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0" windowWidth="23715" windowHeight="9525" tabRatio="761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B411" i="13" l="1"/>
  <c r="P383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B382" i="13"/>
  <c r="B381" i="13"/>
  <c r="B380" i="13"/>
  <c r="B379" i="13"/>
  <c r="B378" i="13"/>
  <c r="B383" i="13" s="1"/>
  <c r="AO373" i="13"/>
  <c r="AN373" i="13"/>
  <c r="AM373" i="13"/>
  <c r="AL373" i="13"/>
  <c r="AK373" i="13"/>
  <c r="AJ373" i="13"/>
  <c r="AI373" i="13"/>
  <c r="AH373" i="13"/>
  <c r="AG373" i="13"/>
  <c r="AF373" i="13"/>
  <c r="AE373" i="13"/>
  <c r="AD373" i="13"/>
  <c r="AC373" i="13"/>
  <c r="AB373" i="13"/>
  <c r="AA373" i="13"/>
  <c r="Z373" i="13"/>
  <c r="Y373" i="13"/>
  <c r="X373" i="13"/>
  <c r="W373" i="13"/>
  <c r="V373" i="13"/>
  <c r="U373" i="13"/>
  <c r="T373" i="13"/>
  <c r="S373" i="13"/>
  <c r="R373" i="13"/>
  <c r="Q373" i="13"/>
  <c r="P373" i="13"/>
  <c r="O373" i="13"/>
  <c r="N373" i="13"/>
  <c r="M373" i="13"/>
  <c r="L373" i="13"/>
  <c r="K373" i="13"/>
  <c r="J373" i="13"/>
  <c r="I373" i="13"/>
  <c r="H373" i="13"/>
  <c r="G373" i="13"/>
  <c r="E373" i="13" s="1"/>
  <c r="F373" i="13"/>
  <c r="D373" i="13" s="1"/>
  <c r="C373" i="13" s="1"/>
  <c r="E372" i="13"/>
  <c r="D372" i="13"/>
  <c r="C372" i="13" s="1"/>
  <c r="E371" i="13"/>
  <c r="D371" i="13"/>
  <c r="C371" i="13" s="1"/>
  <c r="E370" i="13"/>
  <c r="D370" i="13"/>
  <c r="C370" i="13"/>
  <c r="E348" i="13"/>
  <c r="D348" i="13"/>
  <c r="C348" i="13"/>
  <c r="E347" i="13"/>
  <c r="D347" i="13"/>
  <c r="C347" i="13" s="1"/>
  <c r="E346" i="13"/>
  <c r="D346" i="13"/>
  <c r="C346" i="13" s="1"/>
  <c r="E345" i="13"/>
  <c r="D345" i="13"/>
  <c r="C345" i="13"/>
  <c r="E344" i="13"/>
  <c r="D344" i="13"/>
  <c r="C344" i="13"/>
  <c r="E343" i="13"/>
  <c r="D343" i="13"/>
  <c r="C343" i="13" s="1"/>
  <c r="E342" i="13"/>
  <c r="D342" i="13"/>
  <c r="C342" i="13" s="1"/>
  <c r="E341" i="13"/>
  <c r="D341" i="13"/>
  <c r="C341" i="13"/>
  <c r="E340" i="13"/>
  <c r="D340" i="13"/>
  <c r="C340" i="13"/>
  <c r="E339" i="13"/>
  <c r="D339" i="13"/>
  <c r="C339" i="13" s="1"/>
  <c r="D334" i="13"/>
  <c r="C334" i="13"/>
  <c r="B334" i="13" s="1"/>
  <c r="D333" i="13"/>
  <c r="C333" i="13"/>
  <c r="B333" i="13"/>
  <c r="E328" i="13"/>
  <c r="D328" i="13"/>
  <c r="C328" i="13"/>
  <c r="E327" i="13"/>
  <c r="D327" i="13"/>
  <c r="C327" i="13" s="1"/>
  <c r="E326" i="13"/>
  <c r="D326" i="13"/>
  <c r="C326" i="13" s="1"/>
  <c r="E321" i="13"/>
  <c r="D321" i="13"/>
  <c r="C321" i="13"/>
  <c r="E320" i="13"/>
  <c r="D320" i="13"/>
  <c r="C320" i="13"/>
  <c r="E319" i="13"/>
  <c r="D319" i="13"/>
  <c r="C319" i="13" s="1"/>
  <c r="E318" i="13"/>
  <c r="D318" i="13"/>
  <c r="C318" i="13" s="1"/>
  <c r="E317" i="13"/>
  <c r="D317" i="13"/>
  <c r="C317" i="13"/>
  <c r="E316" i="13"/>
  <c r="D316" i="13"/>
  <c r="C316" i="13"/>
  <c r="E315" i="13"/>
  <c r="D315" i="13"/>
  <c r="C315" i="13" s="1"/>
  <c r="E314" i="13"/>
  <c r="D314" i="13"/>
  <c r="C314" i="13" s="1"/>
  <c r="E313" i="13"/>
  <c r="D313" i="13"/>
  <c r="C313" i="13"/>
  <c r="E312" i="13"/>
  <c r="D312" i="13"/>
  <c r="C312" i="13"/>
  <c r="E311" i="13"/>
  <c r="C311" i="13" s="1"/>
  <c r="E306" i="13"/>
  <c r="D306" i="13"/>
  <c r="C306" i="13"/>
  <c r="E305" i="13"/>
  <c r="D305" i="13"/>
  <c r="C305" i="13"/>
  <c r="E304" i="13"/>
  <c r="D304" i="13"/>
  <c r="C304" i="13" s="1"/>
  <c r="E303" i="13"/>
  <c r="D303" i="13"/>
  <c r="C303" i="13" s="1"/>
  <c r="E302" i="13"/>
  <c r="D302" i="13"/>
  <c r="C302" i="13"/>
  <c r="E301" i="13"/>
  <c r="D301" i="13"/>
  <c r="C301" i="13"/>
  <c r="E300" i="13"/>
  <c r="D300" i="13"/>
  <c r="C300" i="13" s="1"/>
  <c r="E299" i="13"/>
  <c r="D299" i="13"/>
  <c r="C299" i="13" s="1"/>
  <c r="E298" i="13"/>
  <c r="D298" i="13"/>
  <c r="C298" i="13"/>
  <c r="E297" i="13"/>
  <c r="C297" i="13" s="1"/>
  <c r="E296" i="13"/>
  <c r="C296" i="13"/>
  <c r="E295" i="13"/>
  <c r="C295" i="13" s="1"/>
  <c r="E294" i="13"/>
  <c r="C294" i="13"/>
  <c r="E293" i="13"/>
  <c r="C293" i="13" s="1"/>
  <c r="E292" i="13"/>
  <c r="C292" i="13"/>
  <c r="E291" i="13"/>
  <c r="C291" i="13" s="1"/>
  <c r="E290" i="13"/>
  <c r="C290" i="13"/>
  <c r="E289" i="13"/>
  <c r="C289" i="13" s="1"/>
  <c r="AV288" i="13"/>
  <c r="AU288" i="13"/>
  <c r="AT288" i="13"/>
  <c r="AS288" i="13"/>
  <c r="AR288" i="13"/>
  <c r="AQ288" i="13"/>
  <c r="AP288" i="13"/>
  <c r="AO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AA288" i="13"/>
  <c r="Z288" i="13"/>
  <c r="Y288" i="13"/>
  <c r="X288" i="13"/>
  <c r="W288" i="13"/>
  <c r="V288" i="13"/>
  <c r="U288" i="13"/>
  <c r="T288" i="13"/>
  <c r="S288" i="13"/>
  <c r="R288" i="13"/>
  <c r="Q288" i="13"/>
  <c r="P288" i="13"/>
  <c r="O288" i="13"/>
  <c r="N288" i="13"/>
  <c r="M288" i="13"/>
  <c r="L288" i="13"/>
  <c r="K288" i="13"/>
  <c r="J288" i="13"/>
  <c r="I288" i="13"/>
  <c r="H288" i="13"/>
  <c r="D288" i="13" s="1"/>
  <c r="G288" i="13"/>
  <c r="E288" i="13" s="1"/>
  <c r="F288" i="13"/>
  <c r="E283" i="13"/>
  <c r="D283" i="13"/>
  <c r="C283" i="13"/>
  <c r="E282" i="13"/>
  <c r="D282" i="13"/>
  <c r="C282" i="13" s="1"/>
  <c r="E281" i="13"/>
  <c r="D281" i="13"/>
  <c r="C281" i="13" s="1"/>
  <c r="E280" i="13"/>
  <c r="D280" i="13"/>
  <c r="C280" i="13"/>
  <c r="E275" i="13"/>
  <c r="D275" i="13"/>
  <c r="C275" i="13"/>
  <c r="E274" i="13"/>
  <c r="D274" i="13"/>
  <c r="C274" i="13" s="1"/>
  <c r="E273" i="13"/>
  <c r="D273" i="13"/>
  <c r="C273" i="13" s="1"/>
  <c r="E272" i="13"/>
  <c r="D272" i="13"/>
  <c r="C272" i="13"/>
  <c r="E271" i="13"/>
  <c r="D271" i="13"/>
  <c r="C271" i="13"/>
  <c r="E270" i="13"/>
  <c r="D270" i="13"/>
  <c r="C270" i="13" s="1"/>
  <c r="E269" i="13"/>
  <c r="D269" i="13"/>
  <c r="C269" i="13" s="1"/>
  <c r="E268" i="13"/>
  <c r="D268" i="13"/>
  <c r="C268" i="13"/>
  <c r="E267" i="13"/>
  <c r="D267" i="13"/>
  <c r="C267" i="13"/>
  <c r="E266" i="13"/>
  <c r="D266" i="13"/>
  <c r="C266" i="13" s="1"/>
  <c r="E265" i="13"/>
  <c r="D265" i="13"/>
  <c r="C265" i="13" s="1"/>
  <c r="E264" i="13"/>
  <c r="D264" i="13"/>
  <c r="C264" i="13"/>
  <c r="E263" i="13"/>
  <c r="D263" i="13"/>
  <c r="C263" i="13"/>
  <c r="E262" i="13"/>
  <c r="D262" i="13"/>
  <c r="C262" i="13" s="1"/>
  <c r="E261" i="13"/>
  <c r="D261" i="13"/>
  <c r="C261" i="13" s="1"/>
  <c r="E260" i="13"/>
  <c r="D260" i="13"/>
  <c r="C260" i="13"/>
  <c r="E259" i="13"/>
  <c r="D259" i="13"/>
  <c r="C259" i="13"/>
  <c r="E258" i="13"/>
  <c r="D258" i="13"/>
  <c r="C258" i="13" s="1"/>
  <c r="E257" i="13"/>
  <c r="D257" i="13"/>
  <c r="C257" i="13" s="1"/>
  <c r="E256" i="13"/>
  <c r="D256" i="13"/>
  <c r="C256" i="13"/>
  <c r="E255" i="13"/>
  <c r="D255" i="13"/>
  <c r="C255" i="13"/>
  <c r="E254" i="13"/>
  <c r="D254" i="13"/>
  <c r="C254" i="13" s="1"/>
  <c r="E253" i="13"/>
  <c r="D253" i="13"/>
  <c r="C253" i="13" s="1"/>
  <c r="E252" i="13"/>
  <c r="D252" i="13"/>
  <c r="C252" i="13"/>
  <c r="E251" i="13"/>
  <c r="D251" i="13"/>
  <c r="C251" i="13"/>
  <c r="E250" i="13"/>
  <c r="D250" i="13"/>
  <c r="C250" i="13" s="1"/>
  <c r="E249" i="13"/>
  <c r="D249" i="13"/>
  <c r="C249" i="13" s="1"/>
  <c r="E248" i="13"/>
  <c r="D248" i="13"/>
  <c r="C248" i="13"/>
  <c r="E247" i="13"/>
  <c r="D247" i="13"/>
  <c r="C247" i="13"/>
  <c r="E246" i="13"/>
  <c r="D246" i="13"/>
  <c r="C246" i="13" s="1"/>
  <c r="E245" i="13"/>
  <c r="D245" i="13"/>
  <c r="C245" i="13" s="1"/>
  <c r="E244" i="13"/>
  <c r="D244" i="13"/>
  <c r="C244" i="13"/>
  <c r="E243" i="13"/>
  <c r="D243" i="13"/>
  <c r="C243" i="13"/>
  <c r="E242" i="13"/>
  <c r="C242" i="13" s="1"/>
  <c r="E241" i="13"/>
  <c r="D241" i="13"/>
  <c r="C241" i="13"/>
  <c r="E240" i="13"/>
  <c r="D240" i="13"/>
  <c r="C240" i="13"/>
  <c r="E239" i="13"/>
  <c r="D239" i="13"/>
  <c r="C239" i="13" s="1"/>
  <c r="E238" i="13"/>
  <c r="D238" i="13"/>
  <c r="C238" i="13" s="1"/>
  <c r="E237" i="13"/>
  <c r="D237" i="13"/>
  <c r="C237" i="13"/>
  <c r="E236" i="13"/>
  <c r="D236" i="13"/>
  <c r="C236" i="13"/>
  <c r="E235" i="13"/>
  <c r="D235" i="13"/>
  <c r="C235" i="13" s="1"/>
  <c r="E234" i="13"/>
  <c r="D234" i="13"/>
  <c r="C234" i="13" s="1"/>
  <c r="E233" i="13"/>
  <c r="D233" i="13"/>
  <c r="C233" i="13"/>
  <c r="E231" i="13"/>
  <c r="D231" i="13"/>
  <c r="C231" i="13"/>
  <c r="E227" i="13"/>
  <c r="D227" i="13"/>
  <c r="C227" i="13" s="1"/>
  <c r="E226" i="13"/>
  <c r="D226" i="13"/>
  <c r="C226" i="13" s="1"/>
  <c r="E225" i="13"/>
  <c r="D225" i="13"/>
  <c r="C225" i="13"/>
  <c r="E224" i="13"/>
  <c r="D224" i="13"/>
  <c r="C224" i="13"/>
  <c r="E223" i="13"/>
  <c r="D223" i="13"/>
  <c r="C223" i="13" s="1"/>
  <c r="E222" i="13"/>
  <c r="D222" i="13"/>
  <c r="C222" i="13" s="1"/>
  <c r="E221" i="13"/>
  <c r="D221" i="13"/>
  <c r="C221" i="13"/>
  <c r="E220" i="13"/>
  <c r="D220" i="13"/>
  <c r="C220" i="13"/>
  <c r="E219" i="13"/>
  <c r="D219" i="13"/>
  <c r="C219" i="13" s="1"/>
  <c r="E218" i="13"/>
  <c r="D218" i="13"/>
  <c r="C218" i="13" s="1"/>
  <c r="E217" i="13"/>
  <c r="D217" i="13"/>
  <c r="C217" i="13"/>
  <c r="E216" i="13"/>
  <c r="D216" i="13"/>
  <c r="C216" i="13"/>
  <c r="E215" i="13"/>
  <c r="D215" i="13"/>
  <c r="C215" i="13" s="1"/>
  <c r="E214" i="13"/>
  <c r="D214" i="13"/>
  <c r="C214" i="13" s="1"/>
  <c r="E213" i="13"/>
  <c r="D213" i="13"/>
  <c r="C213" i="13"/>
  <c r="E212" i="13"/>
  <c r="D212" i="13"/>
  <c r="C212" i="13"/>
  <c r="E211" i="13"/>
  <c r="D211" i="13"/>
  <c r="C211" i="13" s="1"/>
  <c r="E210" i="13"/>
  <c r="D210" i="13"/>
  <c r="C210" i="13" s="1"/>
  <c r="E209" i="13"/>
  <c r="D209" i="13"/>
  <c r="C209" i="13"/>
  <c r="E208" i="13"/>
  <c r="D208" i="13"/>
  <c r="C208" i="13"/>
  <c r="E207" i="13"/>
  <c r="D207" i="13"/>
  <c r="C207" i="13" s="1"/>
  <c r="E206" i="13"/>
  <c r="D206" i="13"/>
  <c r="C206" i="13" s="1"/>
  <c r="E205" i="13"/>
  <c r="D205" i="13"/>
  <c r="C205" i="13"/>
  <c r="E204" i="13"/>
  <c r="D204" i="13"/>
  <c r="C204" i="13"/>
  <c r="E203" i="13"/>
  <c r="D203" i="13"/>
  <c r="C203" i="13" s="1"/>
  <c r="E202" i="13"/>
  <c r="D202" i="13"/>
  <c r="C202" i="13" s="1"/>
  <c r="E201" i="13"/>
  <c r="D201" i="13"/>
  <c r="C201" i="13"/>
  <c r="E200" i="13"/>
  <c r="D200" i="13"/>
  <c r="C200" i="13"/>
  <c r="E199" i="13"/>
  <c r="D199" i="13"/>
  <c r="C199" i="13" s="1"/>
  <c r="E198" i="13"/>
  <c r="D198" i="13"/>
  <c r="C198" i="13" s="1"/>
  <c r="E197" i="13"/>
  <c r="D197" i="13"/>
  <c r="C197" i="13"/>
  <c r="E196" i="13"/>
  <c r="D196" i="13"/>
  <c r="C196" i="13"/>
  <c r="E195" i="13"/>
  <c r="D195" i="13"/>
  <c r="C195" i="13" s="1"/>
  <c r="E194" i="13"/>
  <c r="C194" i="13"/>
  <c r="E193" i="13"/>
  <c r="D193" i="13"/>
  <c r="C193" i="13"/>
  <c r="E192" i="13"/>
  <c r="D192" i="13"/>
  <c r="C192" i="13" s="1"/>
  <c r="E191" i="13"/>
  <c r="D191" i="13"/>
  <c r="C191" i="13" s="1"/>
  <c r="E190" i="13"/>
  <c r="D190" i="13"/>
  <c r="C190" i="13"/>
  <c r="E189" i="13"/>
  <c r="D189" i="13"/>
  <c r="C189" i="13"/>
  <c r="E188" i="13"/>
  <c r="D188" i="13"/>
  <c r="C188" i="13" s="1"/>
  <c r="E187" i="13"/>
  <c r="D187" i="13"/>
  <c r="C187" i="13" s="1"/>
  <c r="E186" i="13"/>
  <c r="D186" i="13"/>
  <c r="C186" i="13"/>
  <c r="E185" i="13"/>
  <c r="D185" i="13"/>
  <c r="C185" i="13"/>
  <c r="E183" i="13"/>
  <c r="D183" i="13"/>
  <c r="C183" i="13" s="1"/>
  <c r="E177" i="13"/>
  <c r="D177" i="13"/>
  <c r="C177" i="13" s="1"/>
  <c r="E176" i="13"/>
  <c r="D176" i="13"/>
  <c r="C176" i="13"/>
  <c r="E175" i="13"/>
  <c r="D175" i="13"/>
  <c r="C175" i="13"/>
  <c r="E174" i="13"/>
  <c r="D174" i="13"/>
  <c r="C174" i="13" s="1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D173" i="13"/>
  <c r="E172" i="13"/>
  <c r="D172" i="13"/>
  <c r="C172" i="13"/>
  <c r="E171" i="13"/>
  <c r="D171" i="13"/>
  <c r="C171" i="13"/>
  <c r="E170" i="13"/>
  <c r="E173" i="13" s="1"/>
  <c r="D170" i="13"/>
  <c r="C170" i="13" s="1"/>
  <c r="C173" i="13" s="1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4" i="13"/>
  <c r="D164" i="13"/>
  <c r="C164" i="13" s="1"/>
  <c r="E163" i="13"/>
  <c r="D163" i="13"/>
  <c r="C163" i="13"/>
  <c r="E162" i="13"/>
  <c r="D162" i="13"/>
  <c r="C162" i="13"/>
  <c r="E161" i="13"/>
  <c r="E165" i="13" s="1"/>
  <c r="D161" i="13"/>
  <c r="D165" i="13" s="1"/>
  <c r="R160" i="13"/>
  <c r="R166" i="13" s="1"/>
  <c r="Q160" i="13"/>
  <c r="Q166" i="13" s="1"/>
  <c r="P160" i="13"/>
  <c r="P166" i="13" s="1"/>
  <c r="O160" i="13"/>
  <c r="O166" i="13" s="1"/>
  <c r="N160" i="13"/>
  <c r="N166" i="13" s="1"/>
  <c r="M160" i="13"/>
  <c r="M166" i="13" s="1"/>
  <c r="L160" i="13"/>
  <c r="L166" i="13" s="1"/>
  <c r="K160" i="13"/>
  <c r="K166" i="13" s="1"/>
  <c r="J160" i="13"/>
  <c r="J166" i="13" s="1"/>
  <c r="I160" i="13"/>
  <c r="I166" i="13" s="1"/>
  <c r="H160" i="13"/>
  <c r="H166" i="13" s="1"/>
  <c r="G160" i="13"/>
  <c r="G166" i="13" s="1"/>
  <c r="F160" i="13"/>
  <c r="F166" i="13" s="1"/>
  <c r="E160" i="13"/>
  <c r="E159" i="13"/>
  <c r="D159" i="13"/>
  <c r="C159" i="13" s="1"/>
  <c r="E158" i="13"/>
  <c r="D158" i="13"/>
  <c r="D160" i="13" s="1"/>
  <c r="C158" i="13"/>
  <c r="E157" i="13"/>
  <c r="D157" i="13"/>
  <c r="C157" i="13"/>
  <c r="O153" i="13"/>
  <c r="K153" i="13"/>
  <c r="G153" i="13"/>
  <c r="O152" i="13"/>
  <c r="N152" i="13"/>
  <c r="M152" i="13"/>
  <c r="L152" i="13"/>
  <c r="L153" i="13" s="1"/>
  <c r="K152" i="13"/>
  <c r="J152" i="13"/>
  <c r="I152" i="13"/>
  <c r="H152" i="13"/>
  <c r="H153" i="13" s="1"/>
  <c r="G152" i="13"/>
  <c r="F152" i="13"/>
  <c r="E151" i="13"/>
  <c r="D151" i="13"/>
  <c r="C151" i="13"/>
  <c r="E150" i="13"/>
  <c r="D150" i="13"/>
  <c r="C150" i="13"/>
  <c r="E149" i="13"/>
  <c r="D149" i="13"/>
  <c r="C149" i="13" s="1"/>
  <c r="E148" i="13"/>
  <c r="E152" i="13" s="1"/>
  <c r="D148" i="13"/>
  <c r="C148" i="13" s="1"/>
  <c r="O147" i="13"/>
  <c r="N147" i="13"/>
  <c r="N153" i="13" s="1"/>
  <c r="M147" i="13"/>
  <c r="M153" i="13" s="1"/>
  <c r="L147" i="13"/>
  <c r="K147" i="13"/>
  <c r="J147" i="13"/>
  <c r="J153" i="13" s="1"/>
  <c r="I147" i="13"/>
  <c r="I153" i="13" s="1"/>
  <c r="H147" i="13"/>
  <c r="G147" i="13"/>
  <c r="F147" i="13"/>
  <c r="F153" i="13" s="1"/>
  <c r="E147" i="13"/>
  <c r="E153" i="13" s="1"/>
  <c r="E146" i="13"/>
  <c r="D146" i="13"/>
  <c r="C146" i="13" s="1"/>
  <c r="E145" i="13"/>
  <c r="D145" i="13"/>
  <c r="D147" i="13" s="1"/>
  <c r="C145" i="13"/>
  <c r="E144" i="13"/>
  <c r="D144" i="13"/>
  <c r="C144" i="13"/>
  <c r="C147" i="13" s="1"/>
  <c r="E140" i="13"/>
  <c r="D140" i="13"/>
  <c r="C140" i="13" s="1"/>
  <c r="E139" i="13"/>
  <c r="D139" i="13"/>
  <c r="C139" i="13" s="1"/>
  <c r="E138" i="13"/>
  <c r="D138" i="13"/>
  <c r="C138" i="13"/>
  <c r="E137" i="13"/>
  <c r="D137" i="13"/>
  <c r="C137" i="13"/>
  <c r="E136" i="13"/>
  <c r="D136" i="13"/>
  <c r="C136" i="13" s="1"/>
  <c r="E131" i="13"/>
  <c r="D131" i="13"/>
  <c r="C131" i="13" s="1"/>
  <c r="E130" i="13"/>
  <c r="D130" i="13"/>
  <c r="C130" i="13"/>
  <c r="E129" i="13"/>
  <c r="D129" i="13"/>
  <c r="C129" i="13"/>
  <c r="E128" i="13"/>
  <c r="D128" i="13"/>
  <c r="C128" i="13" s="1"/>
  <c r="E127" i="13"/>
  <c r="D127" i="13"/>
  <c r="C127" i="13" s="1"/>
  <c r="E126" i="13"/>
  <c r="D126" i="13"/>
  <c r="C126" i="13"/>
  <c r="E125" i="13"/>
  <c r="D125" i="13"/>
  <c r="C125" i="13"/>
  <c r="E124" i="13"/>
  <c r="D124" i="13"/>
  <c r="C124" i="13" s="1"/>
  <c r="E119" i="13"/>
  <c r="D119" i="13"/>
  <c r="C119" i="13" s="1"/>
  <c r="E118" i="13"/>
  <c r="D118" i="13"/>
  <c r="C118" i="13"/>
  <c r="E117" i="13"/>
  <c r="D117" i="13"/>
  <c r="C117" i="13"/>
  <c r="E116" i="13"/>
  <c r="D116" i="13"/>
  <c r="C116" i="13" s="1"/>
  <c r="E115" i="13"/>
  <c r="D115" i="13"/>
  <c r="C115" i="13" s="1"/>
  <c r="E114" i="13"/>
  <c r="D114" i="13"/>
  <c r="C114" i="13"/>
  <c r="E113" i="13"/>
  <c r="D113" i="13"/>
  <c r="C113" i="13"/>
  <c r="E112" i="13"/>
  <c r="D112" i="13"/>
  <c r="C112" i="13" s="1"/>
  <c r="E111" i="13"/>
  <c r="D111" i="13"/>
  <c r="C111" i="13" s="1"/>
  <c r="E106" i="13"/>
  <c r="D106" i="13"/>
  <c r="C106" i="13"/>
  <c r="E101" i="13"/>
  <c r="D101" i="13"/>
  <c r="C101" i="13"/>
  <c r="E100" i="13"/>
  <c r="D100" i="13"/>
  <c r="C100" i="13" s="1"/>
  <c r="E99" i="13"/>
  <c r="D99" i="13"/>
  <c r="C99" i="13" s="1"/>
  <c r="E98" i="13"/>
  <c r="D98" i="13"/>
  <c r="C98" i="13"/>
  <c r="E93" i="13"/>
  <c r="D93" i="13"/>
  <c r="C93" i="13"/>
  <c r="E92" i="13"/>
  <c r="D92" i="13"/>
  <c r="C92" i="13" s="1"/>
  <c r="E91" i="13"/>
  <c r="D91" i="13"/>
  <c r="C91" i="13" s="1"/>
  <c r="E90" i="13"/>
  <c r="D90" i="13"/>
  <c r="C90" i="13"/>
  <c r="C85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 s="1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C14" i="13"/>
  <c r="C13" i="13"/>
  <c r="C12" i="13"/>
  <c r="C11" i="13"/>
  <c r="A5" i="13"/>
  <c r="A4" i="13"/>
  <c r="A3" i="13"/>
  <c r="A2" i="13"/>
  <c r="C288" i="13" l="1"/>
  <c r="C160" i="13"/>
  <c r="D166" i="13"/>
  <c r="E166" i="13"/>
  <c r="C152" i="13"/>
  <c r="C153" i="13" s="1"/>
  <c r="C161" i="13"/>
  <c r="C165" i="13" s="1"/>
  <c r="D152" i="13"/>
  <c r="D153" i="13" s="1"/>
  <c r="B411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B382" i="12"/>
  <c r="B381" i="12"/>
  <c r="B380" i="12"/>
  <c r="B379" i="12"/>
  <c r="B378" i="12"/>
  <c r="AO373" i="12"/>
  <c r="AN373" i="12"/>
  <c r="AM373" i="12"/>
  <c r="AL373" i="12"/>
  <c r="AK373" i="12"/>
  <c r="AJ373" i="12"/>
  <c r="AI373" i="12"/>
  <c r="AH373" i="12"/>
  <c r="AG373" i="12"/>
  <c r="AF373" i="12"/>
  <c r="AE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D373" i="12" s="1"/>
  <c r="E373" i="12"/>
  <c r="E372" i="12"/>
  <c r="D372" i="12"/>
  <c r="E371" i="12"/>
  <c r="D371" i="12"/>
  <c r="C371" i="12"/>
  <c r="E370" i="12"/>
  <c r="D370" i="12"/>
  <c r="C370" i="12"/>
  <c r="E348" i="12"/>
  <c r="C348" i="12" s="1"/>
  <c r="D348" i="12"/>
  <c r="E347" i="12"/>
  <c r="D347" i="12"/>
  <c r="C347" i="12" s="1"/>
  <c r="E346" i="12"/>
  <c r="D346" i="12"/>
  <c r="C346" i="12"/>
  <c r="E345" i="12"/>
  <c r="D345" i="12"/>
  <c r="C345" i="12"/>
  <c r="E344" i="12"/>
  <c r="C344" i="12" s="1"/>
  <c r="D344" i="12"/>
  <c r="E343" i="12"/>
  <c r="D343" i="12"/>
  <c r="E342" i="12"/>
  <c r="D342" i="12"/>
  <c r="C342" i="12"/>
  <c r="E341" i="12"/>
  <c r="D341" i="12"/>
  <c r="C341" i="12"/>
  <c r="E340" i="12"/>
  <c r="C340" i="12" s="1"/>
  <c r="D340" i="12"/>
  <c r="E339" i="12"/>
  <c r="D339" i="12"/>
  <c r="C339" i="12" s="1"/>
  <c r="D334" i="12"/>
  <c r="C334" i="12"/>
  <c r="B334" i="12"/>
  <c r="D333" i="12"/>
  <c r="C333" i="12"/>
  <c r="B333" i="12"/>
  <c r="E328" i="12"/>
  <c r="C328" i="12" s="1"/>
  <c r="D328" i="12"/>
  <c r="E327" i="12"/>
  <c r="D327" i="12"/>
  <c r="E326" i="12"/>
  <c r="D326" i="12"/>
  <c r="C326" i="12"/>
  <c r="E321" i="12"/>
  <c r="D321" i="12"/>
  <c r="C321" i="12"/>
  <c r="E320" i="12"/>
  <c r="C320" i="12" s="1"/>
  <c r="D320" i="12"/>
  <c r="E319" i="12"/>
  <c r="D319" i="12"/>
  <c r="C319" i="12" s="1"/>
  <c r="E318" i="12"/>
  <c r="D318" i="12"/>
  <c r="C318" i="12"/>
  <c r="E317" i="12"/>
  <c r="D317" i="12"/>
  <c r="C317" i="12"/>
  <c r="E316" i="12"/>
  <c r="C316" i="12" s="1"/>
  <c r="D316" i="12"/>
  <c r="E315" i="12"/>
  <c r="D315" i="12"/>
  <c r="E314" i="12"/>
  <c r="D314" i="12"/>
  <c r="C314" i="12"/>
  <c r="E313" i="12"/>
  <c r="D313" i="12"/>
  <c r="C313" i="12"/>
  <c r="E312" i="12"/>
  <c r="C312" i="12" s="1"/>
  <c r="D312" i="12"/>
  <c r="E311" i="12"/>
  <c r="C311" i="12"/>
  <c r="E306" i="12"/>
  <c r="D306" i="12"/>
  <c r="C306" i="12"/>
  <c r="E305" i="12"/>
  <c r="C305" i="12" s="1"/>
  <c r="D305" i="12"/>
  <c r="E304" i="12"/>
  <c r="D304" i="12"/>
  <c r="C304" i="12" s="1"/>
  <c r="E303" i="12"/>
  <c r="D303" i="12"/>
  <c r="C303" i="12" s="1"/>
  <c r="E302" i="12"/>
  <c r="D302" i="12"/>
  <c r="C302" i="12"/>
  <c r="E301" i="12"/>
  <c r="C301" i="12" s="1"/>
  <c r="D301" i="12"/>
  <c r="E300" i="12"/>
  <c r="D300" i="12"/>
  <c r="C300" i="12" s="1"/>
  <c r="E299" i="12"/>
  <c r="D299" i="12"/>
  <c r="C299" i="12"/>
  <c r="E298" i="12"/>
  <c r="D298" i="12"/>
  <c r="C298" i="12"/>
  <c r="E297" i="12"/>
  <c r="C297" i="12" s="1"/>
  <c r="E296" i="12"/>
  <c r="C296" i="12"/>
  <c r="E295" i="12"/>
  <c r="C295" i="12" s="1"/>
  <c r="E294" i="12"/>
  <c r="C294" i="12"/>
  <c r="E293" i="12"/>
  <c r="C293" i="12" s="1"/>
  <c r="E292" i="12"/>
  <c r="C292" i="12"/>
  <c r="E291" i="12"/>
  <c r="C291" i="12" s="1"/>
  <c r="E290" i="12"/>
  <c r="C290" i="12"/>
  <c r="E289" i="12"/>
  <c r="C289" i="12" s="1"/>
  <c r="AV288" i="12"/>
  <c r="AU288" i="12"/>
  <c r="AT288" i="12"/>
  <c r="AS288" i="12"/>
  <c r="AR288" i="12"/>
  <c r="AQ288" i="12"/>
  <c r="AP288" i="12"/>
  <c r="AO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E288" i="12" s="1"/>
  <c r="F288" i="12"/>
  <c r="D288" i="12" s="1"/>
  <c r="C288" i="12"/>
  <c r="E283" i="12"/>
  <c r="C283" i="12" s="1"/>
  <c r="D283" i="12"/>
  <c r="E282" i="12"/>
  <c r="D282" i="12"/>
  <c r="C282" i="12" s="1"/>
  <c r="E281" i="12"/>
  <c r="D281" i="12"/>
  <c r="C281" i="12"/>
  <c r="E280" i="12"/>
  <c r="D280" i="12"/>
  <c r="C280" i="12"/>
  <c r="E275" i="12"/>
  <c r="C275" i="12" s="1"/>
  <c r="D275" i="12"/>
  <c r="E274" i="12"/>
  <c r="D274" i="12"/>
  <c r="E273" i="12"/>
  <c r="D273" i="12"/>
  <c r="C273" i="12"/>
  <c r="E272" i="12"/>
  <c r="D272" i="12"/>
  <c r="C272" i="12"/>
  <c r="E271" i="12"/>
  <c r="C271" i="12" s="1"/>
  <c r="D271" i="12"/>
  <c r="E270" i="12"/>
  <c r="D270" i="12"/>
  <c r="C270" i="12" s="1"/>
  <c r="E269" i="12"/>
  <c r="D269" i="12"/>
  <c r="C269" i="12"/>
  <c r="E268" i="12"/>
  <c r="D268" i="12"/>
  <c r="C268" i="12"/>
  <c r="E267" i="12"/>
  <c r="C267" i="12" s="1"/>
  <c r="D267" i="12"/>
  <c r="E266" i="12"/>
  <c r="D266" i="12"/>
  <c r="E265" i="12"/>
  <c r="D265" i="12"/>
  <c r="C265" i="12"/>
  <c r="E264" i="12"/>
  <c r="D264" i="12"/>
  <c r="C264" i="12"/>
  <c r="E263" i="12"/>
  <c r="C263" i="12" s="1"/>
  <c r="D263" i="12"/>
  <c r="E262" i="12"/>
  <c r="D262" i="12"/>
  <c r="C262" i="12" s="1"/>
  <c r="E261" i="12"/>
  <c r="D261" i="12"/>
  <c r="C261" i="12"/>
  <c r="E260" i="12"/>
  <c r="D260" i="12"/>
  <c r="C260" i="12"/>
  <c r="E259" i="12"/>
  <c r="C259" i="12" s="1"/>
  <c r="D259" i="12"/>
  <c r="E258" i="12"/>
  <c r="D258" i="12"/>
  <c r="E257" i="12"/>
  <c r="D257" i="12"/>
  <c r="C257" i="12"/>
  <c r="E256" i="12"/>
  <c r="D256" i="12"/>
  <c r="C256" i="12"/>
  <c r="E255" i="12"/>
  <c r="C255" i="12" s="1"/>
  <c r="D255" i="12"/>
  <c r="E254" i="12"/>
  <c r="D254" i="12"/>
  <c r="C254" i="12" s="1"/>
  <c r="E253" i="12"/>
  <c r="D253" i="12"/>
  <c r="C253" i="12"/>
  <c r="E252" i="12"/>
  <c r="D252" i="12"/>
  <c r="C252" i="12"/>
  <c r="E251" i="12"/>
  <c r="C251" i="12" s="1"/>
  <c r="D251" i="12"/>
  <c r="E250" i="12"/>
  <c r="D250" i="12"/>
  <c r="E249" i="12"/>
  <c r="D249" i="12"/>
  <c r="C249" i="12"/>
  <c r="E248" i="12"/>
  <c r="D248" i="12"/>
  <c r="C248" i="12"/>
  <c r="E247" i="12"/>
  <c r="C247" i="12" s="1"/>
  <c r="D247" i="12"/>
  <c r="E246" i="12"/>
  <c r="D246" i="12"/>
  <c r="C246" i="12" s="1"/>
  <c r="E245" i="12"/>
  <c r="D245" i="12"/>
  <c r="C245" i="12"/>
  <c r="E244" i="12"/>
  <c r="D244" i="12"/>
  <c r="C244" i="12"/>
  <c r="E243" i="12"/>
  <c r="C243" i="12" s="1"/>
  <c r="D243" i="12"/>
  <c r="E242" i="12"/>
  <c r="C242" i="12" s="1"/>
  <c r="E241" i="12"/>
  <c r="D241" i="12"/>
  <c r="C241" i="12"/>
  <c r="E240" i="12"/>
  <c r="C240" i="12" s="1"/>
  <c r="D240" i="12"/>
  <c r="E239" i="12"/>
  <c r="D239" i="12"/>
  <c r="C239" i="12" s="1"/>
  <c r="E238" i="12"/>
  <c r="D238" i="12"/>
  <c r="C238" i="12"/>
  <c r="E237" i="12"/>
  <c r="D237" i="12"/>
  <c r="C237" i="12"/>
  <c r="E236" i="12"/>
  <c r="C236" i="12" s="1"/>
  <c r="D236" i="12"/>
  <c r="E235" i="12"/>
  <c r="D235" i="12"/>
  <c r="C235" i="12" s="1"/>
  <c r="E234" i="12"/>
  <c r="D234" i="12"/>
  <c r="C234" i="12" s="1"/>
  <c r="E233" i="12"/>
  <c r="D233" i="12"/>
  <c r="C233" i="12"/>
  <c r="E231" i="12"/>
  <c r="C231" i="12" s="1"/>
  <c r="D231" i="12"/>
  <c r="E227" i="12"/>
  <c r="D227" i="12"/>
  <c r="C227" i="12" s="1"/>
  <c r="E226" i="12"/>
  <c r="D226" i="12"/>
  <c r="C226" i="12"/>
  <c r="E225" i="12"/>
  <c r="D225" i="12"/>
  <c r="C225" i="12"/>
  <c r="E224" i="12"/>
  <c r="C224" i="12" s="1"/>
  <c r="D224" i="12"/>
  <c r="E223" i="12"/>
  <c r="D223" i="12"/>
  <c r="C223" i="12" s="1"/>
  <c r="E222" i="12"/>
  <c r="D222" i="12"/>
  <c r="C222" i="12" s="1"/>
  <c r="E221" i="12"/>
  <c r="D221" i="12"/>
  <c r="C221" i="12"/>
  <c r="E220" i="12"/>
  <c r="C220" i="12" s="1"/>
  <c r="D220" i="12"/>
  <c r="E219" i="12"/>
  <c r="D219" i="12"/>
  <c r="C219" i="12" s="1"/>
  <c r="E218" i="12"/>
  <c r="D218" i="12"/>
  <c r="C218" i="12"/>
  <c r="E217" i="12"/>
  <c r="D217" i="12"/>
  <c r="C217" i="12"/>
  <c r="E216" i="12"/>
  <c r="C216" i="12" s="1"/>
  <c r="D216" i="12"/>
  <c r="E215" i="12"/>
  <c r="D215" i="12"/>
  <c r="C215" i="12" s="1"/>
  <c r="E214" i="12"/>
  <c r="D214" i="12"/>
  <c r="C214" i="12" s="1"/>
  <c r="E213" i="12"/>
  <c r="D213" i="12"/>
  <c r="C213" i="12"/>
  <c r="E212" i="12"/>
  <c r="C212" i="12" s="1"/>
  <c r="D212" i="12"/>
  <c r="E211" i="12"/>
  <c r="D211" i="12"/>
  <c r="C211" i="12" s="1"/>
  <c r="E210" i="12"/>
  <c r="D210" i="12"/>
  <c r="C210" i="12"/>
  <c r="E209" i="12"/>
  <c r="D209" i="12"/>
  <c r="C209" i="12"/>
  <c r="E208" i="12"/>
  <c r="C208" i="12" s="1"/>
  <c r="D208" i="12"/>
  <c r="E207" i="12"/>
  <c r="D207" i="12"/>
  <c r="C207" i="12" s="1"/>
  <c r="E206" i="12"/>
  <c r="D206" i="12"/>
  <c r="C206" i="12" s="1"/>
  <c r="E205" i="12"/>
  <c r="D205" i="12"/>
  <c r="C205" i="12"/>
  <c r="E204" i="12"/>
  <c r="C204" i="12" s="1"/>
  <c r="D204" i="12"/>
  <c r="E203" i="12"/>
  <c r="D203" i="12"/>
  <c r="C203" i="12" s="1"/>
  <c r="E202" i="12"/>
  <c r="D202" i="12"/>
  <c r="C202" i="12"/>
  <c r="E201" i="12"/>
  <c r="D201" i="12"/>
  <c r="C201" i="12"/>
  <c r="E200" i="12"/>
  <c r="C200" i="12" s="1"/>
  <c r="D200" i="12"/>
  <c r="E199" i="12"/>
  <c r="D199" i="12"/>
  <c r="C199" i="12" s="1"/>
  <c r="E198" i="12"/>
  <c r="D198" i="12"/>
  <c r="C198" i="12" s="1"/>
  <c r="E197" i="12"/>
  <c r="D197" i="12"/>
  <c r="C197" i="12"/>
  <c r="E196" i="12"/>
  <c r="C196" i="12" s="1"/>
  <c r="D196" i="12"/>
  <c r="E195" i="12"/>
  <c r="D195" i="12"/>
  <c r="C195" i="12" s="1"/>
  <c r="E194" i="12"/>
  <c r="C194" i="12"/>
  <c r="E193" i="12"/>
  <c r="C193" i="12" s="1"/>
  <c r="D193" i="12"/>
  <c r="E192" i="12"/>
  <c r="D192" i="12"/>
  <c r="C192" i="12" s="1"/>
  <c r="E191" i="12"/>
  <c r="D191" i="12"/>
  <c r="C191" i="12" s="1"/>
  <c r="E190" i="12"/>
  <c r="D190" i="12"/>
  <c r="C190" i="12"/>
  <c r="E189" i="12"/>
  <c r="C189" i="12" s="1"/>
  <c r="D189" i="12"/>
  <c r="E188" i="12"/>
  <c r="D188" i="12"/>
  <c r="C188" i="12" s="1"/>
  <c r="E187" i="12"/>
  <c r="D187" i="12"/>
  <c r="C187" i="12"/>
  <c r="E186" i="12"/>
  <c r="D186" i="12"/>
  <c r="C186" i="12"/>
  <c r="E185" i="12"/>
  <c r="C185" i="12" s="1"/>
  <c r="D185" i="12"/>
  <c r="E183" i="12"/>
  <c r="D183" i="12"/>
  <c r="C183" i="12" s="1"/>
  <c r="E177" i="12"/>
  <c r="D177" i="12"/>
  <c r="C177" i="12" s="1"/>
  <c r="E176" i="12"/>
  <c r="D176" i="12"/>
  <c r="C176" i="12"/>
  <c r="E175" i="12"/>
  <c r="C175" i="12" s="1"/>
  <c r="D175" i="12"/>
  <c r="E174" i="12"/>
  <c r="D174" i="12"/>
  <c r="C174" i="12" s="1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2" i="12"/>
  <c r="D172" i="12"/>
  <c r="C172" i="12"/>
  <c r="E171" i="12"/>
  <c r="C171" i="12" s="1"/>
  <c r="D171" i="12"/>
  <c r="E170" i="12"/>
  <c r="E173" i="12" s="1"/>
  <c r="D170" i="12"/>
  <c r="R165" i="12"/>
  <c r="Q165" i="12"/>
  <c r="P165" i="12"/>
  <c r="P166" i="12" s="1"/>
  <c r="O165" i="12"/>
  <c r="N165" i="12"/>
  <c r="M165" i="12"/>
  <c r="L165" i="12"/>
  <c r="K165" i="12"/>
  <c r="J165" i="12"/>
  <c r="I165" i="12"/>
  <c r="H165" i="12"/>
  <c r="H166" i="12" s="1"/>
  <c r="G165" i="12"/>
  <c r="F165" i="12"/>
  <c r="D165" i="12"/>
  <c r="E164" i="12"/>
  <c r="D164" i="12"/>
  <c r="C164" i="12"/>
  <c r="E163" i="12"/>
  <c r="D163" i="12"/>
  <c r="C163" i="12"/>
  <c r="E162" i="12"/>
  <c r="C162" i="12" s="1"/>
  <c r="D162" i="12"/>
  <c r="E161" i="12"/>
  <c r="D161" i="12"/>
  <c r="C161" i="12" s="1"/>
  <c r="R160" i="12"/>
  <c r="R166" i="12" s="1"/>
  <c r="Q160" i="12"/>
  <c r="Q166" i="12" s="1"/>
  <c r="P160" i="12"/>
  <c r="O160" i="12"/>
  <c r="O166" i="12" s="1"/>
  <c r="N160" i="12"/>
  <c r="N166" i="12" s="1"/>
  <c r="M160" i="12"/>
  <c r="M166" i="12" s="1"/>
  <c r="L160" i="12"/>
  <c r="L166" i="12" s="1"/>
  <c r="K160" i="12"/>
  <c r="K166" i="12" s="1"/>
  <c r="J160" i="12"/>
  <c r="J166" i="12" s="1"/>
  <c r="I160" i="12"/>
  <c r="I166" i="12" s="1"/>
  <c r="H160" i="12"/>
  <c r="G160" i="12"/>
  <c r="G166" i="12" s="1"/>
  <c r="F160" i="12"/>
  <c r="F166" i="12" s="1"/>
  <c r="E159" i="12"/>
  <c r="D159" i="12"/>
  <c r="D160" i="12" s="1"/>
  <c r="D166" i="12" s="1"/>
  <c r="C159" i="12"/>
  <c r="E158" i="12"/>
  <c r="D158" i="12"/>
  <c r="C158" i="12"/>
  <c r="E157" i="12"/>
  <c r="C157" i="12" s="1"/>
  <c r="C160" i="12" s="1"/>
  <c r="D157" i="12"/>
  <c r="N153" i="12"/>
  <c r="L153" i="12"/>
  <c r="J153" i="12"/>
  <c r="O152" i="12"/>
  <c r="O153" i="12" s="1"/>
  <c r="N152" i="12"/>
  <c r="M152" i="12"/>
  <c r="L152" i="12"/>
  <c r="K152" i="12"/>
  <c r="K153" i="12" s="1"/>
  <c r="J152" i="12"/>
  <c r="I152" i="12"/>
  <c r="H152" i="12"/>
  <c r="G152" i="12"/>
  <c r="G153" i="12" s="1"/>
  <c r="F152" i="12"/>
  <c r="E151" i="12"/>
  <c r="D151" i="12"/>
  <c r="C151" i="12"/>
  <c r="E150" i="12"/>
  <c r="C150" i="12" s="1"/>
  <c r="D150" i="12"/>
  <c r="E149" i="12"/>
  <c r="E152" i="12" s="1"/>
  <c r="D149" i="12"/>
  <c r="C149" i="12" s="1"/>
  <c r="E148" i="12"/>
  <c r="D148" i="12"/>
  <c r="C148" i="12"/>
  <c r="O147" i="12"/>
  <c r="N147" i="12"/>
  <c r="M147" i="12"/>
  <c r="M153" i="12" s="1"/>
  <c r="L147" i="12"/>
  <c r="K147" i="12"/>
  <c r="J147" i="12"/>
  <c r="I147" i="12"/>
  <c r="I153" i="12" s="1"/>
  <c r="H147" i="12"/>
  <c r="H153" i="12" s="1"/>
  <c r="G147" i="12"/>
  <c r="F147" i="12"/>
  <c r="F153" i="12" s="1"/>
  <c r="E146" i="12"/>
  <c r="C146" i="12" s="1"/>
  <c r="D146" i="12"/>
  <c r="E145" i="12"/>
  <c r="D145" i="12"/>
  <c r="D147" i="12" s="1"/>
  <c r="E144" i="12"/>
  <c r="E147" i="12" s="1"/>
  <c r="E153" i="12" s="1"/>
  <c r="D144" i="12"/>
  <c r="C144" i="12"/>
  <c r="E140" i="12"/>
  <c r="D140" i="12"/>
  <c r="C140" i="12" s="1"/>
  <c r="E139" i="12"/>
  <c r="D139" i="12"/>
  <c r="C139" i="12" s="1"/>
  <c r="E138" i="12"/>
  <c r="D138" i="12"/>
  <c r="C138" i="12"/>
  <c r="E137" i="12"/>
  <c r="D137" i="12"/>
  <c r="C137" i="12"/>
  <c r="E136" i="12"/>
  <c r="D136" i="12"/>
  <c r="E131" i="12"/>
  <c r="D131" i="12"/>
  <c r="C131" i="12"/>
  <c r="E130" i="12"/>
  <c r="D130" i="12"/>
  <c r="C130" i="12"/>
  <c r="E129" i="12"/>
  <c r="C129" i="12" s="1"/>
  <c r="D129" i="12"/>
  <c r="E128" i="12"/>
  <c r="D128" i="12"/>
  <c r="C128" i="12" s="1"/>
  <c r="E127" i="12"/>
  <c r="D127" i="12"/>
  <c r="C127" i="12"/>
  <c r="E126" i="12"/>
  <c r="D126" i="12"/>
  <c r="C126" i="12"/>
  <c r="E125" i="12"/>
  <c r="C125" i="12" s="1"/>
  <c r="D125" i="12"/>
  <c r="E124" i="12"/>
  <c r="D124" i="12"/>
  <c r="C124" i="12" s="1"/>
  <c r="E119" i="12"/>
  <c r="C119" i="12" s="1"/>
  <c r="D119" i="12"/>
  <c r="E118" i="12"/>
  <c r="D118" i="12"/>
  <c r="C118" i="12" s="1"/>
  <c r="E117" i="12"/>
  <c r="D117" i="12"/>
  <c r="C117" i="12"/>
  <c r="E116" i="12"/>
  <c r="D116" i="12"/>
  <c r="C116" i="12" s="1"/>
  <c r="E115" i="12"/>
  <c r="D115" i="12"/>
  <c r="C115" i="12" s="1"/>
  <c r="E114" i="12"/>
  <c r="D114" i="12"/>
  <c r="C114" i="12"/>
  <c r="E113" i="12"/>
  <c r="D113" i="12"/>
  <c r="C113" i="12"/>
  <c r="E112" i="12"/>
  <c r="D112" i="12"/>
  <c r="E111" i="12"/>
  <c r="D111" i="12"/>
  <c r="C111" i="12"/>
  <c r="E106" i="12"/>
  <c r="D106" i="12"/>
  <c r="C106" i="12"/>
  <c r="E101" i="12"/>
  <c r="C101" i="12" s="1"/>
  <c r="D101" i="12"/>
  <c r="E100" i="12"/>
  <c r="D100" i="12"/>
  <c r="C100" i="12" s="1"/>
  <c r="E99" i="12"/>
  <c r="D99" i="12"/>
  <c r="C99" i="12"/>
  <c r="E98" i="12"/>
  <c r="D98" i="12"/>
  <c r="C98" i="12"/>
  <c r="E93" i="12"/>
  <c r="C93" i="12" s="1"/>
  <c r="D93" i="12"/>
  <c r="E92" i="12"/>
  <c r="D92" i="12"/>
  <c r="C92" i="12" s="1"/>
  <c r="E91" i="12"/>
  <c r="C91" i="12" s="1"/>
  <c r="D91" i="12"/>
  <c r="E90" i="12"/>
  <c r="D90" i="12"/>
  <c r="C90" i="12" s="1"/>
  <c r="C85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C59" i="12" s="1"/>
  <c r="D59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 s="1"/>
  <c r="C14" i="12"/>
  <c r="C13" i="12"/>
  <c r="C12" i="12"/>
  <c r="C11" i="12"/>
  <c r="A5" i="12"/>
  <c r="A4" i="12"/>
  <c r="A3" i="12"/>
  <c r="A2" i="12"/>
  <c r="C166" i="13" l="1"/>
  <c r="A411" i="13" s="1"/>
  <c r="C152" i="12"/>
  <c r="C166" i="12"/>
  <c r="E160" i="12"/>
  <c r="C112" i="12"/>
  <c r="C136" i="12"/>
  <c r="C145" i="12"/>
  <c r="C147" i="12" s="1"/>
  <c r="C153" i="12" s="1"/>
  <c r="C170" i="12"/>
  <c r="C173" i="12" s="1"/>
  <c r="D173" i="12"/>
  <c r="C250" i="12"/>
  <c r="C258" i="12"/>
  <c r="C266" i="12"/>
  <c r="C274" i="12"/>
  <c r="C315" i="12"/>
  <c r="C327" i="12"/>
  <c r="C343" i="12"/>
  <c r="C372" i="12"/>
  <c r="D152" i="12"/>
  <c r="D153" i="12" s="1"/>
  <c r="E165" i="12"/>
  <c r="C165" i="12"/>
  <c r="C373" i="12"/>
  <c r="B383" i="12"/>
  <c r="B411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C383" i="11"/>
  <c r="B382" i="11"/>
  <c r="B381" i="11"/>
  <c r="B380" i="11"/>
  <c r="B379" i="11"/>
  <c r="B378" i="11"/>
  <c r="B383" i="11" s="1"/>
  <c r="AO373" i="11"/>
  <c r="AN373" i="11"/>
  <c r="AM373" i="11"/>
  <c r="AL373" i="11"/>
  <c r="AK373" i="11"/>
  <c r="AJ373" i="11"/>
  <c r="AI373" i="11"/>
  <c r="AH373" i="11"/>
  <c r="AG373" i="11"/>
  <c r="AF373" i="11"/>
  <c r="AE373" i="11"/>
  <c r="AD373" i="11"/>
  <c r="AC373" i="11"/>
  <c r="AB373" i="11"/>
  <c r="AA373" i="11"/>
  <c r="Z373" i="11"/>
  <c r="Y373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E373" i="11" s="1"/>
  <c r="F373" i="11"/>
  <c r="D373" i="11" s="1"/>
  <c r="E372" i="11"/>
  <c r="C372" i="11" s="1"/>
  <c r="D372" i="11"/>
  <c r="E371" i="11"/>
  <c r="D371" i="11"/>
  <c r="C371" i="11" s="1"/>
  <c r="E370" i="11"/>
  <c r="D370" i="11"/>
  <c r="C370" i="11"/>
  <c r="E348" i="11"/>
  <c r="D348" i="11"/>
  <c r="C348" i="11" s="1"/>
  <c r="E347" i="11"/>
  <c r="C347" i="11" s="1"/>
  <c r="D347" i="11"/>
  <c r="E346" i="11"/>
  <c r="D346" i="11"/>
  <c r="C346" i="11" s="1"/>
  <c r="E345" i="11"/>
  <c r="D345" i="11"/>
  <c r="C345" i="11"/>
  <c r="E344" i="11"/>
  <c r="D344" i="11"/>
  <c r="C344" i="11" s="1"/>
  <c r="E343" i="11"/>
  <c r="C343" i="11" s="1"/>
  <c r="D343" i="11"/>
  <c r="E342" i="11"/>
  <c r="D342" i="11"/>
  <c r="C342" i="11" s="1"/>
  <c r="E341" i="11"/>
  <c r="D341" i="11"/>
  <c r="C341" i="11"/>
  <c r="E340" i="11"/>
  <c r="D340" i="11"/>
  <c r="C340" i="11" s="1"/>
  <c r="E339" i="11"/>
  <c r="C339" i="11" s="1"/>
  <c r="D339" i="11"/>
  <c r="D334" i="11"/>
  <c r="C334" i="11"/>
  <c r="B334" i="11" s="1"/>
  <c r="D333" i="11"/>
  <c r="C333" i="11"/>
  <c r="B333" i="11"/>
  <c r="E328" i="11"/>
  <c r="D328" i="11"/>
  <c r="C328" i="11" s="1"/>
  <c r="E327" i="11"/>
  <c r="C327" i="11" s="1"/>
  <c r="D327" i="11"/>
  <c r="E326" i="11"/>
  <c r="D326" i="11"/>
  <c r="C326" i="11" s="1"/>
  <c r="E321" i="11"/>
  <c r="D321" i="11"/>
  <c r="C321" i="11"/>
  <c r="E320" i="11"/>
  <c r="D320" i="11"/>
  <c r="C320" i="11" s="1"/>
  <c r="E319" i="11"/>
  <c r="C319" i="11" s="1"/>
  <c r="D319" i="11"/>
  <c r="E318" i="11"/>
  <c r="D318" i="11"/>
  <c r="C318" i="11" s="1"/>
  <c r="E317" i="11"/>
  <c r="D317" i="11"/>
  <c r="C317" i="11"/>
  <c r="E316" i="11"/>
  <c r="D316" i="11"/>
  <c r="C316" i="11" s="1"/>
  <c r="E315" i="11"/>
  <c r="C315" i="11" s="1"/>
  <c r="D315" i="11"/>
  <c r="E314" i="11"/>
  <c r="D314" i="11"/>
  <c r="C314" i="11" s="1"/>
  <c r="E313" i="11"/>
  <c r="D313" i="11"/>
  <c r="C313" i="11"/>
  <c r="E312" i="11"/>
  <c r="D312" i="11"/>
  <c r="C312" i="11" s="1"/>
  <c r="E311" i="11"/>
  <c r="C311" i="11" s="1"/>
  <c r="E306" i="11"/>
  <c r="D306" i="11"/>
  <c r="C306" i="11"/>
  <c r="E305" i="11"/>
  <c r="D305" i="11"/>
  <c r="C305" i="11" s="1"/>
  <c r="E304" i="11"/>
  <c r="C304" i="11" s="1"/>
  <c r="D304" i="11"/>
  <c r="E303" i="11"/>
  <c r="D303" i="11"/>
  <c r="C303" i="11" s="1"/>
  <c r="E302" i="11"/>
  <c r="D302" i="11"/>
  <c r="C302" i="11"/>
  <c r="E301" i="11"/>
  <c r="D301" i="11"/>
  <c r="C301" i="11" s="1"/>
  <c r="E300" i="11"/>
  <c r="C300" i="11" s="1"/>
  <c r="D300" i="11"/>
  <c r="E299" i="11"/>
  <c r="D299" i="11"/>
  <c r="C299" i="11" s="1"/>
  <c r="E298" i="11"/>
  <c r="D298" i="11"/>
  <c r="C298" i="11"/>
  <c r="E297" i="11"/>
  <c r="C297" i="11"/>
  <c r="E296" i="11"/>
  <c r="C296" i="11"/>
  <c r="E295" i="11"/>
  <c r="C295" i="11"/>
  <c r="E294" i="11"/>
  <c r="C294" i="11"/>
  <c r="E293" i="11"/>
  <c r="C293" i="11"/>
  <c r="E292" i="11"/>
  <c r="C292" i="11"/>
  <c r="E291" i="11"/>
  <c r="C291" i="11"/>
  <c r="E290" i="11"/>
  <c r="C290" i="11"/>
  <c r="E289" i="11"/>
  <c r="C289" i="11"/>
  <c r="AV288" i="11"/>
  <c r="AU288" i="11"/>
  <c r="AT288" i="11"/>
  <c r="AS288" i="11"/>
  <c r="AR288" i="11"/>
  <c r="AQ288" i="11"/>
  <c r="AP288" i="11"/>
  <c r="AO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AA288" i="11"/>
  <c r="Z288" i="11"/>
  <c r="Y288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E288" i="11" s="1"/>
  <c r="C288" i="11" s="1"/>
  <c r="F288" i="11"/>
  <c r="D288" i="11"/>
  <c r="E283" i="11"/>
  <c r="D283" i="11"/>
  <c r="C283" i="11" s="1"/>
  <c r="E282" i="11"/>
  <c r="C282" i="11" s="1"/>
  <c r="D282" i="11"/>
  <c r="E281" i="11"/>
  <c r="D281" i="11"/>
  <c r="C281" i="11" s="1"/>
  <c r="E280" i="11"/>
  <c r="D280" i="11"/>
  <c r="C280" i="11"/>
  <c r="E275" i="11"/>
  <c r="D275" i="11"/>
  <c r="C275" i="11" s="1"/>
  <c r="E274" i="11"/>
  <c r="C274" i="11" s="1"/>
  <c r="D274" i="11"/>
  <c r="E273" i="11"/>
  <c r="D273" i="11"/>
  <c r="C273" i="11" s="1"/>
  <c r="E272" i="11"/>
  <c r="D272" i="11"/>
  <c r="C272" i="11"/>
  <c r="E271" i="11"/>
  <c r="D271" i="11"/>
  <c r="C271" i="11" s="1"/>
  <c r="E270" i="11"/>
  <c r="C270" i="11" s="1"/>
  <c r="D270" i="11"/>
  <c r="E269" i="11"/>
  <c r="D269" i="11"/>
  <c r="C269" i="11" s="1"/>
  <c r="E268" i="11"/>
  <c r="D268" i="11"/>
  <c r="C268" i="11"/>
  <c r="E267" i="11"/>
  <c r="D267" i="11"/>
  <c r="C267" i="11" s="1"/>
  <c r="E266" i="11"/>
  <c r="C266" i="11" s="1"/>
  <c r="D266" i="11"/>
  <c r="E265" i="11"/>
  <c r="D265" i="11"/>
  <c r="C265" i="11" s="1"/>
  <c r="E264" i="11"/>
  <c r="D264" i="11"/>
  <c r="C264" i="11"/>
  <c r="E263" i="11"/>
  <c r="D263" i="11"/>
  <c r="C263" i="11" s="1"/>
  <c r="E262" i="11"/>
  <c r="C262" i="11" s="1"/>
  <c r="D262" i="11"/>
  <c r="E261" i="11"/>
  <c r="D261" i="11"/>
  <c r="C261" i="11" s="1"/>
  <c r="E260" i="11"/>
  <c r="D260" i="11"/>
  <c r="C260" i="11"/>
  <c r="E259" i="11"/>
  <c r="D259" i="11"/>
  <c r="C259" i="11" s="1"/>
  <c r="E258" i="11"/>
  <c r="C258" i="11" s="1"/>
  <c r="D258" i="11"/>
  <c r="E257" i="11"/>
  <c r="D257" i="11"/>
  <c r="C257" i="11" s="1"/>
  <c r="E256" i="11"/>
  <c r="D256" i="11"/>
  <c r="C256" i="11"/>
  <c r="E255" i="11"/>
  <c r="D255" i="11"/>
  <c r="C255" i="11" s="1"/>
  <c r="E254" i="11"/>
  <c r="C254" i="11" s="1"/>
  <c r="D254" i="11"/>
  <c r="E253" i="11"/>
  <c r="D253" i="11"/>
  <c r="C253" i="11" s="1"/>
  <c r="E252" i="11"/>
  <c r="D252" i="11"/>
  <c r="C252" i="11"/>
  <c r="E251" i="11"/>
  <c r="D251" i="11"/>
  <c r="C251" i="11" s="1"/>
  <c r="E250" i="11"/>
  <c r="C250" i="11" s="1"/>
  <c r="D250" i="11"/>
  <c r="E249" i="11"/>
  <c r="D249" i="11"/>
  <c r="C249" i="11" s="1"/>
  <c r="E248" i="11"/>
  <c r="D248" i="11"/>
  <c r="C248" i="11"/>
  <c r="E247" i="11"/>
  <c r="D247" i="11"/>
  <c r="C247" i="11" s="1"/>
  <c r="E246" i="11"/>
  <c r="C246" i="11" s="1"/>
  <c r="D246" i="11"/>
  <c r="E245" i="11"/>
  <c r="D245" i="11"/>
  <c r="C245" i="11" s="1"/>
  <c r="E244" i="11"/>
  <c r="D244" i="11"/>
  <c r="C244" i="11"/>
  <c r="E243" i="11"/>
  <c r="D243" i="11"/>
  <c r="C243" i="11" s="1"/>
  <c r="E242" i="11"/>
  <c r="C242" i="11" s="1"/>
  <c r="E241" i="11"/>
  <c r="D241" i="11"/>
  <c r="C241" i="11"/>
  <c r="E240" i="11"/>
  <c r="D240" i="11"/>
  <c r="C240" i="11" s="1"/>
  <c r="E239" i="11"/>
  <c r="C239" i="11" s="1"/>
  <c r="D239" i="11"/>
  <c r="E238" i="11"/>
  <c r="D238" i="11"/>
  <c r="C238" i="11" s="1"/>
  <c r="E237" i="11"/>
  <c r="D237" i="11"/>
  <c r="C237" i="11"/>
  <c r="E236" i="11"/>
  <c r="D236" i="11"/>
  <c r="C236" i="11" s="1"/>
  <c r="E235" i="11"/>
  <c r="C235" i="11" s="1"/>
  <c r="D235" i="11"/>
  <c r="E234" i="11"/>
  <c r="D234" i="11"/>
  <c r="C234" i="11" s="1"/>
  <c r="E233" i="11"/>
  <c r="D233" i="11"/>
  <c r="C233" i="11"/>
  <c r="E231" i="11"/>
  <c r="D231" i="11"/>
  <c r="C231" i="11" s="1"/>
  <c r="E227" i="11"/>
  <c r="C227" i="11" s="1"/>
  <c r="D227" i="11"/>
  <c r="E226" i="11"/>
  <c r="D226" i="11"/>
  <c r="C226" i="11" s="1"/>
  <c r="E225" i="11"/>
  <c r="D225" i="11"/>
  <c r="C225" i="11"/>
  <c r="E224" i="11"/>
  <c r="D224" i="11"/>
  <c r="C224" i="11" s="1"/>
  <c r="E223" i="11"/>
  <c r="C223" i="11" s="1"/>
  <c r="D223" i="11"/>
  <c r="E222" i="11"/>
  <c r="D222" i="11"/>
  <c r="C222" i="11" s="1"/>
  <c r="E221" i="11"/>
  <c r="D221" i="11"/>
  <c r="C221" i="11"/>
  <c r="E220" i="11"/>
  <c r="D220" i="11"/>
  <c r="C220" i="11" s="1"/>
  <c r="E219" i="11"/>
  <c r="C219" i="11" s="1"/>
  <c r="D219" i="11"/>
  <c r="E218" i="11"/>
  <c r="D218" i="11"/>
  <c r="C218" i="11" s="1"/>
  <c r="E217" i="11"/>
  <c r="D217" i="11"/>
  <c r="C217" i="11"/>
  <c r="E216" i="11"/>
  <c r="D216" i="11"/>
  <c r="C216" i="11" s="1"/>
  <c r="E215" i="11"/>
  <c r="C215" i="11" s="1"/>
  <c r="D215" i="11"/>
  <c r="E214" i="11"/>
  <c r="D214" i="11"/>
  <c r="C214" i="11" s="1"/>
  <c r="E213" i="11"/>
  <c r="D213" i="11"/>
  <c r="C213" i="11"/>
  <c r="E212" i="11"/>
  <c r="D212" i="11"/>
  <c r="C212" i="11" s="1"/>
  <c r="E211" i="11"/>
  <c r="C211" i="11" s="1"/>
  <c r="D211" i="11"/>
  <c r="E210" i="11"/>
  <c r="D210" i="11"/>
  <c r="C210" i="11" s="1"/>
  <c r="E209" i="11"/>
  <c r="C209" i="11" s="1"/>
  <c r="D209" i="11"/>
  <c r="E208" i="11"/>
  <c r="D208" i="11"/>
  <c r="C208" i="11" s="1"/>
  <c r="E207" i="11"/>
  <c r="D207" i="11"/>
  <c r="C207" i="11"/>
  <c r="E206" i="11"/>
  <c r="D206" i="11"/>
  <c r="C206" i="11" s="1"/>
  <c r="E205" i="11"/>
  <c r="D205" i="11"/>
  <c r="C205" i="11"/>
  <c r="E204" i="11"/>
  <c r="D204" i="11"/>
  <c r="C204" i="11" s="1"/>
  <c r="E203" i="11"/>
  <c r="C203" i="11" s="1"/>
  <c r="D203" i="11"/>
  <c r="E202" i="11"/>
  <c r="D202" i="11"/>
  <c r="C202" i="11" s="1"/>
  <c r="E201" i="11"/>
  <c r="C201" i="11" s="1"/>
  <c r="D201" i="11"/>
  <c r="E200" i="11"/>
  <c r="D200" i="11"/>
  <c r="C200" i="11" s="1"/>
  <c r="E199" i="11"/>
  <c r="D199" i="11"/>
  <c r="C199" i="11"/>
  <c r="E198" i="11"/>
  <c r="D198" i="11"/>
  <c r="C198" i="11" s="1"/>
  <c r="E197" i="11"/>
  <c r="D197" i="11"/>
  <c r="C197" i="11"/>
  <c r="E196" i="11"/>
  <c r="D196" i="11"/>
  <c r="C196" i="11" s="1"/>
  <c r="E195" i="11"/>
  <c r="C195" i="11" s="1"/>
  <c r="D195" i="11"/>
  <c r="E194" i="11"/>
  <c r="C194" i="11"/>
  <c r="E193" i="11"/>
  <c r="D193" i="11"/>
  <c r="C193" i="11" s="1"/>
  <c r="E192" i="11"/>
  <c r="D192" i="11"/>
  <c r="C192" i="11"/>
  <c r="E191" i="11"/>
  <c r="D191" i="11"/>
  <c r="C191" i="11" s="1"/>
  <c r="E190" i="11"/>
  <c r="C190" i="11" s="1"/>
  <c r="D190" i="11"/>
  <c r="E189" i="11"/>
  <c r="D189" i="11"/>
  <c r="C189" i="11" s="1"/>
  <c r="E188" i="11"/>
  <c r="C188" i="11" s="1"/>
  <c r="D188" i="11"/>
  <c r="E187" i="11"/>
  <c r="D187" i="11"/>
  <c r="C187" i="11" s="1"/>
  <c r="E186" i="11"/>
  <c r="D186" i="11"/>
  <c r="C186" i="11"/>
  <c r="E185" i="11"/>
  <c r="D185" i="11"/>
  <c r="C185" i="11" s="1"/>
  <c r="E183" i="11"/>
  <c r="D183" i="11"/>
  <c r="C183" i="11"/>
  <c r="E177" i="11"/>
  <c r="D177" i="11"/>
  <c r="C177" i="11" s="1"/>
  <c r="E176" i="11"/>
  <c r="C176" i="11" s="1"/>
  <c r="D176" i="11"/>
  <c r="E175" i="11"/>
  <c r="D175" i="11"/>
  <c r="C175" i="11" s="1"/>
  <c r="E174" i="11"/>
  <c r="C174" i="11" s="1"/>
  <c r="D174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2" i="11"/>
  <c r="C172" i="11" s="1"/>
  <c r="D172" i="11"/>
  <c r="E171" i="11"/>
  <c r="D171" i="11"/>
  <c r="C171" i="11" s="1"/>
  <c r="E170" i="11"/>
  <c r="D170" i="11"/>
  <c r="C170" i="11"/>
  <c r="Q166" i="11"/>
  <c r="I166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4" i="11"/>
  <c r="D164" i="11"/>
  <c r="C164" i="11" s="1"/>
  <c r="E163" i="11"/>
  <c r="D163" i="11"/>
  <c r="C163" i="11"/>
  <c r="E162" i="11"/>
  <c r="D162" i="11"/>
  <c r="C162" i="11" s="1"/>
  <c r="E161" i="11"/>
  <c r="E165" i="11" s="1"/>
  <c r="D161" i="11"/>
  <c r="C161" i="11"/>
  <c r="C165" i="11" s="1"/>
  <c r="R160" i="11"/>
  <c r="R166" i="11" s="1"/>
  <c r="Q160" i="11"/>
  <c r="P160" i="11"/>
  <c r="P166" i="11" s="1"/>
  <c r="O160" i="11"/>
  <c r="O166" i="11" s="1"/>
  <c r="N160" i="11"/>
  <c r="N166" i="11" s="1"/>
  <c r="M160" i="11"/>
  <c r="M166" i="11" s="1"/>
  <c r="L160" i="11"/>
  <c r="L166" i="11" s="1"/>
  <c r="K160" i="11"/>
  <c r="K166" i="11" s="1"/>
  <c r="J160" i="11"/>
  <c r="J166" i="11" s="1"/>
  <c r="I160" i="11"/>
  <c r="H160" i="11"/>
  <c r="H166" i="11" s="1"/>
  <c r="G160" i="11"/>
  <c r="G166" i="11" s="1"/>
  <c r="F160" i="11"/>
  <c r="F166" i="11" s="1"/>
  <c r="E159" i="11"/>
  <c r="D159" i="11"/>
  <c r="C159" i="11" s="1"/>
  <c r="E158" i="11"/>
  <c r="E160" i="11" s="1"/>
  <c r="E166" i="11" s="1"/>
  <c r="D158" i="11"/>
  <c r="C158" i="11"/>
  <c r="E157" i="11"/>
  <c r="D157" i="11"/>
  <c r="M153" i="11"/>
  <c r="O152" i="11"/>
  <c r="N152" i="11"/>
  <c r="M152" i="11"/>
  <c r="L152" i="11"/>
  <c r="L153" i="11" s="1"/>
  <c r="K152" i="11"/>
  <c r="J152" i="11"/>
  <c r="I152" i="11"/>
  <c r="H152" i="11"/>
  <c r="H153" i="11" s="1"/>
  <c r="G152" i="11"/>
  <c r="F152" i="11"/>
  <c r="D152" i="11"/>
  <c r="E151" i="11"/>
  <c r="D151" i="11"/>
  <c r="C151" i="11" s="1"/>
  <c r="E150" i="11"/>
  <c r="D150" i="11"/>
  <c r="C150" i="11"/>
  <c r="E149" i="11"/>
  <c r="C149" i="11" s="1"/>
  <c r="D149" i="11"/>
  <c r="E148" i="11"/>
  <c r="E152" i="11" s="1"/>
  <c r="D148" i="11"/>
  <c r="O147" i="11"/>
  <c r="O153" i="11" s="1"/>
  <c r="N147" i="11"/>
  <c r="M147" i="11"/>
  <c r="L147" i="11"/>
  <c r="K147" i="11"/>
  <c r="K153" i="11" s="1"/>
  <c r="J147" i="11"/>
  <c r="I147" i="11"/>
  <c r="I153" i="11" s="1"/>
  <c r="H147" i="11"/>
  <c r="G147" i="11"/>
  <c r="G153" i="11" s="1"/>
  <c r="F147" i="11"/>
  <c r="E146" i="11"/>
  <c r="D146" i="11"/>
  <c r="E145" i="11"/>
  <c r="E147" i="11" s="1"/>
  <c r="D145" i="11"/>
  <c r="C145" i="11"/>
  <c r="E144" i="11"/>
  <c r="D144" i="11"/>
  <c r="D147" i="11" s="1"/>
  <c r="D153" i="11" s="1"/>
  <c r="E140" i="11"/>
  <c r="C140" i="11" s="1"/>
  <c r="D140" i="11"/>
  <c r="E139" i="11"/>
  <c r="D139" i="11"/>
  <c r="C139" i="11" s="1"/>
  <c r="E138" i="11"/>
  <c r="D138" i="11"/>
  <c r="C138" i="11" s="1"/>
  <c r="E137" i="11"/>
  <c r="D137" i="11"/>
  <c r="C137" i="11"/>
  <c r="E136" i="11"/>
  <c r="C136" i="11" s="1"/>
  <c r="D136" i="11"/>
  <c r="E131" i="11"/>
  <c r="D131" i="11"/>
  <c r="E130" i="11"/>
  <c r="C130" i="11" s="1"/>
  <c r="D130" i="11"/>
  <c r="E129" i="11"/>
  <c r="D129" i="11"/>
  <c r="C129" i="11" s="1"/>
  <c r="E128" i="11"/>
  <c r="D128" i="11"/>
  <c r="C128" i="11"/>
  <c r="E127" i="11"/>
  <c r="D127" i="11"/>
  <c r="C127" i="11" s="1"/>
  <c r="E126" i="11"/>
  <c r="D126" i="11"/>
  <c r="C126" i="11" s="1"/>
  <c r="E125" i="11"/>
  <c r="D125" i="11"/>
  <c r="C125" i="11"/>
  <c r="E124" i="11"/>
  <c r="D124" i="11"/>
  <c r="C124" i="11"/>
  <c r="E119" i="11"/>
  <c r="D119" i="11"/>
  <c r="E118" i="11"/>
  <c r="D118" i="11"/>
  <c r="C118" i="11"/>
  <c r="E117" i="11"/>
  <c r="D117" i="11"/>
  <c r="C117" i="11" s="1"/>
  <c r="E116" i="11"/>
  <c r="C116" i="11" s="1"/>
  <c r="D116" i="11"/>
  <c r="E115" i="11"/>
  <c r="D115" i="11"/>
  <c r="C115" i="11" s="1"/>
  <c r="E114" i="11"/>
  <c r="D114" i="11"/>
  <c r="C114" i="11" s="1"/>
  <c r="E113" i="11"/>
  <c r="D113" i="11"/>
  <c r="C113" i="11"/>
  <c r="E112" i="11"/>
  <c r="C112" i="11" s="1"/>
  <c r="D112" i="11"/>
  <c r="E111" i="11"/>
  <c r="D111" i="11"/>
  <c r="E106" i="11"/>
  <c r="C106" i="11" s="1"/>
  <c r="D106" i="11"/>
  <c r="E101" i="11"/>
  <c r="D101" i="11"/>
  <c r="C101" i="11" s="1"/>
  <c r="E100" i="11"/>
  <c r="D100" i="11"/>
  <c r="C100" i="11"/>
  <c r="E99" i="11"/>
  <c r="D99" i="11"/>
  <c r="C99" i="11" s="1"/>
  <c r="E98" i="11"/>
  <c r="D98" i="11"/>
  <c r="C98" i="11" s="1"/>
  <c r="E93" i="11"/>
  <c r="D93" i="11"/>
  <c r="C93" i="11"/>
  <c r="E92" i="11"/>
  <c r="D92" i="11"/>
  <c r="C92" i="11"/>
  <c r="E91" i="11"/>
  <c r="D91" i="11"/>
  <c r="E90" i="11"/>
  <c r="D90" i="11"/>
  <c r="C90" i="11"/>
  <c r="C85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 s="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 s="1"/>
  <c r="C14" i="11"/>
  <c r="C13" i="11"/>
  <c r="C12" i="11"/>
  <c r="C11" i="11"/>
  <c r="A5" i="11"/>
  <c r="A4" i="11"/>
  <c r="A3" i="11"/>
  <c r="A2" i="11"/>
  <c r="A411" i="12" l="1"/>
  <c r="E166" i="12"/>
  <c r="E153" i="11"/>
  <c r="C157" i="11"/>
  <c r="C160" i="11" s="1"/>
  <c r="C166" i="11" s="1"/>
  <c r="D160" i="11"/>
  <c r="C91" i="11"/>
  <c r="A411" i="11" s="1"/>
  <c r="C119" i="11"/>
  <c r="C146" i="11"/>
  <c r="F153" i="11"/>
  <c r="J153" i="11"/>
  <c r="N153" i="11"/>
  <c r="E173" i="11"/>
  <c r="C111" i="11"/>
  <c r="C131" i="11"/>
  <c r="C144" i="11"/>
  <c r="C147" i="11" s="1"/>
  <c r="C153" i="11" s="1"/>
  <c r="C148" i="11"/>
  <c r="C152" i="11" s="1"/>
  <c r="D165" i="11"/>
  <c r="C173" i="11"/>
  <c r="D173" i="11"/>
  <c r="C373" i="11"/>
  <c r="B411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B382" i="10"/>
  <c r="B381" i="10"/>
  <c r="B380" i="10"/>
  <c r="B379" i="10"/>
  <c r="B378" i="10"/>
  <c r="AO373" i="10"/>
  <c r="AN373" i="10"/>
  <c r="AM373" i="10"/>
  <c r="AL373" i="10"/>
  <c r="AK373" i="10"/>
  <c r="AJ373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D373" i="10" s="1"/>
  <c r="E373" i="10"/>
  <c r="E372" i="10"/>
  <c r="D372" i="10"/>
  <c r="E371" i="10"/>
  <c r="D371" i="10"/>
  <c r="C371" i="10"/>
  <c r="E370" i="10"/>
  <c r="D370" i="10"/>
  <c r="C370" i="10"/>
  <c r="E348" i="10"/>
  <c r="C348" i="10" s="1"/>
  <c r="D348" i="10"/>
  <c r="E347" i="10"/>
  <c r="D347" i="10"/>
  <c r="C347" i="10" s="1"/>
  <c r="E346" i="10"/>
  <c r="D346" i="10"/>
  <c r="C346" i="10"/>
  <c r="E345" i="10"/>
  <c r="D345" i="10"/>
  <c r="C345" i="10"/>
  <c r="E344" i="10"/>
  <c r="C344" i="10" s="1"/>
  <c r="D344" i="10"/>
  <c r="E343" i="10"/>
  <c r="D343" i="10"/>
  <c r="E342" i="10"/>
  <c r="D342" i="10"/>
  <c r="C342" i="10"/>
  <c r="E341" i="10"/>
  <c r="D341" i="10"/>
  <c r="C341" i="10"/>
  <c r="E340" i="10"/>
  <c r="C340" i="10" s="1"/>
  <c r="D340" i="10"/>
  <c r="E339" i="10"/>
  <c r="D339" i="10"/>
  <c r="C339" i="10" s="1"/>
  <c r="D334" i="10"/>
  <c r="C334" i="10"/>
  <c r="B334" i="10"/>
  <c r="D333" i="10"/>
  <c r="C333" i="10"/>
  <c r="B333" i="10"/>
  <c r="E328" i="10"/>
  <c r="C328" i="10" s="1"/>
  <c r="D328" i="10"/>
  <c r="E327" i="10"/>
  <c r="D327" i="10"/>
  <c r="E326" i="10"/>
  <c r="D326" i="10"/>
  <c r="C326" i="10"/>
  <c r="E321" i="10"/>
  <c r="D321" i="10"/>
  <c r="C321" i="10"/>
  <c r="E320" i="10"/>
  <c r="C320" i="10" s="1"/>
  <c r="D320" i="10"/>
  <c r="E319" i="10"/>
  <c r="D319" i="10"/>
  <c r="C319" i="10" s="1"/>
  <c r="E318" i="10"/>
  <c r="D318" i="10"/>
  <c r="C318" i="10"/>
  <c r="E317" i="10"/>
  <c r="D317" i="10"/>
  <c r="C317" i="10"/>
  <c r="E316" i="10"/>
  <c r="C316" i="10" s="1"/>
  <c r="D316" i="10"/>
  <c r="E315" i="10"/>
  <c r="D315" i="10"/>
  <c r="E314" i="10"/>
  <c r="D314" i="10"/>
  <c r="C314" i="10"/>
  <c r="E313" i="10"/>
  <c r="D313" i="10"/>
  <c r="C313" i="10"/>
  <c r="E312" i="10"/>
  <c r="C312" i="10" s="1"/>
  <c r="D312" i="10"/>
  <c r="E311" i="10"/>
  <c r="C311" i="10"/>
  <c r="E306" i="10"/>
  <c r="D306" i="10"/>
  <c r="C306" i="10"/>
  <c r="E305" i="10"/>
  <c r="C305" i="10" s="1"/>
  <c r="D305" i="10"/>
  <c r="E304" i="10"/>
  <c r="D304" i="10"/>
  <c r="C304" i="10" s="1"/>
  <c r="E303" i="10"/>
  <c r="D303" i="10"/>
  <c r="C303" i="10" s="1"/>
  <c r="E302" i="10"/>
  <c r="D302" i="10"/>
  <c r="C302" i="10"/>
  <c r="E301" i="10"/>
  <c r="C301" i="10" s="1"/>
  <c r="D301" i="10"/>
  <c r="E300" i="10"/>
  <c r="D300" i="10"/>
  <c r="C300" i="10" s="1"/>
  <c r="E299" i="10"/>
  <c r="D299" i="10"/>
  <c r="C299" i="10"/>
  <c r="E298" i="10"/>
  <c r="D298" i="10"/>
  <c r="C298" i="10"/>
  <c r="E297" i="10"/>
  <c r="C297" i="10" s="1"/>
  <c r="E296" i="10"/>
  <c r="C296" i="10"/>
  <c r="E295" i="10"/>
  <c r="C295" i="10" s="1"/>
  <c r="E294" i="10"/>
  <c r="C294" i="10"/>
  <c r="E293" i="10"/>
  <c r="C293" i="10" s="1"/>
  <c r="E292" i="10"/>
  <c r="C292" i="10"/>
  <c r="E291" i="10"/>
  <c r="C291" i="10" s="1"/>
  <c r="E290" i="10"/>
  <c r="C290" i="10"/>
  <c r="E289" i="10"/>
  <c r="C289" i="10" s="1"/>
  <c r="AV288" i="10"/>
  <c r="AU288" i="10"/>
  <c r="AT288" i="10"/>
  <c r="AS288" i="10"/>
  <c r="AR288" i="10"/>
  <c r="AQ288" i="10"/>
  <c r="AP288" i="10"/>
  <c r="AO288" i="10"/>
  <c r="AN288" i="10"/>
  <c r="AM288" i="10"/>
  <c r="AL288" i="10"/>
  <c r="AK288" i="10"/>
  <c r="AJ288" i="10"/>
  <c r="AI288" i="10"/>
  <c r="AH288" i="10"/>
  <c r="AG288" i="10"/>
  <c r="AF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E288" i="10" s="1"/>
  <c r="F288" i="10"/>
  <c r="D288" i="10" s="1"/>
  <c r="C288" i="10"/>
  <c r="E283" i="10"/>
  <c r="C283" i="10" s="1"/>
  <c r="D283" i="10"/>
  <c r="E282" i="10"/>
  <c r="D282" i="10"/>
  <c r="C282" i="10" s="1"/>
  <c r="E281" i="10"/>
  <c r="D281" i="10"/>
  <c r="C281" i="10"/>
  <c r="E280" i="10"/>
  <c r="D280" i="10"/>
  <c r="C280" i="10"/>
  <c r="E275" i="10"/>
  <c r="C275" i="10" s="1"/>
  <c r="D275" i="10"/>
  <c r="E274" i="10"/>
  <c r="D274" i="10"/>
  <c r="E273" i="10"/>
  <c r="D273" i="10"/>
  <c r="C273" i="10"/>
  <c r="E272" i="10"/>
  <c r="D272" i="10"/>
  <c r="C272" i="10"/>
  <c r="E271" i="10"/>
  <c r="C271" i="10" s="1"/>
  <c r="D271" i="10"/>
  <c r="E270" i="10"/>
  <c r="D270" i="10"/>
  <c r="C270" i="10" s="1"/>
  <c r="E269" i="10"/>
  <c r="D269" i="10"/>
  <c r="C269" i="10"/>
  <c r="E268" i="10"/>
  <c r="D268" i="10"/>
  <c r="C268" i="10"/>
  <c r="E267" i="10"/>
  <c r="C267" i="10" s="1"/>
  <c r="D267" i="10"/>
  <c r="E266" i="10"/>
  <c r="D266" i="10"/>
  <c r="E265" i="10"/>
  <c r="D265" i="10"/>
  <c r="C265" i="10"/>
  <c r="E264" i="10"/>
  <c r="D264" i="10"/>
  <c r="C264" i="10"/>
  <c r="E263" i="10"/>
  <c r="C263" i="10" s="1"/>
  <c r="D263" i="10"/>
  <c r="E262" i="10"/>
  <c r="D262" i="10"/>
  <c r="C262" i="10" s="1"/>
  <c r="E261" i="10"/>
  <c r="D261" i="10"/>
  <c r="C261" i="10"/>
  <c r="E260" i="10"/>
  <c r="D260" i="10"/>
  <c r="C260" i="10"/>
  <c r="E259" i="10"/>
  <c r="C259" i="10" s="1"/>
  <c r="D259" i="10"/>
  <c r="E258" i="10"/>
  <c r="D258" i="10"/>
  <c r="E257" i="10"/>
  <c r="D257" i="10"/>
  <c r="C257" i="10"/>
  <c r="E256" i="10"/>
  <c r="D256" i="10"/>
  <c r="C256" i="10"/>
  <c r="E255" i="10"/>
  <c r="C255" i="10" s="1"/>
  <c r="D255" i="10"/>
  <c r="E254" i="10"/>
  <c r="D254" i="10"/>
  <c r="C254" i="10" s="1"/>
  <c r="E253" i="10"/>
  <c r="D253" i="10"/>
  <c r="C253" i="10"/>
  <c r="E252" i="10"/>
  <c r="D252" i="10"/>
  <c r="C252" i="10"/>
  <c r="E251" i="10"/>
  <c r="C251" i="10" s="1"/>
  <c r="D251" i="10"/>
  <c r="E250" i="10"/>
  <c r="D250" i="10"/>
  <c r="E249" i="10"/>
  <c r="D249" i="10"/>
  <c r="C249" i="10"/>
  <c r="E248" i="10"/>
  <c r="D248" i="10"/>
  <c r="C248" i="10"/>
  <c r="E247" i="10"/>
  <c r="C247" i="10" s="1"/>
  <c r="D247" i="10"/>
  <c r="E246" i="10"/>
  <c r="D246" i="10"/>
  <c r="C246" i="10" s="1"/>
  <c r="E245" i="10"/>
  <c r="D245" i="10"/>
  <c r="C245" i="10"/>
  <c r="E244" i="10"/>
  <c r="D244" i="10"/>
  <c r="C244" i="10"/>
  <c r="E243" i="10"/>
  <c r="C243" i="10" s="1"/>
  <c r="D243" i="10"/>
  <c r="E242" i="10"/>
  <c r="C242" i="10" s="1"/>
  <c r="E241" i="10"/>
  <c r="D241" i="10"/>
  <c r="C241" i="10"/>
  <c r="E240" i="10"/>
  <c r="C240" i="10" s="1"/>
  <c r="D240" i="10"/>
  <c r="E239" i="10"/>
  <c r="D239" i="10"/>
  <c r="C239" i="10" s="1"/>
  <c r="E238" i="10"/>
  <c r="D238" i="10"/>
  <c r="C238" i="10"/>
  <c r="E237" i="10"/>
  <c r="D237" i="10"/>
  <c r="C237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1" i="10"/>
  <c r="C231" i="10" s="1"/>
  <c r="D231" i="10"/>
  <c r="E227" i="10"/>
  <c r="D227" i="10"/>
  <c r="C227" i="10" s="1"/>
  <c r="E226" i="10"/>
  <c r="D226" i="10"/>
  <c r="C226" i="10"/>
  <c r="E225" i="10"/>
  <c r="D225" i="10"/>
  <c r="C225" i="10"/>
  <c r="E224" i="10"/>
  <c r="C224" i="10" s="1"/>
  <c r="D224" i="10"/>
  <c r="E223" i="10"/>
  <c r="D223" i="10"/>
  <c r="C223" i="10" s="1"/>
  <c r="E222" i="10"/>
  <c r="D222" i="10"/>
  <c r="C222" i="10" s="1"/>
  <c r="E221" i="10"/>
  <c r="D221" i="10"/>
  <c r="C221" i="10"/>
  <c r="E220" i="10"/>
  <c r="C220" i="10" s="1"/>
  <c r="D220" i="10"/>
  <c r="E219" i="10"/>
  <c r="D219" i="10"/>
  <c r="C219" i="10" s="1"/>
  <c r="E218" i="10"/>
  <c r="D218" i="10"/>
  <c r="C218" i="10"/>
  <c r="E217" i="10"/>
  <c r="D217" i="10"/>
  <c r="C217" i="10"/>
  <c r="E216" i="10"/>
  <c r="C216" i="10" s="1"/>
  <c r="D216" i="10"/>
  <c r="E215" i="10"/>
  <c r="D215" i="10"/>
  <c r="C215" i="10" s="1"/>
  <c r="E214" i="10"/>
  <c r="D214" i="10"/>
  <c r="C214" i="10" s="1"/>
  <c r="E213" i="10"/>
  <c r="D213" i="10"/>
  <c r="C213" i="10"/>
  <c r="E212" i="10"/>
  <c r="C212" i="10" s="1"/>
  <c r="D212" i="10"/>
  <c r="E211" i="10"/>
  <c r="D211" i="10"/>
  <c r="C211" i="10" s="1"/>
  <c r="E210" i="10"/>
  <c r="D210" i="10"/>
  <c r="C210" i="10"/>
  <c r="E209" i="10"/>
  <c r="D209" i="10"/>
  <c r="C209" i="10"/>
  <c r="E208" i="10"/>
  <c r="C208" i="10" s="1"/>
  <c r="D208" i="10"/>
  <c r="E207" i="10"/>
  <c r="D207" i="10"/>
  <c r="C207" i="10" s="1"/>
  <c r="E206" i="10"/>
  <c r="D206" i="10"/>
  <c r="C206" i="10" s="1"/>
  <c r="E205" i="10"/>
  <c r="D205" i="10"/>
  <c r="C205" i="10"/>
  <c r="E204" i="10"/>
  <c r="C204" i="10" s="1"/>
  <c r="D204" i="10"/>
  <c r="E203" i="10"/>
  <c r="D203" i="10"/>
  <c r="C203" i="10" s="1"/>
  <c r="E202" i="10"/>
  <c r="D202" i="10"/>
  <c r="C202" i="10"/>
  <c r="E201" i="10"/>
  <c r="D201" i="10"/>
  <c r="C201" i="10"/>
  <c r="E200" i="10"/>
  <c r="C200" i="10" s="1"/>
  <c r="D200" i="10"/>
  <c r="E199" i="10"/>
  <c r="D199" i="10"/>
  <c r="C199" i="10" s="1"/>
  <c r="E198" i="10"/>
  <c r="D198" i="10"/>
  <c r="C198" i="10" s="1"/>
  <c r="E197" i="10"/>
  <c r="D197" i="10"/>
  <c r="C197" i="10"/>
  <c r="E196" i="10"/>
  <c r="C196" i="10" s="1"/>
  <c r="D196" i="10"/>
  <c r="E195" i="10"/>
  <c r="D195" i="10"/>
  <c r="C195" i="10" s="1"/>
  <c r="E194" i="10"/>
  <c r="C194" i="10"/>
  <c r="E193" i="10"/>
  <c r="C193" i="10" s="1"/>
  <c r="D193" i="10"/>
  <c r="E192" i="10"/>
  <c r="D192" i="10"/>
  <c r="C192" i="10" s="1"/>
  <c r="E191" i="10"/>
  <c r="D191" i="10"/>
  <c r="C191" i="10" s="1"/>
  <c r="E190" i="10"/>
  <c r="D190" i="10"/>
  <c r="C190" i="10"/>
  <c r="E189" i="10"/>
  <c r="C189" i="10" s="1"/>
  <c r="D189" i="10"/>
  <c r="E188" i="10"/>
  <c r="D188" i="10"/>
  <c r="C188" i="10" s="1"/>
  <c r="E187" i="10"/>
  <c r="D187" i="10"/>
  <c r="C187" i="10"/>
  <c r="E186" i="10"/>
  <c r="D186" i="10"/>
  <c r="C186" i="10"/>
  <c r="E185" i="10"/>
  <c r="C185" i="10" s="1"/>
  <c r="D185" i="10"/>
  <c r="E183" i="10"/>
  <c r="D183" i="10"/>
  <c r="C183" i="10" s="1"/>
  <c r="E177" i="10"/>
  <c r="D177" i="10"/>
  <c r="C177" i="10" s="1"/>
  <c r="E176" i="10"/>
  <c r="D176" i="10"/>
  <c r="C176" i="10"/>
  <c r="E175" i="10"/>
  <c r="C175" i="10" s="1"/>
  <c r="D175" i="10"/>
  <c r="E174" i="10"/>
  <c r="D174" i="10"/>
  <c r="C174" i="10" s="1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2" i="10"/>
  <c r="D172" i="10"/>
  <c r="C172" i="10" s="1"/>
  <c r="E171" i="10"/>
  <c r="D171" i="10"/>
  <c r="C171" i="10"/>
  <c r="E170" i="10"/>
  <c r="D170" i="10"/>
  <c r="C170" i="10" s="1"/>
  <c r="L166" i="10"/>
  <c r="F166" i="10"/>
  <c r="R165" i="10"/>
  <c r="R166" i="10" s="1"/>
  <c r="Q165" i="10"/>
  <c r="Q166" i="10" s="1"/>
  <c r="P165" i="10"/>
  <c r="O165" i="10"/>
  <c r="N165" i="10"/>
  <c r="N166" i="10" s="1"/>
  <c r="M165" i="10"/>
  <c r="M166" i="10" s="1"/>
  <c r="L165" i="10"/>
  <c r="K165" i="10"/>
  <c r="J165" i="10"/>
  <c r="I165" i="10"/>
  <c r="H165" i="10"/>
  <c r="G165" i="10"/>
  <c r="F165" i="10"/>
  <c r="E164" i="10"/>
  <c r="D164" i="10"/>
  <c r="C164" i="10"/>
  <c r="E163" i="10"/>
  <c r="D163" i="10"/>
  <c r="C163" i="10"/>
  <c r="E162" i="10"/>
  <c r="C162" i="10" s="1"/>
  <c r="D162" i="10"/>
  <c r="E161" i="10"/>
  <c r="D161" i="10"/>
  <c r="C161" i="10" s="1"/>
  <c r="R160" i="10"/>
  <c r="Q160" i="10"/>
  <c r="P160" i="10"/>
  <c r="P166" i="10" s="1"/>
  <c r="O160" i="10"/>
  <c r="O166" i="10" s="1"/>
  <c r="N160" i="10"/>
  <c r="M160" i="10"/>
  <c r="L160" i="10"/>
  <c r="K160" i="10"/>
  <c r="K166" i="10" s="1"/>
  <c r="J160" i="10"/>
  <c r="J166" i="10" s="1"/>
  <c r="I160" i="10"/>
  <c r="I166" i="10" s="1"/>
  <c r="H160" i="10"/>
  <c r="H166" i="10" s="1"/>
  <c r="G160" i="10"/>
  <c r="G166" i="10" s="1"/>
  <c r="F160" i="10"/>
  <c r="E159" i="10"/>
  <c r="C159" i="10" s="1"/>
  <c r="D159" i="10"/>
  <c r="E158" i="10"/>
  <c r="D158" i="10"/>
  <c r="C158" i="10" s="1"/>
  <c r="E157" i="10"/>
  <c r="E160" i="10" s="1"/>
  <c r="D157" i="10"/>
  <c r="C157" i="10"/>
  <c r="L153" i="10"/>
  <c r="K153" i="10"/>
  <c r="H153" i="10"/>
  <c r="O152" i="10"/>
  <c r="O153" i="10" s="1"/>
  <c r="N152" i="10"/>
  <c r="M152" i="10"/>
  <c r="L152" i="10"/>
  <c r="K152" i="10"/>
  <c r="J152" i="10"/>
  <c r="I152" i="10"/>
  <c r="H152" i="10"/>
  <c r="G152" i="10"/>
  <c r="G153" i="10" s="1"/>
  <c r="F152" i="10"/>
  <c r="E151" i="10"/>
  <c r="D151" i="10"/>
  <c r="C151" i="10"/>
  <c r="E150" i="10"/>
  <c r="C150" i="10" s="1"/>
  <c r="D150" i="10"/>
  <c r="E149" i="10"/>
  <c r="D149" i="10"/>
  <c r="C149" i="10" s="1"/>
  <c r="E148" i="10"/>
  <c r="E152" i="10" s="1"/>
  <c r="D148" i="10"/>
  <c r="O147" i="10"/>
  <c r="N147" i="10"/>
  <c r="N153" i="10" s="1"/>
  <c r="M147" i="10"/>
  <c r="M153" i="10" s="1"/>
  <c r="L147" i="10"/>
  <c r="K147" i="10"/>
  <c r="J147" i="10"/>
  <c r="J153" i="10" s="1"/>
  <c r="I147" i="10"/>
  <c r="I153" i="10" s="1"/>
  <c r="H147" i="10"/>
  <c r="G147" i="10"/>
  <c r="F147" i="10"/>
  <c r="F153" i="10" s="1"/>
  <c r="E146" i="10"/>
  <c r="D146" i="10"/>
  <c r="C146" i="10" s="1"/>
  <c r="E145" i="10"/>
  <c r="D145" i="10"/>
  <c r="D147" i="10" s="1"/>
  <c r="C145" i="10"/>
  <c r="E144" i="10"/>
  <c r="E147" i="10" s="1"/>
  <c r="E153" i="10" s="1"/>
  <c r="D144" i="10"/>
  <c r="C144" i="10"/>
  <c r="E140" i="10"/>
  <c r="D140" i="10"/>
  <c r="E139" i="10"/>
  <c r="D139" i="10"/>
  <c r="C139" i="10"/>
  <c r="E138" i="10"/>
  <c r="D138" i="10"/>
  <c r="C138" i="10"/>
  <c r="E137" i="10"/>
  <c r="C137" i="10" s="1"/>
  <c r="D137" i="10"/>
  <c r="E136" i="10"/>
  <c r="D136" i="10"/>
  <c r="C136" i="10" s="1"/>
  <c r="E131" i="10"/>
  <c r="D131" i="10"/>
  <c r="C131" i="10"/>
  <c r="E130" i="10"/>
  <c r="D130" i="10"/>
  <c r="C130" i="10"/>
  <c r="E129" i="10"/>
  <c r="C129" i="10" s="1"/>
  <c r="D129" i="10"/>
  <c r="E128" i="10"/>
  <c r="D128" i="10"/>
  <c r="C128" i="10" s="1"/>
  <c r="E127" i="10"/>
  <c r="C127" i="10" s="1"/>
  <c r="D127" i="10"/>
  <c r="E126" i="10"/>
  <c r="D126" i="10"/>
  <c r="C126" i="10" s="1"/>
  <c r="E125" i="10"/>
  <c r="D125" i="10"/>
  <c r="C125" i="10"/>
  <c r="E124" i="10"/>
  <c r="D124" i="10"/>
  <c r="C124" i="10" s="1"/>
  <c r="E119" i="10"/>
  <c r="D119" i="10"/>
  <c r="C119" i="10" s="1"/>
  <c r="E118" i="10"/>
  <c r="D118" i="10"/>
  <c r="C118" i="10"/>
  <c r="E117" i="10"/>
  <c r="D117" i="10"/>
  <c r="C117" i="10"/>
  <c r="E116" i="10"/>
  <c r="D116" i="10"/>
  <c r="E115" i="10"/>
  <c r="D115" i="10"/>
  <c r="C115" i="10"/>
  <c r="E114" i="10"/>
  <c r="D114" i="10"/>
  <c r="C114" i="10"/>
  <c r="E113" i="10"/>
  <c r="C113" i="10" s="1"/>
  <c r="D113" i="10"/>
  <c r="E112" i="10"/>
  <c r="D112" i="10"/>
  <c r="C112" i="10" s="1"/>
  <c r="E111" i="10"/>
  <c r="D111" i="10"/>
  <c r="C111" i="10"/>
  <c r="E106" i="10"/>
  <c r="D106" i="10"/>
  <c r="C106" i="10"/>
  <c r="E101" i="10"/>
  <c r="C101" i="10" s="1"/>
  <c r="D101" i="10"/>
  <c r="E100" i="10"/>
  <c r="D100" i="10"/>
  <c r="C100" i="10" s="1"/>
  <c r="E99" i="10"/>
  <c r="C99" i="10" s="1"/>
  <c r="D99" i="10"/>
  <c r="E98" i="10"/>
  <c r="D98" i="10"/>
  <c r="C98" i="10" s="1"/>
  <c r="E93" i="10"/>
  <c r="D93" i="10"/>
  <c r="C93" i="10"/>
  <c r="E92" i="10"/>
  <c r="D92" i="10"/>
  <c r="C92" i="10" s="1"/>
  <c r="E91" i="10"/>
  <c r="D91" i="10"/>
  <c r="C91" i="10" s="1"/>
  <c r="E90" i="10"/>
  <c r="D90" i="10"/>
  <c r="C90" i="10"/>
  <c r="C85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 s="1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C35" i="10" s="1"/>
  <c r="F35" i="10"/>
  <c r="E35" i="10"/>
  <c r="D35" i="10"/>
  <c r="C14" i="10"/>
  <c r="C13" i="10"/>
  <c r="C12" i="10"/>
  <c r="C11" i="10"/>
  <c r="A5" i="10"/>
  <c r="A4" i="10"/>
  <c r="A3" i="10"/>
  <c r="A2" i="10"/>
  <c r="D166" i="11" l="1"/>
  <c r="D153" i="10"/>
  <c r="C173" i="10"/>
  <c r="E165" i="10"/>
  <c r="E166" i="10" s="1"/>
  <c r="C147" i="10"/>
  <c r="C153" i="10" s="1"/>
  <c r="D160" i="10"/>
  <c r="D166" i="10" s="1"/>
  <c r="C148" i="10"/>
  <c r="C152" i="10" s="1"/>
  <c r="D152" i="10"/>
  <c r="C373" i="10"/>
  <c r="C116" i="10"/>
  <c r="A411" i="10" s="1"/>
  <c r="C140" i="10"/>
  <c r="D165" i="10"/>
  <c r="E173" i="10"/>
  <c r="D173" i="10"/>
  <c r="C250" i="10"/>
  <c r="C258" i="10"/>
  <c r="C266" i="10"/>
  <c r="C274" i="10"/>
  <c r="C315" i="10"/>
  <c r="C327" i="10"/>
  <c r="C343" i="10"/>
  <c r="C372" i="10"/>
  <c r="C160" i="10"/>
  <c r="C166" i="10" s="1"/>
  <c r="C165" i="10"/>
  <c r="B383" i="10"/>
  <c r="B411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2" i="9"/>
  <c r="B381" i="9"/>
  <c r="B380" i="9"/>
  <c r="B379" i="9"/>
  <c r="B378" i="9"/>
  <c r="B383" i="9" s="1"/>
  <c r="AO373" i="9"/>
  <c r="AN373" i="9"/>
  <c r="AM373" i="9"/>
  <c r="AL373" i="9"/>
  <c r="AK373" i="9"/>
  <c r="AJ373" i="9"/>
  <c r="AI373" i="9"/>
  <c r="AH373" i="9"/>
  <c r="AG373" i="9"/>
  <c r="AF373" i="9"/>
  <c r="AE373" i="9"/>
  <c r="AD373" i="9"/>
  <c r="AC373" i="9"/>
  <c r="AB373" i="9"/>
  <c r="AA373" i="9"/>
  <c r="Z373" i="9"/>
  <c r="Y373" i="9"/>
  <c r="X373" i="9"/>
  <c r="W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E373" i="9" s="1"/>
  <c r="F373" i="9"/>
  <c r="D373" i="9" s="1"/>
  <c r="E372" i="9"/>
  <c r="C372" i="9" s="1"/>
  <c r="D372" i="9"/>
  <c r="E371" i="9"/>
  <c r="D371" i="9"/>
  <c r="C371" i="9" s="1"/>
  <c r="E370" i="9"/>
  <c r="D370" i="9"/>
  <c r="C370" i="9"/>
  <c r="E348" i="9"/>
  <c r="D348" i="9"/>
  <c r="C348" i="9" s="1"/>
  <c r="E347" i="9"/>
  <c r="C347" i="9" s="1"/>
  <c r="D347" i="9"/>
  <c r="E346" i="9"/>
  <c r="D346" i="9"/>
  <c r="C346" i="9" s="1"/>
  <c r="E345" i="9"/>
  <c r="D345" i="9"/>
  <c r="C345" i="9"/>
  <c r="E344" i="9"/>
  <c r="D344" i="9"/>
  <c r="C344" i="9" s="1"/>
  <c r="E343" i="9"/>
  <c r="C343" i="9" s="1"/>
  <c r="D343" i="9"/>
  <c r="E342" i="9"/>
  <c r="D342" i="9"/>
  <c r="C342" i="9" s="1"/>
  <c r="E341" i="9"/>
  <c r="D341" i="9"/>
  <c r="C341" i="9"/>
  <c r="E340" i="9"/>
  <c r="D340" i="9"/>
  <c r="C340" i="9" s="1"/>
  <c r="E339" i="9"/>
  <c r="C339" i="9" s="1"/>
  <c r="D339" i="9"/>
  <c r="D334" i="9"/>
  <c r="C334" i="9"/>
  <c r="B334" i="9" s="1"/>
  <c r="D333" i="9"/>
  <c r="C333" i="9"/>
  <c r="B333" i="9"/>
  <c r="E328" i="9"/>
  <c r="D328" i="9"/>
  <c r="C328" i="9" s="1"/>
  <c r="E327" i="9"/>
  <c r="C327" i="9" s="1"/>
  <c r="D327" i="9"/>
  <c r="E326" i="9"/>
  <c r="D326" i="9"/>
  <c r="C326" i="9" s="1"/>
  <c r="E321" i="9"/>
  <c r="D321" i="9"/>
  <c r="C321" i="9"/>
  <c r="E320" i="9"/>
  <c r="D320" i="9"/>
  <c r="C320" i="9" s="1"/>
  <c r="E319" i="9"/>
  <c r="C319" i="9" s="1"/>
  <c r="D319" i="9"/>
  <c r="E318" i="9"/>
  <c r="D318" i="9"/>
  <c r="C318" i="9" s="1"/>
  <c r="E317" i="9"/>
  <c r="D317" i="9"/>
  <c r="C317" i="9"/>
  <c r="E316" i="9"/>
  <c r="D316" i="9"/>
  <c r="C316" i="9" s="1"/>
  <c r="E315" i="9"/>
  <c r="C315" i="9" s="1"/>
  <c r="D315" i="9"/>
  <c r="E314" i="9"/>
  <c r="D314" i="9"/>
  <c r="C314" i="9" s="1"/>
  <c r="E313" i="9"/>
  <c r="D313" i="9"/>
  <c r="C313" i="9"/>
  <c r="E312" i="9"/>
  <c r="D312" i="9"/>
  <c r="C312" i="9" s="1"/>
  <c r="E311" i="9"/>
  <c r="C311" i="9" s="1"/>
  <c r="E306" i="9"/>
  <c r="D306" i="9"/>
  <c r="C306" i="9"/>
  <c r="E305" i="9"/>
  <c r="D305" i="9"/>
  <c r="C305" i="9" s="1"/>
  <c r="E304" i="9"/>
  <c r="C304" i="9" s="1"/>
  <c r="D304" i="9"/>
  <c r="E303" i="9"/>
  <c r="D303" i="9"/>
  <c r="C303" i="9" s="1"/>
  <c r="E302" i="9"/>
  <c r="D302" i="9"/>
  <c r="C302" i="9"/>
  <c r="E301" i="9"/>
  <c r="D301" i="9"/>
  <c r="C301" i="9" s="1"/>
  <c r="E300" i="9"/>
  <c r="C300" i="9" s="1"/>
  <c r="D300" i="9"/>
  <c r="E299" i="9"/>
  <c r="D299" i="9"/>
  <c r="C299" i="9" s="1"/>
  <c r="E298" i="9"/>
  <c r="D298" i="9"/>
  <c r="C298" i="9"/>
  <c r="E297" i="9"/>
  <c r="C297" i="9"/>
  <c r="E296" i="9"/>
  <c r="C296" i="9"/>
  <c r="E295" i="9"/>
  <c r="C295" i="9"/>
  <c r="E294" i="9"/>
  <c r="C294" i="9"/>
  <c r="E293" i="9"/>
  <c r="C293" i="9"/>
  <c r="E292" i="9"/>
  <c r="C292" i="9"/>
  <c r="E291" i="9"/>
  <c r="C291" i="9"/>
  <c r="E290" i="9"/>
  <c r="C290" i="9"/>
  <c r="E289" i="9"/>
  <c r="C289" i="9"/>
  <c r="AV288" i="9"/>
  <c r="AU288" i="9"/>
  <c r="AT288" i="9"/>
  <c r="AS288" i="9"/>
  <c r="AR288" i="9"/>
  <c r="AQ288" i="9"/>
  <c r="AP288" i="9"/>
  <c r="AO288" i="9"/>
  <c r="AN288" i="9"/>
  <c r="AM288" i="9"/>
  <c r="AL288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E288" i="9" s="1"/>
  <c r="C288" i="9" s="1"/>
  <c r="F288" i="9"/>
  <c r="D288" i="9"/>
  <c r="E283" i="9"/>
  <c r="D283" i="9"/>
  <c r="C283" i="9" s="1"/>
  <c r="E282" i="9"/>
  <c r="C282" i="9" s="1"/>
  <c r="D282" i="9"/>
  <c r="E281" i="9"/>
  <c r="D281" i="9"/>
  <c r="C281" i="9" s="1"/>
  <c r="E280" i="9"/>
  <c r="D280" i="9"/>
  <c r="C280" i="9"/>
  <c r="E275" i="9"/>
  <c r="D275" i="9"/>
  <c r="C275" i="9" s="1"/>
  <c r="E274" i="9"/>
  <c r="C274" i="9" s="1"/>
  <c r="D274" i="9"/>
  <c r="E273" i="9"/>
  <c r="D273" i="9"/>
  <c r="C273" i="9" s="1"/>
  <c r="E272" i="9"/>
  <c r="D272" i="9"/>
  <c r="C272" i="9"/>
  <c r="E271" i="9"/>
  <c r="D271" i="9"/>
  <c r="C271" i="9" s="1"/>
  <c r="E270" i="9"/>
  <c r="C270" i="9" s="1"/>
  <c r="D270" i="9"/>
  <c r="E269" i="9"/>
  <c r="D269" i="9"/>
  <c r="C269" i="9" s="1"/>
  <c r="E268" i="9"/>
  <c r="D268" i="9"/>
  <c r="C268" i="9"/>
  <c r="E267" i="9"/>
  <c r="D267" i="9"/>
  <c r="C267" i="9" s="1"/>
  <c r="E266" i="9"/>
  <c r="C266" i="9" s="1"/>
  <c r="D266" i="9"/>
  <c r="E265" i="9"/>
  <c r="D265" i="9"/>
  <c r="C265" i="9" s="1"/>
  <c r="E264" i="9"/>
  <c r="D264" i="9"/>
  <c r="C264" i="9"/>
  <c r="E263" i="9"/>
  <c r="D263" i="9"/>
  <c r="C263" i="9" s="1"/>
  <c r="E262" i="9"/>
  <c r="C262" i="9" s="1"/>
  <c r="D262" i="9"/>
  <c r="E261" i="9"/>
  <c r="D261" i="9"/>
  <c r="C261" i="9" s="1"/>
  <c r="E260" i="9"/>
  <c r="D260" i="9"/>
  <c r="C260" i="9"/>
  <c r="E259" i="9"/>
  <c r="D259" i="9"/>
  <c r="C259" i="9" s="1"/>
  <c r="E258" i="9"/>
  <c r="C258" i="9" s="1"/>
  <c r="D258" i="9"/>
  <c r="E257" i="9"/>
  <c r="D257" i="9"/>
  <c r="C257" i="9" s="1"/>
  <c r="E256" i="9"/>
  <c r="D256" i="9"/>
  <c r="C256" i="9"/>
  <c r="E255" i="9"/>
  <c r="D255" i="9"/>
  <c r="C255" i="9" s="1"/>
  <c r="E254" i="9"/>
  <c r="C254" i="9" s="1"/>
  <c r="D254" i="9"/>
  <c r="E253" i="9"/>
  <c r="D253" i="9"/>
  <c r="C253" i="9" s="1"/>
  <c r="E252" i="9"/>
  <c r="D252" i="9"/>
  <c r="C252" i="9"/>
  <c r="E251" i="9"/>
  <c r="D251" i="9"/>
  <c r="C251" i="9" s="1"/>
  <c r="E250" i="9"/>
  <c r="C250" i="9" s="1"/>
  <c r="D250" i="9"/>
  <c r="E249" i="9"/>
  <c r="D249" i="9"/>
  <c r="C249" i="9" s="1"/>
  <c r="E248" i="9"/>
  <c r="D248" i="9"/>
  <c r="C248" i="9"/>
  <c r="E247" i="9"/>
  <c r="D247" i="9"/>
  <c r="C247" i="9" s="1"/>
  <c r="E246" i="9"/>
  <c r="C246" i="9" s="1"/>
  <c r="D246" i="9"/>
  <c r="E245" i="9"/>
  <c r="D245" i="9"/>
  <c r="C245" i="9" s="1"/>
  <c r="E244" i="9"/>
  <c r="D244" i="9"/>
  <c r="C244" i="9"/>
  <c r="E243" i="9"/>
  <c r="D243" i="9"/>
  <c r="C243" i="9" s="1"/>
  <c r="E242" i="9"/>
  <c r="C242" i="9" s="1"/>
  <c r="E241" i="9"/>
  <c r="D241" i="9"/>
  <c r="C241" i="9"/>
  <c r="E240" i="9"/>
  <c r="D240" i="9"/>
  <c r="C240" i="9" s="1"/>
  <c r="E239" i="9"/>
  <c r="C239" i="9" s="1"/>
  <c r="D239" i="9"/>
  <c r="E238" i="9"/>
  <c r="D238" i="9"/>
  <c r="C238" i="9" s="1"/>
  <c r="E237" i="9"/>
  <c r="D237" i="9"/>
  <c r="C237" i="9"/>
  <c r="E236" i="9"/>
  <c r="D236" i="9"/>
  <c r="C236" i="9" s="1"/>
  <c r="E235" i="9"/>
  <c r="C235" i="9" s="1"/>
  <c r="D235" i="9"/>
  <c r="E234" i="9"/>
  <c r="D234" i="9"/>
  <c r="C234" i="9" s="1"/>
  <c r="E233" i="9"/>
  <c r="D233" i="9"/>
  <c r="C233" i="9"/>
  <c r="E231" i="9"/>
  <c r="D231" i="9"/>
  <c r="C231" i="9" s="1"/>
  <c r="E227" i="9"/>
  <c r="C227" i="9" s="1"/>
  <c r="D227" i="9"/>
  <c r="E226" i="9"/>
  <c r="D226" i="9"/>
  <c r="C226" i="9" s="1"/>
  <c r="E225" i="9"/>
  <c r="D225" i="9"/>
  <c r="C225" i="9"/>
  <c r="E224" i="9"/>
  <c r="D224" i="9"/>
  <c r="C224" i="9" s="1"/>
  <c r="E223" i="9"/>
  <c r="C223" i="9" s="1"/>
  <c r="D223" i="9"/>
  <c r="E222" i="9"/>
  <c r="D222" i="9"/>
  <c r="C222" i="9" s="1"/>
  <c r="E221" i="9"/>
  <c r="D221" i="9"/>
  <c r="C221" i="9"/>
  <c r="E220" i="9"/>
  <c r="D220" i="9"/>
  <c r="C220" i="9" s="1"/>
  <c r="E219" i="9"/>
  <c r="C219" i="9" s="1"/>
  <c r="D219" i="9"/>
  <c r="E218" i="9"/>
  <c r="D218" i="9"/>
  <c r="C218" i="9" s="1"/>
  <c r="E217" i="9"/>
  <c r="D217" i="9"/>
  <c r="C217" i="9"/>
  <c r="E216" i="9"/>
  <c r="D216" i="9"/>
  <c r="C216" i="9" s="1"/>
  <c r="E215" i="9"/>
  <c r="C215" i="9" s="1"/>
  <c r="D215" i="9"/>
  <c r="E214" i="9"/>
  <c r="D214" i="9"/>
  <c r="C214" i="9" s="1"/>
  <c r="E213" i="9"/>
  <c r="C213" i="9" s="1"/>
  <c r="D213" i="9"/>
  <c r="E212" i="9"/>
  <c r="D212" i="9"/>
  <c r="C212" i="9" s="1"/>
  <c r="E211" i="9"/>
  <c r="C211" i="9" s="1"/>
  <c r="D211" i="9"/>
  <c r="E210" i="9"/>
  <c r="D210" i="9"/>
  <c r="C210" i="9" s="1"/>
  <c r="E209" i="9"/>
  <c r="D209" i="9"/>
  <c r="C209" i="9"/>
  <c r="E208" i="9"/>
  <c r="D208" i="9"/>
  <c r="C208" i="9" s="1"/>
  <c r="E207" i="9"/>
  <c r="D207" i="9"/>
  <c r="C207" i="9"/>
  <c r="E206" i="9"/>
  <c r="D206" i="9"/>
  <c r="C206" i="9" s="1"/>
  <c r="E205" i="9"/>
  <c r="C205" i="9" s="1"/>
  <c r="D205" i="9"/>
  <c r="E204" i="9"/>
  <c r="D204" i="9"/>
  <c r="C204" i="9" s="1"/>
  <c r="E203" i="9"/>
  <c r="C203" i="9" s="1"/>
  <c r="D203" i="9"/>
  <c r="E202" i="9"/>
  <c r="D202" i="9"/>
  <c r="C202" i="9" s="1"/>
  <c r="E201" i="9"/>
  <c r="D201" i="9"/>
  <c r="C201" i="9"/>
  <c r="E200" i="9"/>
  <c r="D200" i="9"/>
  <c r="C200" i="9" s="1"/>
  <c r="E199" i="9"/>
  <c r="D199" i="9"/>
  <c r="C199" i="9"/>
  <c r="E198" i="9"/>
  <c r="D198" i="9"/>
  <c r="C198" i="9" s="1"/>
  <c r="E197" i="9"/>
  <c r="C197" i="9" s="1"/>
  <c r="D197" i="9"/>
  <c r="E196" i="9"/>
  <c r="D196" i="9"/>
  <c r="C196" i="9" s="1"/>
  <c r="E195" i="9"/>
  <c r="C195" i="9" s="1"/>
  <c r="D195" i="9"/>
  <c r="E194" i="9"/>
  <c r="C194" i="9"/>
  <c r="E193" i="9"/>
  <c r="D193" i="9"/>
  <c r="C193" i="9" s="1"/>
  <c r="E192" i="9"/>
  <c r="C192" i="9" s="1"/>
  <c r="D192" i="9"/>
  <c r="E191" i="9"/>
  <c r="D191" i="9"/>
  <c r="C191" i="9" s="1"/>
  <c r="E190" i="9"/>
  <c r="C190" i="9" s="1"/>
  <c r="D190" i="9"/>
  <c r="E189" i="9"/>
  <c r="D189" i="9"/>
  <c r="C189" i="9" s="1"/>
  <c r="E188" i="9"/>
  <c r="D188" i="9"/>
  <c r="C188" i="9"/>
  <c r="E187" i="9"/>
  <c r="D187" i="9"/>
  <c r="C187" i="9" s="1"/>
  <c r="E186" i="9"/>
  <c r="D186" i="9"/>
  <c r="C186" i="9"/>
  <c r="E185" i="9"/>
  <c r="D185" i="9"/>
  <c r="C185" i="9" s="1"/>
  <c r="E183" i="9"/>
  <c r="C183" i="9" s="1"/>
  <c r="D183" i="9"/>
  <c r="E177" i="9"/>
  <c r="D177" i="9"/>
  <c r="C177" i="9" s="1"/>
  <c r="E176" i="9"/>
  <c r="C176" i="9" s="1"/>
  <c r="D176" i="9"/>
  <c r="E175" i="9"/>
  <c r="D175" i="9"/>
  <c r="C175" i="9" s="1"/>
  <c r="E174" i="9"/>
  <c r="D174" i="9"/>
  <c r="C174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2" i="9"/>
  <c r="D172" i="9"/>
  <c r="C172" i="9"/>
  <c r="E171" i="9"/>
  <c r="D171" i="9"/>
  <c r="C171" i="9" s="1"/>
  <c r="E170" i="9"/>
  <c r="D170" i="9"/>
  <c r="C170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4" i="9"/>
  <c r="D164" i="9"/>
  <c r="C164" i="9" s="1"/>
  <c r="E163" i="9"/>
  <c r="D163" i="9"/>
  <c r="C163" i="9"/>
  <c r="E162" i="9"/>
  <c r="D162" i="9"/>
  <c r="C162" i="9" s="1"/>
  <c r="E161" i="9"/>
  <c r="C161" i="9" s="1"/>
  <c r="C165" i="9" s="1"/>
  <c r="D161" i="9"/>
  <c r="R160" i="9"/>
  <c r="R166" i="9" s="1"/>
  <c r="Q160" i="9"/>
  <c r="Q166" i="9" s="1"/>
  <c r="P160" i="9"/>
  <c r="P166" i="9" s="1"/>
  <c r="O160" i="9"/>
  <c r="O166" i="9" s="1"/>
  <c r="N160" i="9"/>
  <c r="N166" i="9" s="1"/>
  <c r="M160" i="9"/>
  <c r="M166" i="9" s="1"/>
  <c r="L160" i="9"/>
  <c r="L166" i="9" s="1"/>
  <c r="K160" i="9"/>
  <c r="K166" i="9" s="1"/>
  <c r="J160" i="9"/>
  <c r="J166" i="9" s="1"/>
  <c r="I160" i="9"/>
  <c r="I166" i="9" s="1"/>
  <c r="H160" i="9"/>
  <c r="H166" i="9" s="1"/>
  <c r="G160" i="9"/>
  <c r="G166" i="9" s="1"/>
  <c r="F160" i="9"/>
  <c r="F166" i="9" s="1"/>
  <c r="E159" i="9"/>
  <c r="D159" i="9"/>
  <c r="C159" i="9" s="1"/>
  <c r="E158" i="9"/>
  <c r="C158" i="9" s="1"/>
  <c r="D158" i="9"/>
  <c r="E157" i="9"/>
  <c r="D157" i="9"/>
  <c r="M153" i="9"/>
  <c r="I153" i="9"/>
  <c r="O152" i="9"/>
  <c r="N152" i="9"/>
  <c r="M152" i="9"/>
  <c r="L152" i="9"/>
  <c r="L153" i="9" s="1"/>
  <c r="K152" i="9"/>
  <c r="J152" i="9"/>
  <c r="I152" i="9"/>
  <c r="H152" i="9"/>
  <c r="H153" i="9" s="1"/>
  <c r="G152" i="9"/>
  <c r="F152" i="9"/>
  <c r="E151" i="9"/>
  <c r="D151" i="9"/>
  <c r="C151" i="9"/>
  <c r="E150" i="9"/>
  <c r="D150" i="9"/>
  <c r="C150" i="9" s="1"/>
  <c r="E149" i="9"/>
  <c r="C149" i="9" s="1"/>
  <c r="D149" i="9"/>
  <c r="E148" i="9"/>
  <c r="D148" i="9"/>
  <c r="C148" i="9" s="1"/>
  <c r="O147" i="9"/>
  <c r="O153" i="9" s="1"/>
  <c r="N147" i="9"/>
  <c r="N153" i="9" s="1"/>
  <c r="M147" i="9"/>
  <c r="L147" i="9"/>
  <c r="K147" i="9"/>
  <c r="K153" i="9" s="1"/>
  <c r="J147" i="9"/>
  <c r="J153" i="9" s="1"/>
  <c r="I147" i="9"/>
  <c r="H147" i="9"/>
  <c r="G147" i="9"/>
  <c r="G153" i="9" s="1"/>
  <c r="F147" i="9"/>
  <c r="F153" i="9" s="1"/>
  <c r="E146" i="9"/>
  <c r="D146" i="9"/>
  <c r="C146" i="9" s="1"/>
  <c r="E145" i="9"/>
  <c r="E147" i="9" s="1"/>
  <c r="D145" i="9"/>
  <c r="C145" i="9"/>
  <c r="E144" i="9"/>
  <c r="D144" i="9"/>
  <c r="E140" i="9"/>
  <c r="C140" i="9" s="1"/>
  <c r="D140" i="9"/>
  <c r="E139" i="9"/>
  <c r="D139" i="9"/>
  <c r="C139" i="9" s="1"/>
  <c r="E138" i="9"/>
  <c r="C138" i="9" s="1"/>
  <c r="D138" i="9"/>
  <c r="E137" i="9"/>
  <c r="D137" i="9"/>
  <c r="C137" i="9" s="1"/>
  <c r="E136" i="9"/>
  <c r="D136" i="9"/>
  <c r="C136" i="9"/>
  <c r="E131" i="9"/>
  <c r="D131" i="9"/>
  <c r="C131" i="9" s="1"/>
  <c r="E130" i="9"/>
  <c r="D130" i="9"/>
  <c r="C130" i="9"/>
  <c r="E129" i="9"/>
  <c r="D129" i="9"/>
  <c r="C129" i="9" s="1"/>
  <c r="E128" i="9"/>
  <c r="C128" i="9" s="1"/>
  <c r="D128" i="9"/>
  <c r="E127" i="9"/>
  <c r="D127" i="9"/>
  <c r="C127" i="9" s="1"/>
  <c r="E126" i="9"/>
  <c r="C126" i="9" s="1"/>
  <c r="D126" i="9"/>
  <c r="E125" i="9"/>
  <c r="D125" i="9"/>
  <c r="C125" i="9" s="1"/>
  <c r="E124" i="9"/>
  <c r="D124" i="9"/>
  <c r="C124" i="9"/>
  <c r="E119" i="9"/>
  <c r="D119" i="9"/>
  <c r="C119" i="9" s="1"/>
  <c r="E118" i="9"/>
  <c r="D118" i="9"/>
  <c r="C118" i="9"/>
  <c r="E117" i="9"/>
  <c r="D117" i="9"/>
  <c r="C117" i="9" s="1"/>
  <c r="E116" i="9"/>
  <c r="C116" i="9" s="1"/>
  <c r="D116" i="9"/>
  <c r="E115" i="9"/>
  <c r="D115" i="9"/>
  <c r="C115" i="9" s="1"/>
  <c r="E114" i="9"/>
  <c r="C114" i="9" s="1"/>
  <c r="D114" i="9"/>
  <c r="E113" i="9"/>
  <c r="D113" i="9"/>
  <c r="C113" i="9" s="1"/>
  <c r="E112" i="9"/>
  <c r="D112" i="9"/>
  <c r="C112" i="9"/>
  <c r="E111" i="9"/>
  <c r="D111" i="9"/>
  <c r="C111" i="9" s="1"/>
  <c r="E106" i="9"/>
  <c r="D106" i="9"/>
  <c r="C106" i="9"/>
  <c r="E101" i="9"/>
  <c r="D101" i="9"/>
  <c r="C101" i="9" s="1"/>
  <c r="E100" i="9"/>
  <c r="C100" i="9" s="1"/>
  <c r="D100" i="9"/>
  <c r="E99" i="9"/>
  <c r="D99" i="9"/>
  <c r="C99" i="9" s="1"/>
  <c r="E98" i="9"/>
  <c r="C98" i="9" s="1"/>
  <c r="D98" i="9"/>
  <c r="E93" i="9"/>
  <c r="D93" i="9"/>
  <c r="C93" i="9" s="1"/>
  <c r="E92" i="9"/>
  <c r="D92" i="9"/>
  <c r="C92" i="9"/>
  <c r="E91" i="9"/>
  <c r="D91" i="9"/>
  <c r="C91" i="9" s="1"/>
  <c r="E90" i="9"/>
  <c r="D90" i="9"/>
  <c r="C90" i="9"/>
  <c r="C85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 s="1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C14" i="9"/>
  <c r="C13" i="9"/>
  <c r="C12" i="9"/>
  <c r="C11" i="9"/>
  <c r="A5" i="9"/>
  <c r="A4" i="9"/>
  <c r="A3" i="9"/>
  <c r="A2" i="9"/>
  <c r="E153" i="9" l="1"/>
  <c r="C152" i="9"/>
  <c r="C157" i="9"/>
  <c r="C160" i="9" s="1"/>
  <c r="C166" i="9" s="1"/>
  <c r="A411" i="9" s="1"/>
  <c r="D160" i="9"/>
  <c r="E160" i="9"/>
  <c r="C144" i="9"/>
  <c r="C147" i="9" s="1"/>
  <c r="C153" i="9" s="1"/>
  <c r="D147" i="9"/>
  <c r="E152" i="9"/>
  <c r="E165" i="9"/>
  <c r="E173" i="9"/>
  <c r="D152" i="9"/>
  <c r="D165" i="9"/>
  <c r="C173" i="9"/>
  <c r="D173" i="9"/>
  <c r="C373" i="9"/>
  <c r="B411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2" i="8"/>
  <c r="B381" i="8"/>
  <c r="B380" i="8"/>
  <c r="B379" i="8"/>
  <c r="B383" i="8" s="1"/>
  <c r="B378" i="8"/>
  <c r="AO373" i="8"/>
  <c r="AN373" i="8"/>
  <c r="AM373" i="8"/>
  <c r="AL373" i="8"/>
  <c r="AK373" i="8"/>
  <c r="AJ373" i="8"/>
  <c r="AI373" i="8"/>
  <c r="AH373" i="8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E373" i="8" s="1"/>
  <c r="C373" i="8" s="1"/>
  <c r="F373" i="8"/>
  <c r="D373" i="8"/>
  <c r="E372" i="8"/>
  <c r="D372" i="8"/>
  <c r="C372" i="8"/>
  <c r="E371" i="8"/>
  <c r="D371" i="8"/>
  <c r="C371" i="8" s="1"/>
  <c r="E370" i="8"/>
  <c r="D370" i="8"/>
  <c r="C370" i="8" s="1"/>
  <c r="E348" i="8"/>
  <c r="D348" i="8"/>
  <c r="C348" i="8"/>
  <c r="E347" i="8"/>
  <c r="D347" i="8"/>
  <c r="C347" i="8"/>
  <c r="E346" i="8"/>
  <c r="D346" i="8"/>
  <c r="C346" i="8" s="1"/>
  <c r="E345" i="8"/>
  <c r="D345" i="8"/>
  <c r="C345" i="8" s="1"/>
  <c r="E344" i="8"/>
  <c r="D344" i="8"/>
  <c r="C344" i="8"/>
  <c r="E343" i="8"/>
  <c r="D343" i="8"/>
  <c r="C343" i="8"/>
  <c r="E342" i="8"/>
  <c r="D342" i="8"/>
  <c r="C342" i="8" s="1"/>
  <c r="E341" i="8"/>
  <c r="D341" i="8"/>
  <c r="C341" i="8" s="1"/>
  <c r="E340" i="8"/>
  <c r="D340" i="8"/>
  <c r="C340" i="8"/>
  <c r="E339" i="8"/>
  <c r="D339" i="8"/>
  <c r="C339" i="8"/>
  <c r="D334" i="8"/>
  <c r="C334" i="8"/>
  <c r="B334" i="8" s="1"/>
  <c r="D333" i="8"/>
  <c r="C333" i="8"/>
  <c r="B333" i="8" s="1"/>
  <c r="E328" i="8"/>
  <c r="D328" i="8"/>
  <c r="C328" i="8"/>
  <c r="E327" i="8"/>
  <c r="D327" i="8"/>
  <c r="C327" i="8"/>
  <c r="E326" i="8"/>
  <c r="D326" i="8"/>
  <c r="C326" i="8" s="1"/>
  <c r="E321" i="8"/>
  <c r="D321" i="8"/>
  <c r="C321" i="8" s="1"/>
  <c r="E320" i="8"/>
  <c r="D320" i="8"/>
  <c r="C320" i="8"/>
  <c r="E319" i="8"/>
  <c r="D319" i="8"/>
  <c r="C319" i="8"/>
  <c r="E318" i="8"/>
  <c r="D318" i="8"/>
  <c r="C318" i="8" s="1"/>
  <c r="E317" i="8"/>
  <c r="D317" i="8"/>
  <c r="C317" i="8" s="1"/>
  <c r="E316" i="8"/>
  <c r="D316" i="8"/>
  <c r="C316" i="8"/>
  <c r="E315" i="8"/>
  <c r="D315" i="8"/>
  <c r="C315" i="8"/>
  <c r="E314" i="8"/>
  <c r="D314" i="8"/>
  <c r="C314" i="8" s="1"/>
  <c r="E313" i="8"/>
  <c r="D313" i="8"/>
  <c r="C313" i="8" s="1"/>
  <c r="E312" i="8"/>
  <c r="D312" i="8"/>
  <c r="C312" i="8"/>
  <c r="E311" i="8"/>
  <c r="C311" i="8" s="1"/>
  <c r="E306" i="8"/>
  <c r="D306" i="8"/>
  <c r="C306" i="8" s="1"/>
  <c r="E305" i="8"/>
  <c r="D305" i="8"/>
  <c r="C305" i="8"/>
  <c r="E304" i="8"/>
  <c r="D304" i="8"/>
  <c r="C304" i="8"/>
  <c r="E303" i="8"/>
  <c r="D303" i="8"/>
  <c r="C303" i="8" s="1"/>
  <c r="E302" i="8"/>
  <c r="D302" i="8"/>
  <c r="C302" i="8" s="1"/>
  <c r="E301" i="8"/>
  <c r="D301" i="8"/>
  <c r="C301" i="8"/>
  <c r="E300" i="8"/>
  <c r="D300" i="8"/>
  <c r="C300" i="8"/>
  <c r="E299" i="8"/>
  <c r="D299" i="8"/>
  <c r="C299" i="8" s="1"/>
  <c r="E298" i="8"/>
  <c r="D298" i="8"/>
  <c r="C298" i="8" s="1"/>
  <c r="E297" i="8"/>
  <c r="C297" i="8"/>
  <c r="E296" i="8"/>
  <c r="C296" i="8" s="1"/>
  <c r="E295" i="8"/>
  <c r="C295" i="8"/>
  <c r="E294" i="8"/>
  <c r="C294" i="8" s="1"/>
  <c r="E293" i="8"/>
  <c r="C293" i="8"/>
  <c r="E292" i="8"/>
  <c r="C292" i="8" s="1"/>
  <c r="E291" i="8"/>
  <c r="C291" i="8"/>
  <c r="E290" i="8"/>
  <c r="C290" i="8" s="1"/>
  <c r="E289" i="8"/>
  <c r="C289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 s="1"/>
  <c r="E283" i="8"/>
  <c r="D283" i="8"/>
  <c r="C283" i="8"/>
  <c r="E282" i="8"/>
  <c r="D282" i="8"/>
  <c r="C282" i="8"/>
  <c r="E281" i="8"/>
  <c r="D281" i="8"/>
  <c r="C281" i="8" s="1"/>
  <c r="E280" i="8"/>
  <c r="D280" i="8"/>
  <c r="C280" i="8" s="1"/>
  <c r="E275" i="8"/>
  <c r="D275" i="8"/>
  <c r="C275" i="8"/>
  <c r="E274" i="8"/>
  <c r="D274" i="8"/>
  <c r="C274" i="8"/>
  <c r="E273" i="8"/>
  <c r="D273" i="8"/>
  <c r="C273" i="8" s="1"/>
  <c r="E272" i="8"/>
  <c r="D272" i="8"/>
  <c r="C272" i="8" s="1"/>
  <c r="E271" i="8"/>
  <c r="D271" i="8"/>
  <c r="C271" i="8"/>
  <c r="E270" i="8"/>
  <c r="D270" i="8"/>
  <c r="C270" i="8"/>
  <c r="E269" i="8"/>
  <c r="D269" i="8"/>
  <c r="C269" i="8" s="1"/>
  <c r="E268" i="8"/>
  <c r="D268" i="8"/>
  <c r="C268" i="8" s="1"/>
  <c r="E267" i="8"/>
  <c r="D267" i="8"/>
  <c r="C267" i="8"/>
  <c r="E266" i="8"/>
  <c r="D266" i="8"/>
  <c r="C266" i="8"/>
  <c r="E265" i="8"/>
  <c r="D265" i="8"/>
  <c r="C265" i="8" s="1"/>
  <c r="E264" i="8"/>
  <c r="D264" i="8"/>
  <c r="C264" i="8" s="1"/>
  <c r="E263" i="8"/>
  <c r="D263" i="8"/>
  <c r="C263" i="8"/>
  <c r="E262" i="8"/>
  <c r="D262" i="8"/>
  <c r="C262" i="8"/>
  <c r="E261" i="8"/>
  <c r="D261" i="8"/>
  <c r="C261" i="8" s="1"/>
  <c r="E260" i="8"/>
  <c r="D260" i="8"/>
  <c r="C260" i="8" s="1"/>
  <c r="E259" i="8"/>
  <c r="D259" i="8"/>
  <c r="C259" i="8"/>
  <c r="E258" i="8"/>
  <c r="D258" i="8"/>
  <c r="C258" i="8"/>
  <c r="E257" i="8"/>
  <c r="D257" i="8"/>
  <c r="C257" i="8" s="1"/>
  <c r="E256" i="8"/>
  <c r="D256" i="8"/>
  <c r="C256" i="8" s="1"/>
  <c r="E255" i="8"/>
  <c r="D255" i="8"/>
  <c r="C255" i="8"/>
  <c r="E254" i="8"/>
  <c r="D254" i="8"/>
  <c r="C254" i="8"/>
  <c r="E253" i="8"/>
  <c r="D253" i="8"/>
  <c r="C253" i="8" s="1"/>
  <c r="E252" i="8"/>
  <c r="D252" i="8"/>
  <c r="C252" i="8" s="1"/>
  <c r="E251" i="8"/>
  <c r="D251" i="8"/>
  <c r="C251" i="8"/>
  <c r="E250" i="8"/>
  <c r="D250" i="8"/>
  <c r="C250" i="8"/>
  <c r="E249" i="8"/>
  <c r="D249" i="8"/>
  <c r="C249" i="8" s="1"/>
  <c r="E248" i="8"/>
  <c r="D248" i="8"/>
  <c r="C248" i="8" s="1"/>
  <c r="E247" i="8"/>
  <c r="D247" i="8"/>
  <c r="C247" i="8"/>
  <c r="E246" i="8"/>
  <c r="D246" i="8"/>
  <c r="C246" i="8"/>
  <c r="E245" i="8"/>
  <c r="D245" i="8"/>
  <c r="C245" i="8" s="1"/>
  <c r="E244" i="8"/>
  <c r="D244" i="8"/>
  <c r="C244" i="8" s="1"/>
  <c r="E243" i="8"/>
  <c r="D243" i="8"/>
  <c r="C243" i="8"/>
  <c r="E242" i="8"/>
  <c r="C242" i="8" s="1"/>
  <c r="E241" i="8"/>
  <c r="D241" i="8"/>
  <c r="C241" i="8" s="1"/>
  <c r="E240" i="8"/>
  <c r="D240" i="8"/>
  <c r="C240" i="8"/>
  <c r="E239" i="8"/>
  <c r="D239" i="8"/>
  <c r="C239" i="8"/>
  <c r="E238" i="8"/>
  <c r="D238" i="8"/>
  <c r="C238" i="8" s="1"/>
  <c r="E237" i="8"/>
  <c r="D237" i="8"/>
  <c r="C237" i="8" s="1"/>
  <c r="E236" i="8"/>
  <c r="D236" i="8"/>
  <c r="C236" i="8"/>
  <c r="E235" i="8"/>
  <c r="D235" i="8"/>
  <c r="C235" i="8"/>
  <c r="E234" i="8"/>
  <c r="D234" i="8"/>
  <c r="C234" i="8" s="1"/>
  <c r="E233" i="8"/>
  <c r="D233" i="8"/>
  <c r="C233" i="8" s="1"/>
  <c r="E231" i="8"/>
  <c r="D231" i="8"/>
  <c r="C231" i="8"/>
  <c r="E227" i="8"/>
  <c r="D227" i="8"/>
  <c r="C227" i="8"/>
  <c r="E226" i="8"/>
  <c r="D226" i="8"/>
  <c r="C226" i="8" s="1"/>
  <c r="E225" i="8"/>
  <c r="D225" i="8"/>
  <c r="C225" i="8" s="1"/>
  <c r="E224" i="8"/>
  <c r="D224" i="8"/>
  <c r="C224" i="8"/>
  <c r="E223" i="8"/>
  <c r="D223" i="8"/>
  <c r="C223" i="8"/>
  <c r="E222" i="8"/>
  <c r="D222" i="8"/>
  <c r="C222" i="8" s="1"/>
  <c r="E221" i="8"/>
  <c r="D221" i="8"/>
  <c r="C221" i="8" s="1"/>
  <c r="E220" i="8"/>
  <c r="D220" i="8"/>
  <c r="C220" i="8"/>
  <c r="E219" i="8"/>
  <c r="D219" i="8"/>
  <c r="C219" i="8"/>
  <c r="E218" i="8"/>
  <c r="D218" i="8"/>
  <c r="C218" i="8" s="1"/>
  <c r="E217" i="8"/>
  <c r="D217" i="8"/>
  <c r="C217" i="8" s="1"/>
  <c r="E216" i="8"/>
  <c r="D216" i="8"/>
  <c r="C216" i="8"/>
  <c r="E215" i="8"/>
  <c r="D215" i="8"/>
  <c r="C215" i="8"/>
  <c r="E214" i="8"/>
  <c r="D214" i="8"/>
  <c r="C214" i="8" s="1"/>
  <c r="E213" i="8"/>
  <c r="D213" i="8"/>
  <c r="C213" i="8" s="1"/>
  <c r="E212" i="8"/>
  <c r="D212" i="8"/>
  <c r="C212" i="8"/>
  <c r="E211" i="8"/>
  <c r="D211" i="8"/>
  <c r="C211" i="8"/>
  <c r="E210" i="8"/>
  <c r="D210" i="8"/>
  <c r="C210" i="8" s="1"/>
  <c r="E209" i="8"/>
  <c r="D209" i="8"/>
  <c r="C209" i="8" s="1"/>
  <c r="E208" i="8"/>
  <c r="D208" i="8"/>
  <c r="C208" i="8"/>
  <c r="E207" i="8"/>
  <c r="D207" i="8"/>
  <c r="C207" i="8"/>
  <c r="E206" i="8"/>
  <c r="D206" i="8"/>
  <c r="C206" i="8" s="1"/>
  <c r="E205" i="8"/>
  <c r="D205" i="8"/>
  <c r="C205" i="8" s="1"/>
  <c r="E204" i="8"/>
  <c r="D204" i="8"/>
  <c r="C204" i="8"/>
  <c r="E203" i="8"/>
  <c r="D203" i="8"/>
  <c r="C203" i="8"/>
  <c r="E202" i="8"/>
  <c r="D202" i="8"/>
  <c r="C202" i="8" s="1"/>
  <c r="E201" i="8"/>
  <c r="D201" i="8"/>
  <c r="C201" i="8" s="1"/>
  <c r="E200" i="8"/>
  <c r="D200" i="8"/>
  <c r="C200" i="8"/>
  <c r="E199" i="8"/>
  <c r="D199" i="8"/>
  <c r="C199" i="8"/>
  <c r="E198" i="8"/>
  <c r="D198" i="8"/>
  <c r="C198" i="8" s="1"/>
  <c r="E197" i="8"/>
  <c r="D197" i="8"/>
  <c r="C197" i="8" s="1"/>
  <c r="E196" i="8"/>
  <c r="D196" i="8"/>
  <c r="C196" i="8"/>
  <c r="E195" i="8"/>
  <c r="D195" i="8"/>
  <c r="C195" i="8"/>
  <c r="E194" i="8"/>
  <c r="C194" i="8" s="1"/>
  <c r="E193" i="8"/>
  <c r="D193" i="8"/>
  <c r="C193" i="8"/>
  <c r="E192" i="8"/>
  <c r="D192" i="8"/>
  <c r="C192" i="8"/>
  <c r="E191" i="8"/>
  <c r="D191" i="8"/>
  <c r="C191" i="8" s="1"/>
  <c r="E190" i="8"/>
  <c r="D190" i="8"/>
  <c r="C190" i="8" s="1"/>
  <c r="E189" i="8"/>
  <c r="D189" i="8"/>
  <c r="C189" i="8"/>
  <c r="E188" i="8"/>
  <c r="D188" i="8"/>
  <c r="C188" i="8"/>
  <c r="E187" i="8"/>
  <c r="D187" i="8"/>
  <c r="C187" i="8" s="1"/>
  <c r="E186" i="8"/>
  <c r="D186" i="8"/>
  <c r="C186" i="8" s="1"/>
  <c r="E185" i="8"/>
  <c r="D185" i="8"/>
  <c r="C185" i="8"/>
  <c r="E183" i="8"/>
  <c r="D183" i="8"/>
  <c r="C183" i="8"/>
  <c r="E177" i="8"/>
  <c r="D177" i="8"/>
  <c r="C177" i="8" s="1"/>
  <c r="E176" i="8"/>
  <c r="D176" i="8"/>
  <c r="C176" i="8" s="1"/>
  <c r="E175" i="8"/>
  <c r="D175" i="8"/>
  <c r="C175" i="8"/>
  <c r="E174" i="8"/>
  <c r="D174" i="8"/>
  <c r="C174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E172" i="8"/>
  <c r="D172" i="8"/>
  <c r="C172" i="8" s="1"/>
  <c r="E171" i="8"/>
  <c r="D171" i="8"/>
  <c r="D173" i="8" s="1"/>
  <c r="C171" i="8"/>
  <c r="E170" i="8"/>
  <c r="D170" i="8"/>
  <c r="C170" i="8"/>
  <c r="C173" i="8" s="1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4" i="8"/>
  <c r="D164" i="8"/>
  <c r="C164" i="8" s="1"/>
  <c r="E163" i="8"/>
  <c r="D163" i="8"/>
  <c r="C163" i="8" s="1"/>
  <c r="E162" i="8"/>
  <c r="D162" i="8"/>
  <c r="C162" i="8"/>
  <c r="E161" i="8"/>
  <c r="E165" i="8" s="1"/>
  <c r="D161" i="8"/>
  <c r="D165" i="8" s="1"/>
  <c r="C161" i="8"/>
  <c r="R160" i="8"/>
  <c r="R166" i="8" s="1"/>
  <c r="Q160" i="8"/>
  <c r="Q166" i="8" s="1"/>
  <c r="P160" i="8"/>
  <c r="P166" i="8" s="1"/>
  <c r="O160" i="8"/>
  <c r="O166" i="8" s="1"/>
  <c r="N160" i="8"/>
  <c r="N166" i="8" s="1"/>
  <c r="M160" i="8"/>
  <c r="M166" i="8" s="1"/>
  <c r="L160" i="8"/>
  <c r="L166" i="8" s="1"/>
  <c r="K160" i="8"/>
  <c r="K166" i="8" s="1"/>
  <c r="J160" i="8"/>
  <c r="J166" i="8" s="1"/>
  <c r="I160" i="8"/>
  <c r="I166" i="8" s="1"/>
  <c r="H160" i="8"/>
  <c r="H166" i="8" s="1"/>
  <c r="G160" i="8"/>
  <c r="G166" i="8" s="1"/>
  <c r="F160" i="8"/>
  <c r="F166" i="8" s="1"/>
  <c r="E159" i="8"/>
  <c r="D159" i="8"/>
  <c r="C159" i="8" s="1"/>
  <c r="E158" i="8"/>
  <c r="E160" i="8" s="1"/>
  <c r="D158" i="8"/>
  <c r="C158" i="8" s="1"/>
  <c r="E157" i="8"/>
  <c r="D157" i="8"/>
  <c r="D160" i="8" s="1"/>
  <c r="D166" i="8" s="1"/>
  <c r="C157" i="8"/>
  <c r="L153" i="8"/>
  <c r="H153" i="8"/>
  <c r="O152" i="8"/>
  <c r="N152" i="8"/>
  <c r="M152" i="8"/>
  <c r="M153" i="8" s="1"/>
  <c r="L152" i="8"/>
  <c r="K152" i="8"/>
  <c r="J152" i="8"/>
  <c r="I152" i="8"/>
  <c r="I153" i="8" s="1"/>
  <c r="H152" i="8"/>
  <c r="G152" i="8"/>
  <c r="F152" i="8"/>
  <c r="E151" i="8"/>
  <c r="D151" i="8"/>
  <c r="C151" i="8" s="1"/>
  <c r="E150" i="8"/>
  <c r="D150" i="8"/>
  <c r="C150" i="8"/>
  <c r="E149" i="8"/>
  <c r="D149" i="8"/>
  <c r="C149" i="8"/>
  <c r="E148" i="8"/>
  <c r="E152" i="8" s="1"/>
  <c r="D148" i="8"/>
  <c r="D152" i="8" s="1"/>
  <c r="O147" i="8"/>
  <c r="O153" i="8" s="1"/>
  <c r="N147" i="8"/>
  <c r="N153" i="8" s="1"/>
  <c r="M147" i="8"/>
  <c r="L147" i="8"/>
  <c r="K147" i="8"/>
  <c r="K153" i="8" s="1"/>
  <c r="J147" i="8"/>
  <c r="J153" i="8" s="1"/>
  <c r="I147" i="8"/>
  <c r="H147" i="8"/>
  <c r="G147" i="8"/>
  <c r="G153" i="8" s="1"/>
  <c r="F147" i="8"/>
  <c r="F153" i="8" s="1"/>
  <c r="E146" i="8"/>
  <c r="D146" i="8"/>
  <c r="C146" i="8" s="1"/>
  <c r="E145" i="8"/>
  <c r="E147" i="8" s="1"/>
  <c r="D145" i="8"/>
  <c r="C145" i="8" s="1"/>
  <c r="E144" i="8"/>
  <c r="D144" i="8"/>
  <c r="D147" i="8" s="1"/>
  <c r="D153" i="8" s="1"/>
  <c r="C144" i="8"/>
  <c r="E140" i="8"/>
  <c r="D140" i="8"/>
  <c r="C140" i="8"/>
  <c r="E139" i="8"/>
  <c r="D139" i="8"/>
  <c r="C139" i="8" s="1"/>
  <c r="E138" i="8"/>
  <c r="D138" i="8"/>
  <c r="C138" i="8" s="1"/>
  <c r="E137" i="8"/>
  <c r="D137" i="8"/>
  <c r="C137" i="8"/>
  <c r="E136" i="8"/>
  <c r="D136" i="8"/>
  <c r="C136" i="8"/>
  <c r="E131" i="8"/>
  <c r="D131" i="8"/>
  <c r="C131" i="8" s="1"/>
  <c r="E130" i="8"/>
  <c r="D130" i="8"/>
  <c r="C130" i="8" s="1"/>
  <c r="E129" i="8"/>
  <c r="D129" i="8"/>
  <c r="C129" i="8"/>
  <c r="E128" i="8"/>
  <c r="D128" i="8"/>
  <c r="C128" i="8"/>
  <c r="E127" i="8"/>
  <c r="D127" i="8"/>
  <c r="C127" i="8" s="1"/>
  <c r="E126" i="8"/>
  <c r="D126" i="8"/>
  <c r="C126" i="8" s="1"/>
  <c r="E125" i="8"/>
  <c r="D125" i="8"/>
  <c r="C125" i="8"/>
  <c r="E124" i="8"/>
  <c r="D124" i="8"/>
  <c r="C124" i="8"/>
  <c r="E119" i="8"/>
  <c r="D119" i="8"/>
  <c r="C119" i="8" s="1"/>
  <c r="E118" i="8"/>
  <c r="D118" i="8"/>
  <c r="C118" i="8" s="1"/>
  <c r="E117" i="8"/>
  <c r="D117" i="8"/>
  <c r="C117" i="8"/>
  <c r="E116" i="8"/>
  <c r="D116" i="8"/>
  <c r="C116" i="8"/>
  <c r="E115" i="8"/>
  <c r="D115" i="8"/>
  <c r="C115" i="8" s="1"/>
  <c r="E114" i="8"/>
  <c r="D114" i="8"/>
  <c r="C114" i="8" s="1"/>
  <c r="E113" i="8"/>
  <c r="D113" i="8"/>
  <c r="C113" i="8"/>
  <c r="E112" i="8"/>
  <c r="D112" i="8"/>
  <c r="C112" i="8"/>
  <c r="E111" i="8"/>
  <c r="D111" i="8"/>
  <c r="C111" i="8" s="1"/>
  <c r="E106" i="8"/>
  <c r="D106" i="8"/>
  <c r="C106" i="8" s="1"/>
  <c r="E101" i="8"/>
  <c r="D101" i="8"/>
  <c r="C101" i="8"/>
  <c r="E100" i="8"/>
  <c r="D100" i="8"/>
  <c r="C100" i="8"/>
  <c r="E99" i="8"/>
  <c r="D99" i="8"/>
  <c r="C99" i="8" s="1"/>
  <c r="E98" i="8"/>
  <c r="D98" i="8"/>
  <c r="C98" i="8" s="1"/>
  <c r="E93" i="8"/>
  <c r="D93" i="8"/>
  <c r="C93" i="8"/>
  <c r="E92" i="8"/>
  <c r="D92" i="8"/>
  <c r="C92" i="8"/>
  <c r="E91" i="8"/>
  <c r="D91" i="8"/>
  <c r="C91" i="8" s="1"/>
  <c r="E90" i="8"/>
  <c r="D90" i="8"/>
  <c r="C90" i="8" s="1"/>
  <c r="C85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 s="1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 s="1"/>
  <c r="C14" i="8"/>
  <c r="C13" i="8"/>
  <c r="C12" i="8"/>
  <c r="C11" i="8"/>
  <c r="A5" i="8"/>
  <c r="A4" i="8"/>
  <c r="A3" i="8"/>
  <c r="A2" i="8"/>
  <c r="D153" i="9" l="1"/>
  <c r="E166" i="9"/>
  <c r="D166" i="9"/>
  <c r="C160" i="8"/>
  <c r="E166" i="8"/>
  <c r="C165" i="8"/>
  <c r="C147" i="8"/>
  <c r="C153" i="8" s="1"/>
  <c r="E153" i="8"/>
  <c r="C148" i="8"/>
  <c r="C152" i="8" s="1"/>
  <c r="B411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2" i="7"/>
  <c r="B381" i="7"/>
  <c r="B380" i="7"/>
  <c r="B379" i="7"/>
  <c r="B383" i="7" s="1"/>
  <c r="B378" i="7"/>
  <c r="AO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 s="1"/>
  <c r="E372" i="7"/>
  <c r="D372" i="7"/>
  <c r="C372" i="7"/>
  <c r="E371" i="7"/>
  <c r="D371" i="7"/>
  <c r="C371" i="7"/>
  <c r="E370" i="7"/>
  <c r="D370" i="7"/>
  <c r="C370" i="7" s="1"/>
  <c r="E348" i="7"/>
  <c r="D348" i="7"/>
  <c r="C348" i="7" s="1"/>
  <c r="E347" i="7"/>
  <c r="D347" i="7"/>
  <c r="C347" i="7"/>
  <c r="E346" i="7"/>
  <c r="D346" i="7"/>
  <c r="C346" i="7"/>
  <c r="E345" i="7"/>
  <c r="D345" i="7"/>
  <c r="C345" i="7" s="1"/>
  <c r="E344" i="7"/>
  <c r="D344" i="7"/>
  <c r="C344" i="7" s="1"/>
  <c r="E343" i="7"/>
  <c r="D343" i="7"/>
  <c r="C343" i="7"/>
  <c r="E342" i="7"/>
  <c r="D342" i="7"/>
  <c r="C342" i="7"/>
  <c r="E341" i="7"/>
  <c r="D341" i="7"/>
  <c r="C341" i="7" s="1"/>
  <c r="E340" i="7"/>
  <c r="D340" i="7"/>
  <c r="C340" i="7" s="1"/>
  <c r="E339" i="7"/>
  <c r="D339" i="7"/>
  <c r="C339" i="7"/>
  <c r="D334" i="7"/>
  <c r="C334" i="7"/>
  <c r="B334" i="7"/>
  <c r="D333" i="7"/>
  <c r="C333" i="7"/>
  <c r="B333" i="7" s="1"/>
  <c r="E328" i="7"/>
  <c r="D328" i="7"/>
  <c r="C328" i="7" s="1"/>
  <c r="E327" i="7"/>
  <c r="D327" i="7"/>
  <c r="C327" i="7"/>
  <c r="E326" i="7"/>
  <c r="D326" i="7"/>
  <c r="C326" i="7"/>
  <c r="E321" i="7"/>
  <c r="D321" i="7"/>
  <c r="C321" i="7" s="1"/>
  <c r="E320" i="7"/>
  <c r="D320" i="7"/>
  <c r="C320" i="7" s="1"/>
  <c r="E319" i="7"/>
  <c r="D319" i="7"/>
  <c r="C319" i="7"/>
  <c r="E318" i="7"/>
  <c r="D318" i="7"/>
  <c r="C318" i="7"/>
  <c r="E317" i="7"/>
  <c r="D317" i="7"/>
  <c r="C317" i="7" s="1"/>
  <c r="E316" i="7"/>
  <c r="D316" i="7"/>
  <c r="C316" i="7" s="1"/>
  <c r="E315" i="7"/>
  <c r="D315" i="7"/>
  <c r="C315" i="7"/>
  <c r="E314" i="7"/>
  <c r="D314" i="7"/>
  <c r="C314" i="7"/>
  <c r="E313" i="7"/>
  <c r="D313" i="7"/>
  <c r="C313" i="7" s="1"/>
  <c r="E312" i="7"/>
  <c r="D312" i="7"/>
  <c r="C312" i="7" s="1"/>
  <c r="E311" i="7"/>
  <c r="C311" i="7"/>
  <c r="E306" i="7"/>
  <c r="D306" i="7"/>
  <c r="C306" i="7" s="1"/>
  <c r="E305" i="7"/>
  <c r="D305" i="7"/>
  <c r="C305" i="7" s="1"/>
  <c r="E304" i="7"/>
  <c r="D304" i="7"/>
  <c r="C304" i="7"/>
  <c r="E303" i="7"/>
  <c r="D303" i="7"/>
  <c r="C303" i="7"/>
  <c r="E302" i="7"/>
  <c r="D302" i="7"/>
  <c r="C302" i="7" s="1"/>
  <c r="E301" i="7"/>
  <c r="D301" i="7"/>
  <c r="C301" i="7" s="1"/>
  <c r="E300" i="7"/>
  <c r="D300" i="7"/>
  <c r="C300" i="7"/>
  <c r="E299" i="7"/>
  <c r="D299" i="7"/>
  <c r="C299" i="7"/>
  <c r="E298" i="7"/>
  <c r="D298" i="7"/>
  <c r="C298" i="7" s="1"/>
  <c r="E297" i="7"/>
  <c r="C297" i="7"/>
  <c r="E296" i="7"/>
  <c r="C296" i="7" s="1"/>
  <c r="E295" i="7"/>
  <c r="C295" i="7"/>
  <c r="E294" i="7"/>
  <c r="C294" i="7" s="1"/>
  <c r="E293" i="7"/>
  <c r="C293" i="7"/>
  <c r="E292" i="7"/>
  <c r="C292" i="7" s="1"/>
  <c r="E291" i="7"/>
  <c r="C291" i="7"/>
  <c r="E290" i="7"/>
  <c r="C290" i="7" s="1"/>
  <c r="E289" i="7"/>
  <c r="C289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D288" i="7" s="1"/>
  <c r="C288" i="7" s="1"/>
  <c r="E288" i="7"/>
  <c r="E283" i="7"/>
  <c r="D283" i="7"/>
  <c r="C283" i="7" s="1"/>
  <c r="E282" i="7"/>
  <c r="D282" i="7"/>
  <c r="C282" i="7"/>
  <c r="E281" i="7"/>
  <c r="D281" i="7"/>
  <c r="C281" i="7"/>
  <c r="E280" i="7"/>
  <c r="D280" i="7"/>
  <c r="C280" i="7" s="1"/>
  <c r="E275" i="7"/>
  <c r="D275" i="7"/>
  <c r="C275" i="7" s="1"/>
  <c r="E274" i="7"/>
  <c r="D274" i="7"/>
  <c r="C274" i="7"/>
  <c r="E273" i="7"/>
  <c r="D273" i="7"/>
  <c r="C273" i="7"/>
  <c r="E272" i="7"/>
  <c r="D272" i="7"/>
  <c r="C272" i="7" s="1"/>
  <c r="E271" i="7"/>
  <c r="D271" i="7"/>
  <c r="C271" i="7" s="1"/>
  <c r="E270" i="7"/>
  <c r="D270" i="7"/>
  <c r="C270" i="7"/>
  <c r="E269" i="7"/>
  <c r="D269" i="7"/>
  <c r="C269" i="7"/>
  <c r="E268" i="7"/>
  <c r="D268" i="7"/>
  <c r="C268" i="7" s="1"/>
  <c r="E267" i="7"/>
  <c r="D267" i="7"/>
  <c r="C267" i="7" s="1"/>
  <c r="E266" i="7"/>
  <c r="D266" i="7"/>
  <c r="C266" i="7"/>
  <c r="E265" i="7"/>
  <c r="D265" i="7"/>
  <c r="C265" i="7"/>
  <c r="E264" i="7"/>
  <c r="D264" i="7"/>
  <c r="C264" i="7" s="1"/>
  <c r="E263" i="7"/>
  <c r="D263" i="7"/>
  <c r="C263" i="7" s="1"/>
  <c r="E262" i="7"/>
  <c r="D262" i="7"/>
  <c r="C262" i="7"/>
  <c r="E261" i="7"/>
  <c r="D261" i="7"/>
  <c r="C261" i="7"/>
  <c r="E260" i="7"/>
  <c r="D260" i="7"/>
  <c r="C260" i="7" s="1"/>
  <c r="E259" i="7"/>
  <c r="D259" i="7"/>
  <c r="C259" i="7" s="1"/>
  <c r="E258" i="7"/>
  <c r="D258" i="7"/>
  <c r="C258" i="7"/>
  <c r="E257" i="7"/>
  <c r="D257" i="7"/>
  <c r="C257" i="7"/>
  <c r="E256" i="7"/>
  <c r="D256" i="7"/>
  <c r="C256" i="7" s="1"/>
  <c r="E255" i="7"/>
  <c r="D255" i="7"/>
  <c r="C255" i="7" s="1"/>
  <c r="E254" i="7"/>
  <c r="D254" i="7"/>
  <c r="C254" i="7"/>
  <c r="E253" i="7"/>
  <c r="D253" i="7"/>
  <c r="C253" i="7"/>
  <c r="E252" i="7"/>
  <c r="D252" i="7"/>
  <c r="C252" i="7" s="1"/>
  <c r="E251" i="7"/>
  <c r="D251" i="7"/>
  <c r="C251" i="7" s="1"/>
  <c r="E250" i="7"/>
  <c r="D250" i="7"/>
  <c r="C250" i="7"/>
  <c r="E249" i="7"/>
  <c r="D249" i="7"/>
  <c r="C249" i="7"/>
  <c r="E248" i="7"/>
  <c r="D248" i="7"/>
  <c r="C248" i="7" s="1"/>
  <c r="E247" i="7"/>
  <c r="D247" i="7"/>
  <c r="C247" i="7" s="1"/>
  <c r="E246" i="7"/>
  <c r="D246" i="7"/>
  <c r="C246" i="7"/>
  <c r="E245" i="7"/>
  <c r="D245" i="7"/>
  <c r="C245" i="7"/>
  <c r="E244" i="7"/>
  <c r="D244" i="7"/>
  <c r="C244" i="7" s="1"/>
  <c r="E243" i="7"/>
  <c r="D243" i="7"/>
  <c r="C243" i="7" s="1"/>
  <c r="E242" i="7"/>
  <c r="C242" i="7"/>
  <c r="E241" i="7"/>
  <c r="D241" i="7"/>
  <c r="C241" i="7" s="1"/>
  <c r="E240" i="7"/>
  <c r="D240" i="7"/>
  <c r="C240" i="7" s="1"/>
  <c r="E239" i="7"/>
  <c r="D239" i="7"/>
  <c r="C239" i="7"/>
  <c r="E238" i="7"/>
  <c r="D238" i="7"/>
  <c r="C238" i="7"/>
  <c r="E237" i="7"/>
  <c r="D237" i="7"/>
  <c r="C237" i="7" s="1"/>
  <c r="E236" i="7"/>
  <c r="D236" i="7"/>
  <c r="C236" i="7" s="1"/>
  <c r="E235" i="7"/>
  <c r="D235" i="7"/>
  <c r="C235" i="7"/>
  <c r="E234" i="7"/>
  <c r="D234" i="7"/>
  <c r="C234" i="7"/>
  <c r="E233" i="7"/>
  <c r="D233" i="7"/>
  <c r="C233" i="7" s="1"/>
  <c r="E231" i="7"/>
  <c r="D231" i="7"/>
  <c r="C231" i="7" s="1"/>
  <c r="E227" i="7"/>
  <c r="D227" i="7"/>
  <c r="C227" i="7"/>
  <c r="E226" i="7"/>
  <c r="D226" i="7"/>
  <c r="C226" i="7"/>
  <c r="E225" i="7"/>
  <c r="D225" i="7"/>
  <c r="C225" i="7" s="1"/>
  <c r="E224" i="7"/>
  <c r="D224" i="7"/>
  <c r="C224" i="7" s="1"/>
  <c r="E223" i="7"/>
  <c r="D223" i="7"/>
  <c r="C223" i="7"/>
  <c r="E222" i="7"/>
  <c r="D222" i="7"/>
  <c r="C222" i="7"/>
  <c r="E221" i="7"/>
  <c r="D221" i="7"/>
  <c r="C221" i="7" s="1"/>
  <c r="E220" i="7"/>
  <c r="D220" i="7"/>
  <c r="C220" i="7" s="1"/>
  <c r="E219" i="7"/>
  <c r="D219" i="7"/>
  <c r="C219" i="7"/>
  <c r="E218" i="7"/>
  <c r="D218" i="7"/>
  <c r="C218" i="7"/>
  <c r="E217" i="7"/>
  <c r="D217" i="7"/>
  <c r="C217" i="7" s="1"/>
  <c r="E216" i="7"/>
  <c r="D216" i="7"/>
  <c r="C216" i="7" s="1"/>
  <c r="E215" i="7"/>
  <c r="D215" i="7"/>
  <c r="C215" i="7"/>
  <c r="E214" i="7"/>
  <c r="D214" i="7"/>
  <c r="C214" i="7"/>
  <c r="E213" i="7"/>
  <c r="D213" i="7"/>
  <c r="C213" i="7" s="1"/>
  <c r="E212" i="7"/>
  <c r="D212" i="7"/>
  <c r="C212" i="7" s="1"/>
  <c r="E211" i="7"/>
  <c r="D211" i="7"/>
  <c r="C211" i="7"/>
  <c r="E210" i="7"/>
  <c r="D210" i="7"/>
  <c r="C210" i="7"/>
  <c r="E209" i="7"/>
  <c r="D209" i="7"/>
  <c r="C209" i="7" s="1"/>
  <c r="E208" i="7"/>
  <c r="D208" i="7"/>
  <c r="C208" i="7" s="1"/>
  <c r="E207" i="7"/>
  <c r="D207" i="7"/>
  <c r="C207" i="7"/>
  <c r="E206" i="7"/>
  <c r="D206" i="7"/>
  <c r="C206" i="7"/>
  <c r="E205" i="7"/>
  <c r="D205" i="7"/>
  <c r="C205" i="7" s="1"/>
  <c r="E204" i="7"/>
  <c r="D204" i="7"/>
  <c r="C204" i="7" s="1"/>
  <c r="E203" i="7"/>
  <c r="D203" i="7"/>
  <c r="C203" i="7"/>
  <c r="E202" i="7"/>
  <c r="D202" i="7"/>
  <c r="C202" i="7"/>
  <c r="E201" i="7"/>
  <c r="D201" i="7"/>
  <c r="C201" i="7" s="1"/>
  <c r="E200" i="7"/>
  <c r="D200" i="7"/>
  <c r="C200" i="7" s="1"/>
  <c r="E199" i="7"/>
  <c r="D199" i="7"/>
  <c r="C199" i="7"/>
  <c r="E198" i="7"/>
  <c r="D198" i="7"/>
  <c r="C198" i="7"/>
  <c r="E197" i="7"/>
  <c r="D197" i="7"/>
  <c r="C197" i="7" s="1"/>
  <c r="E196" i="7"/>
  <c r="D196" i="7"/>
  <c r="C196" i="7" s="1"/>
  <c r="E195" i="7"/>
  <c r="D195" i="7"/>
  <c r="C195" i="7"/>
  <c r="E194" i="7"/>
  <c r="C194" i="7" s="1"/>
  <c r="E193" i="7"/>
  <c r="D193" i="7"/>
  <c r="C193" i="7" s="1"/>
  <c r="E192" i="7"/>
  <c r="D192" i="7"/>
  <c r="C192" i="7"/>
  <c r="E191" i="7"/>
  <c r="D191" i="7"/>
  <c r="C191" i="7"/>
  <c r="E190" i="7"/>
  <c r="D190" i="7"/>
  <c r="C190" i="7" s="1"/>
  <c r="E189" i="7"/>
  <c r="D189" i="7"/>
  <c r="C189" i="7" s="1"/>
  <c r="E188" i="7"/>
  <c r="D188" i="7"/>
  <c r="C188" i="7"/>
  <c r="E187" i="7"/>
  <c r="D187" i="7"/>
  <c r="C187" i="7"/>
  <c r="E186" i="7"/>
  <c r="D186" i="7"/>
  <c r="C186" i="7" s="1"/>
  <c r="E185" i="7"/>
  <c r="D185" i="7"/>
  <c r="C185" i="7" s="1"/>
  <c r="E183" i="7"/>
  <c r="D183" i="7"/>
  <c r="C183" i="7"/>
  <c r="E177" i="7"/>
  <c r="D177" i="7"/>
  <c r="C177" i="7"/>
  <c r="E176" i="7"/>
  <c r="D176" i="7"/>
  <c r="C176" i="7" s="1"/>
  <c r="E175" i="7"/>
  <c r="D175" i="7"/>
  <c r="C175" i="7" s="1"/>
  <c r="E174" i="7"/>
  <c r="D174" i="7"/>
  <c r="C174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2" i="7"/>
  <c r="D172" i="7"/>
  <c r="C172" i="7" s="1"/>
  <c r="E171" i="7"/>
  <c r="E173" i="7" s="1"/>
  <c r="D171" i="7"/>
  <c r="C171" i="7" s="1"/>
  <c r="E170" i="7"/>
  <c r="D170" i="7"/>
  <c r="D173" i="7" s="1"/>
  <c r="C170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4" i="7"/>
  <c r="D164" i="7"/>
  <c r="C164" i="7"/>
  <c r="E163" i="7"/>
  <c r="D163" i="7"/>
  <c r="C163" i="7" s="1"/>
  <c r="E162" i="7"/>
  <c r="D162" i="7"/>
  <c r="C162" i="7" s="1"/>
  <c r="E161" i="7"/>
  <c r="E165" i="7" s="1"/>
  <c r="D161" i="7"/>
  <c r="D165" i="7" s="1"/>
  <c r="C161" i="7"/>
  <c r="R160" i="7"/>
  <c r="R166" i="7" s="1"/>
  <c r="Q160" i="7"/>
  <c r="Q166" i="7" s="1"/>
  <c r="P160" i="7"/>
  <c r="P166" i="7" s="1"/>
  <c r="O160" i="7"/>
  <c r="O166" i="7" s="1"/>
  <c r="N160" i="7"/>
  <c r="N166" i="7" s="1"/>
  <c r="M160" i="7"/>
  <c r="M166" i="7" s="1"/>
  <c r="L160" i="7"/>
  <c r="L166" i="7" s="1"/>
  <c r="K160" i="7"/>
  <c r="K166" i="7" s="1"/>
  <c r="J160" i="7"/>
  <c r="J166" i="7" s="1"/>
  <c r="I160" i="7"/>
  <c r="I166" i="7" s="1"/>
  <c r="H160" i="7"/>
  <c r="H166" i="7" s="1"/>
  <c r="G160" i="7"/>
  <c r="G166" i="7" s="1"/>
  <c r="F160" i="7"/>
  <c r="F166" i="7" s="1"/>
  <c r="E159" i="7"/>
  <c r="D159" i="7"/>
  <c r="C159" i="7"/>
  <c r="E158" i="7"/>
  <c r="D158" i="7"/>
  <c r="C158" i="7" s="1"/>
  <c r="E157" i="7"/>
  <c r="E160" i="7" s="1"/>
  <c r="E166" i="7" s="1"/>
  <c r="D157" i="7"/>
  <c r="C157" i="7" s="1"/>
  <c r="M153" i="7"/>
  <c r="I153" i="7"/>
  <c r="O152" i="7"/>
  <c r="N152" i="7"/>
  <c r="N153" i="7" s="1"/>
  <c r="M152" i="7"/>
  <c r="L152" i="7"/>
  <c r="K152" i="7"/>
  <c r="J152" i="7"/>
  <c r="J153" i="7" s="1"/>
  <c r="I152" i="7"/>
  <c r="H152" i="7"/>
  <c r="G152" i="7"/>
  <c r="F152" i="7"/>
  <c r="F153" i="7" s="1"/>
  <c r="E151" i="7"/>
  <c r="D151" i="7"/>
  <c r="C151" i="7" s="1"/>
  <c r="E150" i="7"/>
  <c r="D150" i="7"/>
  <c r="C150" i="7" s="1"/>
  <c r="E149" i="7"/>
  <c r="D149" i="7"/>
  <c r="C149" i="7"/>
  <c r="E148" i="7"/>
  <c r="E152" i="7" s="1"/>
  <c r="D148" i="7"/>
  <c r="D152" i="7" s="1"/>
  <c r="C148" i="7"/>
  <c r="C152" i="7" s="1"/>
  <c r="O147" i="7"/>
  <c r="O153" i="7" s="1"/>
  <c r="N147" i="7"/>
  <c r="M147" i="7"/>
  <c r="L147" i="7"/>
  <c r="L153" i="7" s="1"/>
  <c r="K147" i="7"/>
  <c r="K153" i="7" s="1"/>
  <c r="J147" i="7"/>
  <c r="I147" i="7"/>
  <c r="H147" i="7"/>
  <c r="H153" i="7" s="1"/>
  <c r="G147" i="7"/>
  <c r="G153" i="7" s="1"/>
  <c r="F147" i="7"/>
  <c r="E146" i="7"/>
  <c r="D146" i="7"/>
  <c r="C146" i="7"/>
  <c r="E145" i="7"/>
  <c r="D145" i="7"/>
  <c r="C145" i="7" s="1"/>
  <c r="E144" i="7"/>
  <c r="E147" i="7" s="1"/>
  <c r="E153" i="7" s="1"/>
  <c r="D144" i="7"/>
  <c r="E140" i="7"/>
  <c r="D140" i="7"/>
  <c r="C140" i="7"/>
  <c r="E139" i="7"/>
  <c r="D139" i="7"/>
  <c r="C139" i="7"/>
  <c r="E138" i="7"/>
  <c r="D138" i="7"/>
  <c r="C138" i="7" s="1"/>
  <c r="E137" i="7"/>
  <c r="D137" i="7"/>
  <c r="C137" i="7" s="1"/>
  <c r="E136" i="7"/>
  <c r="D136" i="7"/>
  <c r="C136" i="7"/>
  <c r="E131" i="7"/>
  <c r="D131" i="7"/>
  <c r="C131" i="7"/>
  <c r="E130" i="7"/>
  <c r="D130" i="7"/>
  <c r="C130" i="7" s="1"/>
  <c r="E129" i="7"/>
  <c r="D129" i="7"/>
  <c r="C129" i="7" s="1"/>
  <c r="E128" i="7"/>
  <c r="D128" i="7"/>
  <c r="C128" i="7"/>
  <c r="E127" i="7"/>
  <c r="D127" i="7"/>
  <c r="C127" i="7"/>
  <c r="E126" i="7"/>
  <c r="D126" i="7"/>
  <c r="C126" i="7" s="1"/>
  <c r="E125" i="7"/>
  <c r="D125" i="7"/>
  <c r="C125" i="7" s="1"/>
  <c r="E124" i="7"/>
  <c r="D124" i="7"/>
  <c r="C124" i="7"/>
  <c r="E119" i="7"/>
  <c r="D119" i="7"/>
  <c r="C119" i="7"/>
  <c r="E118" i="7"/>
  <c r="D118" i="7"/>
  <c r="C118" i="7" s="1"/>
  <c r="E117" i="7"/>
  <c r="D117" i="7"/>
  <c r="C117" i="7" s="1"/>
  <c r="E116" i="7"/>
  <c r="D116" i="7"/>
  <c r="C116" i="7"/>
  <c r="E115" i="7"/>
  <c r="D115" i="7"/>
  <c r="C115" i="7"/>
  <c r="E114" i="7"/>
  <c r="D114" i="7"/>
  <c r="C114" i="7" s="1"/>
  <c r="E113" i="7"/>
  <c r="D113" i="7"/>
  <c r="C113" i="7" s="1"/>
  <c r="E112" i="7"/>
  <c r="D112" i="7"/>
  <c r="C112" i="7"/>
  <c r="E111" i="7"/>
  <c r="D111" i="7"/>
  <c r="C111" i="7"/>
  <c r="E106" i="7"/>
  <c r="D106" i="7"/>
  <c r="C106" i="7" s="1"/>
  <c r="E101" i="7"/>
  <c r="D101" i="7"/>
  <c r="C101" i="7" s="1"/>
  <c r="E100" i="7"/>
  <c r="D100" i="7"/>
  <c r="C100" i="7"/>
  <c r="E99" i="7"/>
  <c r="D99" i="7"/>
  <c r="C99" i="7"/>
  <c r="E98" i="7"/>
  <c r="D98" i="7"/>
  <c r="C98" i="7" s="1"/>
  <c r="E93" i="7"/>
  <c r="D93" i="7"/>
  <c r="C93" i="7" s="1"/>
  <c r="E92" i="7"/>
  <c r="D92" i="7"/>
  <c r="C92" i="7"/>
  <c r="E91" i="7"/>
  <c r="D91" i="7"/>
  <c r="C91" i="7"/>
  <c r="E90" i="7"/>
  <c r="D90" i="7"/>
  <c r="C90" i="7" s="1"/>
  <c r="C85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C59" i="7" s="1"/>
  <c r="E59" i="7"/>
  <c r="D59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 s="1"/>
  <c r="C14" i="7"/>
  <c r="C13" i="7"/>
  <c r="C12" i="7"/>
  <c r="C11" i="7"/>
  <c r="A5" i="7"/>
  <c r="A4" i="7"/>
  <c r="A3" i="7"/>
  <c r="A2" i="7"/>
  <c r="C166" i="8" l="1"/>
  <c r="A411" i="8" s="1"/>
  <c r="C144" i="7"/>
  <c r="C147" i="7" s="1"/>
  <c r="C153" i="7" s="1"/>
  <c r="D147" i="7"/>
  <c r="D153" i="7" s="1"/>
  <c r="A411" i="7"/>
  <c r="C173" i="7"/>
  <c r="C160" i="7"/>
  <c r="C166" i="7" s="1"/>
  <c r="C165" i="7"/>
  <c r="D160" i="7"/>
  <c r="D166" i="7" s="1"/>
  <c r="B411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2" i="6"/>
  <c r="B381" i="6"/>
  <c r="B380" i="6"/>
  <c r="B379" i="6"/>
  <c r="B378" i="6"/>
  <c r="B383" i="6" s="1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E373" i="6" s="1"/>
  <c r="F373" i="6"/>
  <c r="D373" i="6" s="1"/>
  <c r="E372" i="6"/>
  <c r="C372" i="6" s="1"/>
  <c r="D372" i="6"/>
  <c r="E371" i="6"/>
  <c r="D371" i="6"/>
  <c r="C371" i="6" s="1"/>
  <c r="E370" i="6"/>
  <c r="D370" i="6"/>
  <c r="C370" i="6"/>
  <c r="E348" i="6"/>
  <c r="D348" i="6"/>
  <c r="C348" i="6" s="1"/>
  <c r="E347" i="6"/>
  <c r="C347" i="6" s="1"/>
  <c r="D347" i="6"/>
  <c r="E346" i="6"/>
  <c r="D346" i="6"/>
  <c r="C346" i="6" s="1"/>
  <c r="E345" i="6"/>
  <c r="D345" i="6"/>
  <c r="C345" i="6"/>
  <c r="E344" i="6"/>
  <c r="D344" i="6"/>
  <c r="C344" i="6" s="1"/>
  <c r="E343" i="6"/>
  <c r="C343" i="6" s="1"/>
  <c r="D343" i="6"/>
  <c r="E342" i="6"/>
  <c r="D342" i="6"/>
  <c r="C342" i="6" s="1"/>
  <c r="E341" i="6"/>
  <c r="D341" i="6"/>
  <c r="C341" i="6"/>
  <c r="E340" i="6"/>
  <c r="D340" i="6"/>
  <c r="C340" i="6" s="1"/>
  <c r="E339" i="6"/>
  <c r="C339" i="6" s="1"/>
  <c r="D339" i="6"/>
  <c r="D334" i="6"/>
  <c r="C334" i="6"/>
  <c r="B334" i="6" s="1"/>
  <c r="D333" i="6"/>
  <c r="C333" i="6"/>
  <c r="B333" i="6"/>
  <c r="E328" i="6"/>
  <c r="D328" i="6"/>
  <c r="C328" i="6" s="1"/>
  <c r="E327" i="6"/>
  <c r="C327" i="6" s="1"/>
  <c r="D327" i="6"/>
  <c r="E326" i="6"/>
  <c r="D326" i="6"/>
  <c r="C326" i="6" s="1"/>
  <c r="E321" i="6"/>
  <c r="D321" i="6"/>
  <c r="C321" i="6"/>
  <c r="E320" i="6"/>
  <c r="D320" i="6"/>
  <c r="C320" i="6" s="1"/>
  <c r="E319" i="6"/>
  <c r="C319" i="6" s="1"/>
  <c r="D319" i="6"/>
  <c r="E318" i="6"/>
  <c r="D318" i="6"/>
  <c r="C318" i="6" s="1"/>
  <c r="E317" i="6"/>
  <c r="D317" i="6"/>
  <c r="C317" i="6"/>
  <c r="E316" i="6"/>
  <c r="D316" i="6"/>
  <c r="C316" i="6" s="1"/>
  <c r="E315" i="6"/>
  <c r="C315" i="6" s="1"/>
  <c r="D315" i="6"/>
  <c r="E314" i="6"/>
  <c r="D314" i="6"/>
  <c r="C314" i="6" s="1"/>
  <c r="E313" i="6"/>
  <c r="D313" i="6"/>
  <c r="C313" i="6"/>
  <c r="E312" i="6"/>
  <c r="D312" i="6"/>
  <c r="C312" i="6" s="1"/>
  <c r="E311" i="6"/>
  <c r="C311" i="6" s="1"/>
  <c r="E306" i="6"/>
  <c r="D306" i="6"/>
  <c r="C306" i="6"/>
  <c r="E305" i="6"/>
  <c r="D305" i="6"/>
  <c r="C305" i="6" s="1"/>
  <c r="E304" i="6"/>
  <c r="C304" i="6" s="1"/>
  <c r="D304" i="6"/>
  <c r="E303" i="6"/>
  <c r="D303" i="6"/>
  <c r="C303" i="6" s="1"/>
  <c r="E302" i="6"/>
  <c r="D302" i="6"/>
  <c r="C302" i="6"/>
  <c r="E301" i="6"/>
  <c r="D301" i="6"/>
  <c r="C301" i="6" s="1"/>
  <c r="E300" i="6"/>
  <c r="C300" i="6" s="1"/>
  <c r="D300" i="6"/>
  <c r="E299" i="6"/>
  <c r="D299" i="6"/>
  <c r="C299" i="6" s="1"/>
  <c r="E298" i="6"/>
  <c r="D298" i="6"/>
  <c r="C298" i="6"/>
  <c r="E297" i="6"/>
  <c r="C297" i="6"/>
  <c r="E296" i="6"/>
  <c r="C296" i="6"/>
  <c r="E295" i="6"/>
  <c r="C295" i="6"/>
  <c r="E294" i="6"/>
  <c r="C294" i="6"/>
  <c r="E293" i="6"/>
  <c r="C293" i="6"/>
  <c r="E292" i="6"/>
  <c r="C292" i="6"/>
  <c r="E291" i="6"/>
  <c r="C291" i="6"/>
  <c r="E290" i="6"/>
  <c r="C290" i="6"/>
  <c r="E289" i="6"/>
  <c r="C289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E288" i="6" s="1"/>
  <c r="C288" i="6" s="1"/>
  <c r="F288" i="6"/>
  <c r="D288" i="6"/>
  <c r="E283" i="6"/>
  <c r="D283" i="6"/>
  <c r="C283" i="6" s="1"/>
  <c r="E282" i="6"/>
  <c r="C282" i="6" s="1"/>
  <c r="D282" i="6"/>
  <c r="E281" i="6"/>
  <c r="D281" i="6"/>
  <c r="C281" i="6" s="1"/>
  <c r="E280" i="6"/>
  <c r="D280" i="6"/>
  <c r="C280" i="6"/>
  <c r="E275" i="6"/>
  <c r="D275" i="6"/>
  <c r="C275" i="6" s="1"/>
  <c r="E274" i="6"/>
  <c r="C274" i="6" s="1"/>
  <c r="D274" i="6"/>
  <c r="E273" i="6"/>
  <c r="D273" i="6"/>
  <c r="C273" i="6" s="1"/>
  <c r="E272" i="6"/>
  <c r="D272" i="6"/>
  <c r="C272" i="6"/>
  <c r="E271" i="6"/>
  <c r="D271" i="6"/>
  <c r="C271" i="6" s="1"/>
  <c r="E270" i="6"/>
  <c r="C270" i="6" s="1"/>
  <c r="D270" i="6"/>
  <c r="E269" i="6"/>
  <c r="D269" i="6"/>
  <c r="C269" i="6" s="1"/>
  <c r="E268" i="6"/>
  <c r="D268" i="6"/>
  <c r="C268" i="6"/>
  <c r="E267" i="6"/>
  <c r="D267" i="6"/>
  <c r="C267" i="6" s="1"/>
  <c r="E266" i="6"/>
  <c r="C266" i="6" s="1"/>
  <c r="D266" i="6"/>
  <c r="E265" i="6"/>
  <c r="D265" i="6"/>
  <c r="C265" i="6" s="1"/>
  <c r="E264" i="6"/>
  <c r="D264" i="6"/>
  <c r="C264" i="6"/>
  <c r="E263" i="6"/>
  <c r="D263" i="6"/>
  <c r="C263" i="6" s="1"/>
  <c r="E262" i="6"/>
  <c r="C262" i="6" s="1"/>
  <c r="D262" i="6"/>
  <c r="E261" i="6"/>
  <c r="D261" i="6"/>
  <c r="C261" i="6" s="1"/>
  <c r="E260" i="6"/>
  <c r="D260" i="6"/>
  <c r="C260" i="6"/>
  <c r="E259" i="6"/>
  <c r="D259" i="6"/>
  <c r="C259" i="6" s="1"/>
  <c r="E258" i="6"/>
  <c r="C258" i="6" s="1"/>
  <c r="D258" i="6"/>
  <c r="E257" i="6"/>
  <c r="D257" i="6"/>
  <c r="C257" i="6" s="1"/>
  <c r="E256" i="6"/>
  <c r="D256" i="6"/>
  <c r="C256" i="6"/>
  <c r="E255" i="6"/>
  <c r="D255" i="6"/>
  <c r="C255" i="6" s="1"/>
  <c r="E254" i="6"/>
  <c r="C254" i="6" s="1"/>
  <c r="D254" i="6"/>
  <c r="E253" i="6"/>
  <c r="D253" i="6"/>
  <c r="C253" i="6" s="1"/>
  <c r="E252" i="6"/>
  <c r="D252" i="6"/>
  <c r="C252" i="6"/>
  <c r="E251" i="6"/>
  <c r="D251" i="6"/>
  <c r="C251" i="6" s="1"/>
  <c r="E250" i="6"/>
  <c r="C250" i="6" s="1"/>
  <c r="D250" i="6"/>
  <c r="E249" i="6"/>
  <c r="D249" i="6"/>
  <c r="C249" i="6" s="1"/>
  <c r="E248" i="6"/>
  <c r="D248" i="6"/>
  <c r="C248" i="6"/>
  <c r="E247" i="6"/>
  <c r="D247" i="6"/>
  <c r="C247" i="6" s="1"/>
  <c r="E246" i="6"/>
  <c r="C246" i="6" s="1"/>
  <c r="D246" i="6"/>
  <c r="E245" i="6"/>
  <c r="D245" i="6"/>
  <c r="C245" i="6" s="1"/>
  <c r="E244" i="6"/>
  <c r="D244" i="6"/>
  <c r="C244" i="6"/>
  <c r="E243" i="6"/>
  <c r="D243" i="6"/>
  <c r="C243" i="6" s="1"/>
  <c r="E242" i="6"/>
  <c r="C242" i="6" s="1"/>
  <c r="E241" i="6"/>
  <c r="D241" i="6"/>
  <c r="C241" i="6"/>
  <c r="E240" i="6"/>
  <c r="D240" i="6"/>
  <c r="C240" i="6" s="1"/>
  <c r="E239" i="6"/>
  <c r="C239" i="6" s="1"/>
  <c r="D239" i="6"/>
  <c r="E238" i="6"/>
  <c r="D238" i="6"/>
  <c r="C238" i="6" s="1"/>
  <c r="E237" i="6"/>
  <c r="D237" i="6"/>
  <c r="C237" i="6"/>
  <c r="E236" i="6"/>
  <c r="D236" i="6"/>
  <c r="C236" i="6" s="1"/>
  <c r="E235" i="6"/>
  <c r="C235" i="6" s="1"/>
  <c r="D235" i="6"/>
  <c r="E234" i="6"/>
  <c r="D234" i="6"/>
  <c r="C234" i="6" s="1"/>
  <c r="E233" i="6"/>
  <c r="D233" i="6"/>
  <c r="C233" i="6"/>
  <c r="E231" i="6"/>
  <c r="D231" i="6"/>
  <c r="C231" i="6" s="1"/>
  <c r="E227" i="6"/>
  <c r="C227" i="6" s="1"/>
  <c r="D227" i="6"/>
  <c r="E226" i="6"/>
  <c r="D226" i="6"/>
  <c r="C226" i="6" s="1"/>
  <c r="E225" i="6"/>
  <c r="D225" i="6"/>
  <c r="C225" i="6"/>
  <c r="E224" i="6"/>
  <c r="D224" i="6"/>
  <c r="C224" i="6" s="1"/>
  <c r="E223" i="6"/>
  <c r="C223" i="6" s="1"/>
  <c r="D223" i="6"/>
  <c r="E222" i="6"/>
  <c r="D222" i="6"/>
  <c r="C222" i="6" s="1"/>
  <c r="E221" i="6"/>
  <c r="D221" i="6"/>
  <c r="C221" i="6"/>
  <c r="E220" i="6"/>
  <c r="D220" i="6"/>
  <c r="C220" i="6" s="1"/>
  <c r="E219" i="6"/>
  <c r="C219" i="6" s="1"/>
  <c r="D219" i="6"/>
  <c r="E218" i="6"/>
  <c r="D218" i="6"/>
  <c r="C218" i="6" s="1"/>
  <c r="E217" i="6"/>
  <c r="D217" i="6"/>
  <c r="C217" i="6"/>
  <c r="E216" i="6"/>
  <c r="D216" i="6"/>
  <c r="C216" i="6" s="1"/>
  <c r="E215" i="6"/>
  <c r="C215" i="6" s="1"/>
  <c r="D215" i="6"/>
  <c r="E214" i="6"/>
  <c r="D214" i="6"/>
  <c r="C214" i="6" s="1"/>
  <c r="E213" i="6"/>
  <c r="D213" i="6"/>
  <c r="C213" i="6"/>
  <c r="E212" i="6"/>
  <c r="D212" i="6"/>
  <c r="C212" i="6" s="1"/>
  <c r="E211" i="6"/>
  <c r="C211" i="6" s="1"/>
  <c r="D211" i="6"/>
  <c r="E210" i="6"/>
  <c r="D210" i="6"/>
  <c r="C210" i="6" s="1"/>
  <c r="E209" i="6"/>
  <c r="C209" i="6" s="1"/>
  <c r="D209" i="6"/>
  <c r="E208" i="6"/>
  <c r="D208" i="6"/>
  <c r="C208" i="6" s="1"/>
  <c r="E207" i="6"/>
  <c r="D207" i="6"/>
  <c r="C207" i="6"/>
  <c r="E206" i="6"/>
  <c r="D206" i="6"/>
  <c r="C206" i="6" s="1"/>
  <c r="E205" i="6"/>
  <c r="D205" i="6"/>
  <c r="C205" i="6"/>
  <c r="E204" i="6"/>
  <c r="D204" i="6"/>
  <c r="C204" i="6" s="1"/>
  <c r="E203" i="6"/>
  <c r="C203" i="6" s="1"/>
  <c r="D203" i="6"/>
  <c r="E202" i="6"/>
  <c r="D202" i="6"/>
  <c r="C202" i="6" s="1"/>
  <c r="E201" i="6"/>
  <c r="C201" i="6" s="1"/>
  <c r="D201" i="6"/>
  <c r="E200" i="6"/>
  <c r="D200" i="6"/>
  <c r="C200" i="6" s="1"/>
  <c r="E199" i="6"/>
  <c r="D199" i="6"/>
  <c r="C199" i="6"/>
  <c r="E198" i="6"/>
  <c r="D198" i="6"/>
  <c r="C198" i="6" s="1"/>
  <c r="E197" i="6"/>
  <c r="D197" i="6"/>
  <c r="C197" i="6"/>
  <c r="E196" i="6"/>
  <c r="D196" i="6"/>
  <c r="C196" i="6" s="1"/>
  <c r="E195" i="6"/>
  <c r="C195" i="6" s="1"/>
  <c r="D195" i="6"/>
  <c r="E194" i="6"/>
  <c r="C194" i="6"/>
  <c r="E193" i="6"/>
  <c r="D193" i="6"/>
  <c r="C193" i="6" s="1"/>
  <c r="E192" i="6"/>
  <c r="D192" i="6"/>
  <c r="C192" i="6"/>
  <c r="E191" i="6"/>
  <c r="D191" i="6"/>
  <c r="C191" i="6" s="1"/>
  <c r="E190" i="6"/>
  <c r="C190" i="6" s="1"/>
  <c r="D190" i="6"/>
  <c r="E189" i="6"/>
  <c r="D189" i="6"/>
  <c r="C189" i="6" s="1"/>
  <c r="E188" i="6"/>
  <c r="C188" i="6" s="1"/>
  <c r="D188" i="6"/>
  <c r="E187" i="6"/>
  <c r="D187" i="6"/>
  <c r="C187" i="6" s="1"/>
  <c r="E186" i="6"/>
  <c r="D186" i="6"/>
  <c r="C186" i="6"/>
  <c r="E185" i="6"/>
  <c r="D185" i="6"/>
  <c r="C185" i="6" s="1"/>
  <c r="E183" i="6"/>
  <c r="D183" i="6"/>
  <c r="C183" i="6"/>
  <c r="E177" i="6"/>
  <c r="D177" i="6"/>
  <c r="C177" i="6" s="1"/>
  <c r="E176" i="6"/>
  <c r="C176" i="6" s="1"/>
  <c r="D176" i="6"/>
  <c r="E175" i="6"/>
  <c r="D175" i="6"/>
  <c r="C175" i="6" s="1"/>
  <c r="E174" i="6"/>
  <c r="C174" i="6" s="1"/>
  <c r="D174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2" i="6"/>
  <c r="C172" i="6" s="1"/>
  <c r="D172" i="6"/>
  <c r="E171" i="6"/>
  <c r="D171" i="6"/>
  <c r="C171" i="6" s="1"/>
  <c r="E170" i="6"/>
  <c r="D170" i="6"/>
  <c r="C170" i="6"/>
  <c r="Q166" i="6"/>
  <c r="I166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4" i="6"/>
  <c r="D164" i="6"/>
  <c r="C164" i="6" s="1"/>
  <c r="E163" i="6"/>
  <c r="D163" i="6"/>
  <c r="C163" i="6"/>
  <c r="E162" i="6"/>
  <c r="D162" i="6"/>
  <c r="C162" i="6" s="1"/>
  <c r="E161" i="6"/>
  <c r="E165" i="6" s="1"/>
  <c r="D161" i="6"/>
  <c r="C161" i="6"/>
  <c r="C165" i="6" s="1"/>
  <c r="R160" i="6"/>
  <c r="R166" i="6" s="1"/>
  <c r="Q160" i="6"/>
  <c r="P160" i="6"/>
  <c r="P166" i="6" s="1"/>
  <c r="O160" i="6"/>
  <c r="O166" i="6" s="1"/>
  <c r="N160" i="6"/>
  <c r="N166" i="6" s="1"/>
  <c r="M160" i="6"/>
  <c r="M166" i="6" s="1"/>
  <c r="L160" i="6"/>
  <c r="L166" i="6" s="1"/>
  <c r="K160" i="6"/>
  <c r="K166" i="6" s="1"/>
  <c r="J160" i="6"/>
  <c r="J166" i="6" s="1"/>
  <c r="I160" i="6"/>
  <c r="H160" i="6"/>
  <c r="H166" i="6" s="1"/>
  <c r="G160" i="6"/>
  <c r="G166" i="6" s="1"/>
  <c r="F160" i="6"/>
  <c r="F166" i="6" s="1"/>
  <c r="E159" i="6"/>
  <c r="D159" i="6"/>
  <c r="C159" i="6" s="1"/>
  <c r="E158" i="6"/>
  <c r="E160" i="6" s="1"/>
  <c r="E166" i="6" s="1"/>
  <c r="D158" i="6"/>
  <c r="C158" i="6"/>
  <c r="E157" i="6"/>
  <c r="D157" i="6"/>
  <c r="M153" i="6"/>
  <c r="I153" i="6"/>
  <c r="O152" i="6"/>
  <c r="N152" i="6"/>
  <c r="M152" i="6"/>
  <c r="L152" i="6"/>
  <c r="L153" i="6" s="1"/>
  <c r="K152" i="6"/>
  <c r="J152" i="6"/>
  <c r="I152" i="6"/>
  <c r="H152" i="6"/>
  <c r="H153" i="6" s="1"/>
  <c r="G152" i="6"/>
  <c r="F152" i="6"/>
  <c r="D152" i="6"/>
  <c r="E151" i="6"/>
  <c r="D151" i="6"/>
  <c r="C151" i="6"/>
  <c r="E150" i="6"/>
  <c r="D150" i="6"/>
  <c r="C150" i="6" s="1"/>
  <c r="E149" i="6"/>
  <c r="D149" i="6"/>
  <c r="C149" i="6"/>
  <c r="E148" i="6"/>
  <c r="D148" i="6"/>
  <c r="C148" i="6" s="1"/>
  <c r="O147" i="6"/>
  <c r="O153" i="6" s="1"/>
  <c r="N147" i="6"/>
  <c r="N153" i="6" s="1"/>
  <c r="M147" i="6"/>
  <c r="L147" i="6"/>
  <c r="K147" i="6"/>
  <c r="K153" i="6" s="1"/>
  <c r="J147" i="6"/>
  <c r="J153" i="6" s="1"/>
  <c r="I147" i="6"/>
  <c r="H147" i="6"/>
  <c r="G147" i="6"/>
  <c r="G153" i="6" s="1"/>
  <c r="F147" i="6"/>
  <c r="F153" i="6" s="1"/>
  <c r="E146" i="6"/>
  <c r="D146" i="6"/>
  <c r="C146" i="6" s="1"/>
  <c r="E145" i="6"/>
  <c r="E147" i="6" s="1"/>
  <c r="D145" i="6"/>
  <c r="C145" i="6" s="1"/>
  <c r="E144" i="6"/>
  <c r="D144" i="6"/>
  <c r="C144" i="6"/>
  <c r="C147" i="6" s="1"/>
  <c r="E140" i="6"/>
  <c r="C140" i="6" s="1"/>
  <c r="D140" i="6"/>
  <c r="E139" i="6"/>
  <c r="D139" i="6"/>
  <c r="E138" i="6"/>
  <c r="C138" i="6" s="1"/>
  <c r="D138" i="6"/>
  <c r="E137" i="6"/>
  <c r="D137" i="6"/>
  <c r="C137" i="6" s="1"/>
  <c r="E136" i="6"/>
  <c r="D136" i="6"/>
  <c r="C136" i="6"/>
  <c r="E131" i="6"/>
  <c r="D131" i="6"/>
  <c r="C131" i="6" s="1"/>
  <c r="E130" i="6"/>
  <c r="D130" i="6"/>
  <c r="C130" i="6" s="1"/>
  <c r="E129" i="6"/>
  <c r="D129" i="6"/>
  <c r="C129" i="6"/>
  <c r="E128" i="6"/>
  <c r="D128" i="6"/>
  <c r="C128" i="6"/>
  <c r="E127" i="6"/>
  <c r="D127" i="6"/>
  <c r="E126" i="6"/>
  <c r="D126" i="6"/>
  <c r="C126" i="6"/>
  <c r="E125" i="6"/>
  <c r="D125" i="6"/>
  <c r="C125" i="6" s="1"/>
  <c r="E124" i="6"/>
  <c r="C124" i="6" s="1"/>
  <c r="D124" i="6"/>
  <c r="E119" i="6"/>
  <c r="D119" i="6"/>
  <c r="C119" i="6" s="1"/>
  <c r="E118" i="6"/>
  <c r="D118" i="6"/>
  <c r="C118" i="6" s="1"/>
  <c r="E117" i="6"/>
  <c r="D117" i="6"/>
  <c r="C117" i="6"/>
  <c r="E116" i="6"/>
  <c r="C116" i="6" s="1"/>
  <c r="D116" i="6"/>
  <c r="E115" i="6"/>
  <c r="D115" i="6"/>
  <c r="E114" i="6"/>
  <c r="C114" i="6" s="1"/>
  <c r="D114" i="6"/>
  <c r="E113" i="6"/>
  <c r="D113" i="6"/>
  <c r="C113" i="6" s="1"/>
  <c r="E112" i="6"/>
  <c r="D112" i="6"/>
  <c r="C112" i="6"/>
  <c r="E111" i="6"/>
  <c r="D111" i="6"/>
  <c r="C111" i="6" s="1"/>
  <c r="E106" i="6"/>
  <c r="D106" i="6"/>
  <c r="C106" i="6" s="1"/>
  <c r="E101" i="6"/>
  <c r="D101" i="6"/>
  <c r="C101" i="6"/>
  <c r="E100" i="6"/>
  <c r="D100" i="6"/>
  <c r="C100" i="6"/>
  <c r="E99" i="6"/>
  <c r="D99" i="6"/>
  <c r="E98" i="6"/>
  <c r="D98" i="6"/>
  <c r="C98" i="6"/>
  <c r="E93" i="6"/>
  <c r="D93" i="6"/>
  <c r="C93" i="6" s="1"/>
  <c r="E92" i="6"/>
  <c r="C92" i="6" s="1"/>
  <c r="D92" i="6"/>
  <c r="E91" i="6"/>
  <c r="D91" i="6"/>
  <c r="C91" i="6" s="1"/>
  <c r="E90" i="6"/>
  <c r="D90" i="6"/>
  <c r="C90" i="6" s="1"/>
  <c r="C85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35" i="6" s="1"/>
  <c r="D35" i="6"/>
  <c r="C14" i="6"/>
  <c r="C13" i="6"/>
  <c r="C12" i="6"/>
  <c r="C11" i="6"/>
  <c r="A5" i="6"/>
  <c r="A4" i="6"/>
  <c r="A3" i="6"/>
  <c r="A2" i="6"/>
  <c r="C153" i="6" l="1"/>
  <c r="C152" i="6"/>
  <c r="C157" i="6"/>
  <c r="C160" i="6" s="1"/>
  <c r="C166" i="6" s="1"/>
  <c r="D160" i="6"/>
  <c r="D166" i="6" s="1"/>
  <c r="C99" i="6"/>
  <c r="C127" i="6"/>
  <c r="D147" i="6"/>
  <c r="D153" i="6" s="1"/>
  <c r="E152" i="6"/>
  <c r="E153" i="6" s="1"/>
  <c r="E173" i="6"/>
  <c r="C59" i="6"/>
  <c r="A411" i="6" s="1"/>
  <c r="C115" i="6"/>
  <c r="C139" i="6"/>
  <c r="D165" i="6"/>
  <c r="C173" i="6"/>
  <c r="D173" i="6"/>
  <c r="C373" i="6"/>
  <c r="B411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2" i="5"/>
  <c r="B381" i="5"/>
  <c r="B380" i="5"/>
  <c r="B379" i="5"/>
  <c r="B378" i="5"/>
  <c r="B383" i="5" s="1"/>
  <c r="AO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E373" i="5" s="1"/>
  <c r="F373" i="5"/>
  <c r="D373" i="5" s="1"/>
  <c r="C373" i="5" s="1"/>
  <c r="E372" i="5"/>
  <c r="C372" i="5" s="1"/>
  <c r="D372" i="5"/>
  <c r="E371" i="5"/>
  <c r="D371" i="5"/>
  <c r="C371" i="5" s="1"/>
  <c r="E370" i="5"/>
  <c r="D370" i="5"/>
  <c r="C370" i="5"/>
  <c r="E348" i="5"/>
  <c r="D348" i="5"/>
  <c r="C348" i="5" s="1"/>
  <c r="E347" i="5"/>
  <c r="C347" i="5" s="1"/>
  <c r="D347" i="5"/>
  <c r="E346" i="5"/>
  <c r="D346" i="5"/>
  <c r="C346" i="5" s="1"/>
  <c r="E345" i="5"/>
  <c r="D345" i="5"/>
  <c r="C345" i="5"/>
  <c r="E344" i="5"/>
  <c r="D344" i="5"/>
  <c r="C344" i="5" s="1"/>
  <c r="E343" i="5"/>
  <c r="C343" i="5" s="1"/>
  <c r="D343" i="5"/>
  <c r="E342" i="5"/>
  <c r="D342" i="5"/>
  <c r="C342" i="5" s="1"/>
  <c r="E341" i="5"/>
  <c r="D341" i="5"/>
  <c r="C341" i="5"/>
  <c r="E340" i="5"/>
  <c r="D340" i="5"/>
  <c r="C340" i="5" s="1"/>
  <c r="E339" i="5"/>
  <c r="C339" i="5" s="1"/>
  <c r="D339" i="5"/>
  <c r="D334" i="5"/>
  <c r="C334" i="5"/>
  <c r="B334" i="5" s="1"/>
  <c r="D333" i="5"/>
  <c r="C333" i="5"/>
  <c r="B333" i="5"/>
  <c r="E328" i="5"/>
  <c r="D328" i="5"/>
  <c r="C328" i="5" s="1"/>
  <c r="E327" i="5"/>
  <c r="C327" i="5" s="1"/>
  <c r="D327" i="5"/>
  <c r="E326" i="5"/>
  <c r="D326" i="5"/>
  <c r="C326" i="5" s="1"/>
  <c r="E321" i="5"/>
  <c r="D321" i="5"/>
  <c r="C321" i="5"/>
  <c r="E320" i="5"/>
  <c r="D320" i="5"/>
  <c r="C320" i="5" s="1"/>
  <c r="E319" i="5"/>
  <c r="C319" i="5" s="1"/>
  <c r="D319" i="5"/>
  <c r="E318" i="5"/>
  <c r="D318" i="5"/>
  <c r="C318" i="5" s="1"/>
  <c r="E317" i="5"/>
  <c r="D317" i="5"/>
  <c r="C317" i="5"/>
  <c r="E316" i="5"/>
  <c r="D316" i="5"/>
  <c r="C316" i="5" s="1"/>
  <c r="E315" i="5"/>
  <c r="C315" i="5" s="1"/>
  <c r="D315" i="5"/>
  <c r="E314" i="5"/>
  <c r="D314" i="5"/>
  <c r="C314" i="5" s="1"/>
  <c r="E313" i="5"/>
  <c r="D313" i="5"/>
  <c r="C313" i="5"/>
  <c r="E312" i="5"/>
  <c r="D312" i="5"/>
  <c r="C312" i="5" s="1"/>
  <c r="E311" i="5"/>
  <c r="C311" i="5" s="1"/>
  <c r="E306" i="5"/>
  <c r="D306" i="5"/>
  <c r="C306" i="5"/>
  <c r="E305" i="5"/>
  <c r="D305" i="5"/>
  <c r="C305" i="5" s="1"/>
  <c r="E304" i="5"/>
  <c r="C304" i="5" s="1"/>
  <c r="D304" i="5"/>
  <c r="E303" i="5"/>
  <c r="D303" i="5"/>
  <c r="C303" i="5" s="1"/>
  <c r="E302" i="5"/>
  <c r="D302" i="5"/>
  <c r="C302" i="5"/>
  <c r="E301" i="5"/>
  <c r="D301" i="5"/>
  <c r="C301" i="5" s="1"/>
  <c r="E300" i="5"/>
  <c r="C300" i="5" s="1"/>
  <c r="D300" i="5"/>
  <c r="E299" i="5"/>
  <c r="D299" i="5"/>
  <c r="C299" i="5" s="1"/>
  <c r="E298" i="5"/>
  <c r="D298" i="5"/>
  <c r="C298" i="5"/>
  <c r="E297" i="5"/>
  <c r="C297" i="5"/>
  <c r="E296" i="5"/>
  <c r="C296" i="5"/>
  <c r="E295" i="5"/>
  <c r="C295" i="5"/>
  <c r="E294" i="5"/>
  <c r="C294" i="5"/>
  <c r="E293" i="5"/>
  <c r="C293" i="5"/>
  <c r="E292" i="5"/>
  <c r="C292" i="5"/>
  <c r="E291" i="5"/>
  <c r="C291" i="5"/>
  <c r="E290" i="5"/>
  <c r="C290" i="5"/>
  <c r="E289" i="5"/>
  <c r="C289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E288" i="5" s="1"/>
  <c r="F288" i="5"/>
  <c r="D288" i="5"/>
  <c r="C288" i="5"/>
  <c r="E283" i="5"/>
  <c r="D283" i="5"/>
  <c r="C283" i="5" s="1"/>
  <c r="E282" i="5"/>
  <c r="C282" i="5" s="1"/>
  <c r="D282" i="5"/>
  <c r="E281" i="5"/>
  <c r="D281" i="5"/>
  <c r="C281" i="5" s="1"/>
  <c r="E280" i="5"/>
  <c r="D280" i="5"/>
  <c r="C280" i="5"/>
  <c r="E275" i="5"/>
  <c r="D275" i="5"/>
  <c r="C275" i="5" s="1"/>
  <c r="E274" i="5"/>
  <c r="C274" i="5" s="1"/>
  <c r="D274" i="5"/>
  <c r="E273" i="5"/>
  <c r="D273" i="5"/>
  <c r="C273" i="5" s="1"/>
  <c r="E272" i="5"/>
  <c r="D272" i="5"/>
  <c r="C272" i="5"/>
  <c r="E271" i="5"/>
  <c r="D271" i="5"/>
  <c r="C271" i="5" s="1"/>
  <c r="E270" i="5"/>
  <c r="C270" i="5" s="1"/>
  <c r="D270" i="5"/>
  <c r="E269" i="5"/>
  <c r="D269" i="5"/>
  <c r="C269" i="5" s="1"/>
  <c r="E268" i="5"/>
  <c r="D268" i="5"/>
  <c r="C268" i="5"/>
  <c r="E267" i="5"/>
  <c r="D267" i="5"/>
  <c r="C267" i="5" s="1"/>
  <c r="E266" i="5"/>
  <c r="C266" i="5" s="1"/>
  <c r="D266" i="5"/>
  <c r="E265" i="5"/>
  <c r="D265" i="5"/>
  <c r="C265" i="5" s="1"/>
  <c r="E264" i="5"/>
  <c r="D264" i="5"/>
  <c r="C264" i="5"/>
  <c r="E263" i="5"/>
  <c r="D263" i="5"/>
  <c r="C263" i="5" s="1"/>
  <c r="E262" i="5"/>
  <c r="C262" i="5" s="1"/>
  <c r="D262" i="5"/>
  <c r="E261" i="5"/>
  <c r="D261" i="5"/>
  <c r="C261" i="5" s="1"/>
  <c r="E260" i="5"/>
  <c r="D260" i="5"/>
  <c r="C260" i="5"/>
  <c r="E259" i="5"/>
  <c r="D259" i="5"/>
  <c r="C259" i="5" s="1"/>
  <c r="E258" i="5"/>
  <c r="C258" i="5" s="1"/>
  <c r="D258" i="5"/>
  <c r="E257" i="5"/>
  <c r="D257" i="5"/>
  <c r="C257" i="5" s="1"/>
  <c r="E256" i="5"/>
  <c r="D256" i="5"/>
  <c r="C256" i="5"/>
  <c r="E255" i="5"/>
  <c r="D255" i="5"/>
  <c r="C255" i="5" s="1"/>
  <c r="E254" i="5"/>
  <c r="C254" i="5" s="1"/>
  <c r="D254" i="5"/>
  <c r="E253" i="5"/>
  <c r="D253" i="5"/>
  <c r="C253" i="5" s="1"/>
  <c r="E252" i="5"/>
  <c r="D252" i="5"/>
  <c r="C252" i="5"/>
  <c r="E251" i="5"/>
  <c r="D251" i="5"/>
  <c r="C251" i="5" s="1"/>
  <c r="E250" i="5"/>
  <c r="C250" i="5" s="1"/>
  <c r="D250" i="5"/>
  <c r="E249" i="5"/>
  <c r="D249" i="5"/>
  <c r="C249" i="5" s="1"/>
  <c r="E248" i="5"/>
  <c r="D248" i="5"/>
  <c r="C248" i="5"/>
  <c r="E247" i="5"/>
  <c r="D247" i="5"/>
  <c r="C247" i="5" s="1"/>
  <c r="E246" i="5"/>
  <c r="C246" i="5" s="1"/>
  <c r="D246" i="5"/>
  <c r="E245" i="5"/>
  <c r="D245" i="5"/>
  <c r="C245" i="5" s="1"/>
  <c r="E244" i="5"/>
  <c r="D244" i="5"/>
  <c r="C244" i="5"/>
  <c r="E243" i="5"/>
  <c r="D243" i="5"/>
  <c r="C243" i="5" s="1"/>
  <c r="E242" i="5"/>
  <c r="C242" i="5" s="1"/>
  <c r="E241" i="5"/>
  <c r="D241" i="5"/>
  <c r="C241" i="5"/>
  <c r="E240" i="5"/>
  <c r="D240" i="5"/>
  <c r="C240" i="5" s="1"/>
  <c r="E239" i="5"/>
  <c r="C239" i="5" s="1"/>
  <c r="D239" i="5"/>
  <c r="E238" i="5"/>
  <c r="D238" i="5"/>
  <c r="C238" i="5" s="1"/>
  <c r="E237" i="5"/>
  <c r="D237" i="5"/>
  <c r="C237" i="5"/>
  <c r="E236" i="5"/>
  <c r="D236" i="5"/>
  <c r="C236" i="5" s="1"/>
  <c r="E235" i="5"/>
  <c r="C235" i="5" s="1"/>
  <c r="D235" i="5"/>
  <c r="E234" i="5"/>
  <c r="D234" i="5"/>
  <c r="C234" i="5" s="1"/>
  <c r="E233" i="5"/>
  <c r="D233" i="5"/>
  <c r="C233" i="5"/>
  <c r="E231" i="5"/>
  <c r="D231" i="5"/>
  <c r="C231" i="5" s="1"/>
  <c r="E227" i="5"/>
  <c r="C227" i="5" s="1"/>
  <c r="D227" i="5"/>
  <c r="E226" i="5"/>
  <c r="D226" i="5"/>
  <c r="C226" i="5" s="1"/>
  <c r="E225" i="5"/>
  <c r="D225" i="5"/>
  <c r="C225" i="5"/>
  <c r="E224" i="5"/>
  <c r="D224" i="5"/>
  <c r="C224" i="5" s="1"/>
  <c r="E223" i="5"/>
  <c r="C223" i="5" s="1"/>
  <c r="D223" i="5"/>
  <c r="E222" i="5"/>
  <c r="D222" i="5"/>
  <c r="C222" i="5" s="1"/>
  <c r="E221" i="5"/>
  <c r="D221" i="5"/>
  <c r="C221" i="5"/>
  <c r="E220" i="5"/>
  <c r="D220" i="5"/>
  <c r="C220" i="5" s="1"/>
  <c r="E219" i="5"/>
  <c r="C219" i="5" s="1"/>
  <c r="D219" i="5"/>
  <c r="E218" i="5"/>
  <c r="D218" i="5"/>
  <c r="C218" i="5" s="1"/>
  <c r="E217" i="5"/>
  <c r="D217" i="5"/>
  <c r="C217" i="5"/>
  <c r="E216" i="5"/>
  <c r="D216" i="5"/>
  <c r="C216" i="5" s="1"/>
  <c r="E215" i="5"/>
  <c r="C215" i="5" s="1"/>
  <c r="D215" i="5"/>
  <c r="E214" i="5"/>
  <c r="D214" i="5"/>
  <c r="C214" i="5" s="1"/>
  <c r="E213" i="5"/>
  <c r="D213" i="5"/>
  <c r="C213" i="5"/>
  <c r="E212" i="5"/>
  <c r="D212" i="5"/>
  <c r="C212" i="5" s="1"/>
  <c r="E211" i="5"/>
  <c r="D211" i="5"/>
  <c r="C211" i="5"/>
  <c r="E210" i="5"/>
  <c r="D210" i="5"/>
  <c r="C210" i="5" s="1"/>
  <c r="E209" i="5"/>
  <c r="C209" i="5" s="1"/>
  <c r="D209" i="5"/>
  <c r="E208" i="5"/>
  <c r="D208" i="5"/>
  <c r="C208" i="5" s="1"/>
  <c r="E207" i="5"/>
  <c r="C207" i="5" s="1"/>
  <c r="D207" i="5"/>
  <c r="E206" i="5"/>
  <c r="D206" i="5"/>
  <c r="C206" i="5" s="1"/>
  <c r="E205" i="5"/>
  <c r="D205" i="5"/>
  <c r="C205" i="5"/>
  <c r="E204" i="5"/>
  <c r="D204" i="5"/>
  <c r="C204" i="5" s="1"/>
  <c r="E203" i="5"/>
  <c r="D203" i="5"/>
  <c r="C203" i="5"/>
  <c r="E202" i="5"/>
  <c r="D202" i="5"/>
  <c r="C202" i="5" s="1"/>
  <c r="E201" i="5"/>
  <c r="C201" i="5" s="1"/>
  <c r="D201" i="5"/>
  <c r="E200" i="5"/>
  <c r="D200" i="5"/>
  <c r="C200" i="5" s="1"/>
  <c r="E199" i="5"/>
  <c r="C199" i="5" s="1"/>
  <c r="D199" i="5"/>
  <c r="E198" i="5"/>
  <c r="D198" i="5"/>
  <c r="C198" i="5" s="1"/>
  <c r="E197" i="5"/>
  <c r="D197" i="5"/>
  <c r="C197" i="5"/>
  <c r="E196" i="5"/>
  <c r="D196" i="5"/>
  <c r="C196" i="5" s="1"/>
  <c r="E195" i="5"/>
  <c r="D195" i="5"/>
  <c r="C195" i="5"/>
  <c r="E194" i="5"/>
  <c r="C194" i="5"/>
  <c r="E193" i="5"/>
  <c r="D193" i="5"/>
  <c r="C193" i="5" s="1"/>
  <c r="E192" i="5"/>
  <c r="D192" i="5"/>
  <c r="C192" i="5"/>
  <c r="E191" i="5"/>
  <c r="D191" i="5"/>
  <c r="C191" i="5" s="1"/>
  <c r="E190" i="5"/>
  <c r="D190" i="5"/>
  <c r="C190" i="5"/>
  <c r="E189" i="5"/>
  <c r="D189" i="5"/>
  <c r="C189" i="5" s="1"/>
  <c r="E188" i="5"/>
  <c r="C188" i="5" s="1"/>
  <c r="D188" i="5"/>
  <c r="E187" i="5"/>
  <c r="D187" i="5"/>
  <c r="C187" i="5" s="1"/>
  <c r="E186" i="5"/>
  <c r="C186" i="5" s="1"/>
  <c r="D186" i="5"/>
  <c r="E185" i="5"/>
  <c r="D185" i="5"/>
  <c r="C185" i="5" s="1"/>
  <c r="E183" i="5"/>
  <c r="D183" i="5"/>
  <c r="C183" i="5"/>
  <c r="E177" i="5"/>
  <c r="D177" i="5"/>
  <c r="C177" i="5" s="1"/>
  <c r="E176" i="5"/>
  <c r="D176" i="5"/>
  <c r="C176" i="5"/>
  <c r="E175" i="5"/>
  <c r="D175" i="5"/>
  <c r="C175" i="5" s="1"/>
  <c r="E174" i="5"/>
  <c r="C174" i="5" s="1"/>
  <c r="D174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D173" i="5"/>
  <c r="E172" i="5"/>
  <c r="C172" i="5" s="1"/>
  <c r="D172" i="5"/>
  <c r="E171" i="5"/>
  <c r="D171" i="5"/>
  <c r="C171" i="5" s="1"/>
  <c r="E170" i="5"/>
  <c r="E173" i="5" s="1"/>
  <c r="D170" i="5"/>
  <c r="O166" i="5"/>
  <c r="G166" i="5"/>
  <c r="R165" i="5"/>
  <c r="Q165" i="5"/>
  <c r="Q166" i="5" s="1"/>
  <c r="P165" i="5"/>
  <c r="O165" i="5"/>
  <c r="N165" i="5"/>
  <c r="M165" i="5"/>
  <c r="L165" i="5"/>
  <c r="K165" i="5"/>
  <c r="K166" i="5" s="1"/>
  <c r="J165" i="5"/>
  <c r="I165" i="5"/>
  <c r="I166" i="5" s="1"/>
  <c r="H165" i="5"/>
  <c r="G165" i="5"/>
  <c r="F165" i="5"/>
  <c r="E164" i="5"/>
  <c r="D164" i="5"/>
  <c r="C164" i="5" s="1"/>
  <c r="E163" i="5"/>
  <c r="C163" i="5" s="1"/>
  <c r="D163" i="5"/>
  <c r="E162" i="5"/>
  <c r="D162" i="5"/>
  <c r="C162" i="5" s="1"/>
  <c r="E161" i="5"/>
  <c r="D161" i="5"/>
  <c r="C161" i="5"/>
  <c r="R160" i="5"/>
  <c r="R166" i="5" s="1"/>
  <c r="Q160" i="5"/>
  <c r="P160" i="5"/>
  <c r="P166" i="5" s="1"/>
  <c r="O160" i="5"/>
  <c r="N160" i="5"/>
  <c r="N166" i="5" s="1"/>
  <c r="M160" i="5"/>
  <c r="M166" i="5" s="1"/>
  <c r="L160" i="5"/>
  <c r="L166" i="5" s="1"/>
  <c r="K160" i="5"/>
  <c r="J160" i="5"/>
  <c r="J166" i="5" s="1"/>
  <c r="I160" i="5"/>
  <c r="H160" i="5"/>
  <c r="H166" i="5" s="1"/>
  <c r="G160" i="5"/>
  <c r="F160" i="5"/>
  <c r="F166" i="5" s="1"/>
  <c r="E159" i="5"/>
  <c r="D159" i="5"/>
  <c r="C159" i="5" s="1"/>
  <c r="E158" i="5"/>
  <c r="E160" i="5" s="1"/>
  <c r="D158" i="5"/>
  <c r="C158" i="5"/>
  <c r="E157" i="5"/>
  <c r="D157" i="5"/>
  <c r="K153" i="5"/>
  <c r="O152" i="5"/>
  <c r="N152" i="5"/>
  <c r="M152" i="5"/>
  <c r="L152" i="5"/>
  <c r="L153" i="5" s="1"/>
  <c r="K152" i="5"/>
  <c r="J152" i="5"/>
  <c r="I152" i="5"/>
  <c r="H152" i="5"/>
  <c r="H153" i="5" s="1"/>
  <c r="G152" i="5"/>
  <c r="F152" i="5"/>
  <c r="E151" i="5"/>
  <c r="C151" i="5" s="1"/>
  <c r="D151" i="5"/>
  <c r="E150" i="5"/>
  <c r="D150" i="5"/>
  <c r="C150" i="5" s="1"/>
  <c r="E149" i="5"/>
  <c r="D149" i="5"/>
  <c r="C149" i="5"/>
  <c r="E148" i="5"/>
  <c r="E152" i="5" s="1"/>
  <c r="D148" i="5"/>
  <c r="C148" i="5" s="1"/>
  <c r="O147" i="5"/>
  <c r="O153" i="5" s="1"/>
  <c r="N147" i="5"/>
  <c r="M147" i="5"/>
  <c r="M153" i="5" s="1"/>
  <c r="L147" i="5"/>
  <c r="K147" i="5"/>
  <c r="J147" i="5"/>
  <c r="I147" i="5"/>
  <c r="I153" i="5" s="1"/>
  <c r="H147" i="5"/>
  <c r="G147" i="5"/>
  <c r="G153" i="5" s="1"/>
  <c r="F147" i="5"/>
  <c r="E146" i="5"/>
  <c r="D146" i="5"/>
  <c r="C146" i="5" s="1"/>
  <c r="E145" i="5"/>
  <c r="C145" i="5" s="1"/>
  <c r="D145" i="5"/>
  <c r="E144" i="5"/>
  <c r="D144" i="5"/>
  <c r="E140" i="5"/>
  <c r="D140" i="5"/>
  <c r="C140" i="5"/>
  <c r="E139" i="5"/>
  <c r="D139" i="5"/>
  <c r="C139" i="5" s="1"/>
  <c r="E138" i="5"/>
  <c r="D138" i="5"/>
  <c r="C138" i="5"/>
  <c r="E137" i="5"/>
  <c r="D137" i="5"/>
  <c r="C137" i="5" s="1"/>
  <c r="E136" i="5"/>
  <c r="C136" i="5" s="1"/>
  <c r="D136" i="5"/>
  <c r="E131" i="5"/>
  <c r="D131" i="5"/>
  <c r="C131" i="5" s="1"/>
  <c r="E130" i="5"/>
  <c r="C130" i="5" s="1"/>
  <c r="D130" i="5"/>
  <c r="E129" i="5"/>
  <c r="D129" i="5"/>
  <c r="C129" i="5" s="1"/>
  <c r="E128" i="5"/>
  <c r="D128" i="5"/>
  <c r="C128" i="5"/>
  <c r="E127" i="5"/>
  <c r="D127" i="5"/>
  <c r="C127" i="5" s="1"/>
  <c r="E126" i="5"/>
  <c r="D126" i="5"/>
  <c r="C126" i="5"/>
  <c r="E125" i="5"/>
  <c r="D125" i="5"/>
  <c r="C125" i="5" s="1"/>
  <c r="E124" i="5"/>
  <c r="C124" i="5" s="1"/>
  <c r="D124" i="5"/>
  <c r="E119" i="5"/>
  <c r="D119" i="5"/>
  <c r="C119" i="5" s="1"/>
  <c r="E118" i="5"/>
  <c r="C118" i="5" s="1"/>
  <c r="D118" i="5"/>
  <c r="E117" i="5"/>
  <c r="D117" i="5"/>
  <c r="C117" i="5" s="1"/>
  <c r="E116" i="5"/>
  <c r="D116" i="5"/>
  <c r="C116" i="5"/>
  <c r="E115" i="5"/>
  <c r="D115" i="5"/>
  <c r="C115" i="5" s="1"/>
  <c r="E114" i="5"/>
  <c r="D114" i="5"/>
  <c r="C114" i="5"/>
  <c r="E113" i="5"/>
  <c r="D113" i="5"/>
  <c r="C113" i="5" s="1"/>
  <c r="E112" i="5"/>
  <c r="C112" i="5" s="1"/>
  <c r="D112" i="5"/>
  <c r="E111" i="5"/>
  <c r="D111" i="5"/>
  <c r="C111" i="5" s="1"/>
  <c r="E106" i="5"/>
  <c r="C106" i="5" s="1"/>
  <c r="D106" i="5"/>
  <c r="E101" i="5"/>
  <c r="D101" i="5"/>
  <c r="C101" i="5" s="1"/>
  <c r="E100" i="5"/>
  <c r="D100" i="5"/>
  <c r="C100" i="5"/>
  <c r="E99" i="5"/>
  <c r="D99" i="5"/>
  <c r="C99" i="5" s="1"/>
  <c r="E98" i="5"/>
  <c r="D98" i="5"/>
  <c r="C98" i="5"/>
  <c r="E93" i="5"/>
  <c r="D93" i="5"/>
  <c r="C93" i="5" s="1"/>
  <c r="E92" i="5"/>
  <c r="C92" i="5" s="1"/>
  <c r="D92" i="5"/>
  <c r="E91" i="5"/>
  <c r="D91" i="5"/>
  <c r="C91" i="5" s="1"/>
  <c r="E90" i="5"/>
  <c r="C90" i="5" s="1"/>
  <c r="D90" i="5"/>
  <c r="C85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C35" i="5" s="1"/>
  <c r="D35" i="5"/>
  <c r="C14" i="5"/>
  <c r="C13" i="5"/>
  <c r="C12" i="5"/>
  <c r="C11" i="5"/>
  <c r="A5" i="5"/>
  <c r="A4" i="5"/>
  <c r="A3" i="5"/>
  <c r="A2" i="5"/>
  <c r="E166" i="5" l="1"/>
  <c r="C165" i="5"/>
  <c r="C144" i="5"/>
  <c r="C147" i="5" s="1"/>
  <c r="D147" i="5"/>
  <c r="D153" i="5" s="1"/>
  <c r="E147" i="5"/>
  <c r="E153" i="5" s="1"/>
  <c r="E165" i="5"/>
  <c r="C59" i="5"/>
  <c r="D165" i="5"/>
  <c r="C170" i="5"/>
  <c r="C173" i="5" s="1"/>
  <c r="C152" i="5"/>
  <c r="C157" i="5"/>
  <c r="C160" i="5" s="1"/>
  <c r="C166" i="5" s="1"/>
  <c r="D160" i="5"/>
  <c r="F153" i="5"/>
  <c r="J153" i="5"/>
  <c r="N153" i="5"/>
  <c r="D152" i="5"/>
  <c r="B411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2" i="4"/>
  <c r="B381" i="4"/>
  <c r="B380" i="4"/>
  <c r="B379" i="4"/>
  <c r="B383" i="4" s="1"/>
  <c r="B378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 s="1"/>
  <c r="E372" i="4"/>
  <c r="D372" i="4"/>
  <c r="C372" i="4"/>
  <c r="E371" i="4"/>
  <c r="D371" i="4"/>
  <c r="C371" i="4"/>
  <c r="E370" i="4"/>
  <c r="D370" i="4"/>
  <c r="C370" i="4" s="1"/>
  <c r="E348" i="4"/>
  <c r="D348" i="4"/>
  <c r="C348" i="4" s="1"/>
  <c r="E347" i="4"/>
  <c r="D347" i="4"/>
  <c r="C347" i="4"/>
  <c r="E346" i="4"/>
  <c r="D346" i="4"/>
  <c r="C346" i="4"/>
  <c r="E345" i="4"/>
  <c r="D345" i="4"/>
  <c r="C345" i="4" s="1"/>
  <c r="E344" i="4"/>
  <c r="D344" i="4"/>
  <c r="C344" i="4" s="1"/>
  <c r="E343" i="4"/>
  <c r="D343" i="4"/>
  <c r="C343" i="4"/>
  <c r="E342" i="4"/>
  <c r="D342" i="4"/>
  <c r="C342" i="4"/>
  <c r="E341" i="4"/>
  <c r="D341" i="4"/>
  <c r="C341" i="4" s="1"/>
  <c r="E340" i="4"/>
  <c r="D340" i="4"/>
  <c r="C340" i="4" s="1"/>
  <c r="E339" i="4"/>
  <c r="D339" i="4"/>
  <c r="C339" i="4"/>
  <c r="D334" i="4"/>
  <c r="C334" i="4"/>
  <c r="B334" i="4"/>
  <c r="D333" i="4"/>
  <c r="C333" i="4"/>
  <c r="B333" i="4" s="1"/>
  <c r="E328" i="4"/>
  <c r="D328" i="4"/>
  <c r="C328" i="4" s="1"/>
  <c r="E327" i="4"/>
  <c r="D327" i="4"/>
  <c r="C327" i="4"/>
  <c r="E326" i="4"/>
  <c r="D326" i="4"/>
  <c r="C326" i="4"/>
  <c r="E321" i="4"/>
  <c r="D321" i="4"/>
  <c r="C321" i="4" s="1"/>
  <c r="E320" i="4"/>
  <c r="D320" i="4"/>
  <c r="C320" i="4" s="1"/>
  <c r="E319" i="4"/>
  <c r="D319" i="4"/>
  <c r="C319" i="4"/>
  <c r="E318" i="4"/>
  <c r="D318" i="4"/>
  <c r="C318" i="4"/>
  <c r="E317" i="4"/>
  <c r="D317" i="4"/>
  <c r="C317" i="4" s="1"/>
  <c r="E316" i="4"/>
  <c r="D316" i="4"/>
  <c r="C316" i="4" s="1"/>
  <c r="E315" i="4"/>
  <c r="D315" i="4"/>
  <c r="C315" i="4"/>
  <c r="E314" i="4"/>
  <c r="D314" i="4"/>
  <c r="C314" i="4"/>
  <c r="E313" i="4"/>
  <c r="D313" i="4"/>
  <c r="C313" i="4" s="1"/>
  <c r="E312" i="4"/>
  <c r="D312" i="4"/>
  <c r="C312" i="4" s="1"/>
  <c r="E311" i="4"/>
  <c r="C311" i="4"/>
  <c r="E306" i="4"/>
  <c r="D306" i="4"/>
  <c r="C306" i="4" s="1"/>
  <c r="E305" i="4"/>
  <c r="D305" i="4"/>
  <c r="C305" i="4" s="1"/>
  <c r="E304" i="4"/>
  <c r="D304" i="4"/>
  <c r="C304" i="4"/>
  <c r="E303" i="4"/>
  <c r="D303" i="4"/>
  <c r="C303" i="4"/>
  <c r="E302" i="4"/>
  <c r="D302" i="4"/>
  <c r="C302" i="4" s="1"/>
  <c r="E301" i="4"/>
  <c r="D301" i="4"/>
  <c r="C301" i="4" s="1"/>
  <c r="E300" i="4"/>
  <c r="D300" i="4"/>
  <c r="C300" i="4"/>
  <c r="E299" i="4"/>
  <c r="D299" i="4"/>
  <c r="C299" i="4"/>
  <c r="E298" i="4"/>
  <c r="D298" i="4"/>
  <c r="C298" i="4" s="1"/>
  <c r="E297" i="4"/>
  <c r="C297" i="4"/>
  <c r="E296" i="4"/>
  <c r="C296" i="4" s="1"/>
  <c r="E295" i="4"/>
  <c r="C295" i="4"/>
  <c r="E294" i="4"/>
  <c r="C294" i="4" s="1"/>
  <c r="E293" i="4"/>
  <c r="C293" i="4"/>
  <c r="E292" i="4"/>
  <c r="C292" i="4" s="1"/>
  <c r="E291" i="4"/>
  <c r="C291" i="4"/>
  <c r="E290" i="4"/>
  <c r="C290" i="4" s="1"/>
  <c r="E289" i="4"/>
  <c r="C289" i="4"/>
  <c r="AV288" i="4"/>
  <c r="AU288" i="4"/>
  <c r="AT288" i="4"/>
  <c r="AS288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D288" i="4" s="1"/>
  <c r="C288" i="4" s="1"/>
  <c r="E288" i="4"/>
  <c r="E283" i="4"/>
  <c r="D283" i="4"/>
  <c r="C283" i="4" s="1"/>
  <c r="E282" i="4"/>
  <c r="D282" i="4"/>
  <c r="C282" i="4"/>
  <c r="E281" i="4"/>
  <c r="D281" i="4"/>
  <c r="C281" i="4"/>
  <c r="E280" i="4"/>
  <c r="D280" i="4"/>
  <c r="C280" i="4" s="1"/>
  <c r="E275" i="4"/>
  <c r="D275" i="4"/>
  <c r="C275" i="4" s="1"/>
  <c r="E274" i="4"/>
  <c r="D274" i="4"/>
  <c r="C274" i="4"/>
  <c r="E273" i="4"/>
  <c r="D273" i="4"/>
  <c r="C273" i="4"/>
  <c r="E272" i="4"/>
  <c r="D272" i="4"/>
  <c r="C272" i="4" s="1"/>
  <c r="E271" i="4"/>
  <c r="D271" i="4"/>
  <c r="C271" i="4" s="1"/>
  <c r="E270" i="4"/>
  <c r="D270" i="4"/>
  <c r="C270" i="4"/>
  <c r="E269" i="4"/>
  <c r="D269" i="4"/>
  <c r="C269" i="4"/>
  <c r="E268" i="4"/>
  <c r="D268" i="4"/>
  <c r="C268" i="4" s="1"/>
  <c r="E267" i="4"/>
  <c r="D267" i="4"/>
  <c r="C267" i="4" s="1"/>
  <c r="E266" i="4"/>
  <c r="D266" i="4"/>
  <c r="C266" i="4"/>
  <c r="E265" i="4"/>
  <c r="D265" i="4"/>
  <c r="C265" i="4"/>
  <c r="E264" i="4"/>
  <c r="D264" i="4"/>
  <c r="C264" i="4" s="1"/>
  <c r="E263" i="4"/>
  <c r="D263" i="4"/>
  <c r="C263" i="4" s="1"/>
  <c r="E262" i="4"/>
  <c r="D262" i="4"/>
  <c r="C262" i="4"/>
  <c r="E261" i="4"/>
  <c r="D261" i="4"/>
  <c r="C261" i="4"/>
  <c r="E260" i="4"/>
  <c r="D260" i="4"/>
  <c r="C260" i="4" s="1"/>
  <c r="E259" i="4"/>
  <c r="D259" i="4"/>
  <c r="C259" i="4" s="1"/>
  <c r="E258" i="4"/>
  <c r="D258" i="4"/>
  <c r="C258" i="4"/>
  <c r="E257" i="4"/>
  <c r="D257" i="4"/>
  <c r="C257" i="4"/>
  <c r="E256" i="4"/>
  <c r="D256" i="4"/>
  <c r="C256" i="4" s="1"/>
  <c r="E255" i="4"/>
  <c r="D255" i="4"/>
  <c r="C255" i="4" s="1"/>
  <c r="E254" i="4"/>
  <c r="D254" i="4"/>
  <c r="C254" i="4"/>
  <c r="E253" i="4"/>
  <c r="D253" i="4"/>
  <c r="C253" i="4"/>
  <c r="E252" i="4"/>
  <c r="D252" i="4"/>
  <c r="C252" i="4" s="1"/>
  <c r="E251" i="4"/>
  <c r="D251" i="4"/>
  <c r="C251" i="4" s="1"/>
  <c r="E250" i="4"/>
  <c r="D250" i="4"/>
  <c r="C250" i="4"/>
  <c r="E249" i="4"/>
  <c r="D249" i="4"/>
  <c r="C249" i="4"/>
  <c r="E248" i="4"/>
  <c r="D248" i="4"/>
  <c r="C248" i="4" s="1"/>
  <c r="E247" i="4"/>
  <c r="D247" i="4"/>
  <c r="C247" i="4" s="1"/>
  <c r="E246" i="4"/>
  <c r="D246" i="4"/>
  <c r="C246" i="4"/>
  <c r="E245" i="4"/>
  <c r="D245" i="4"/>
  <c r="C245" i="4"/>
  <c r="E244" i="4"/>
  <c r="D244" i="4"/>
  <c r="C244" i="4" s="1"/>
  <c r="E243" i="4"/>
  <c r="D243" i="4"/>
  <c r="C243" i="4" s="1"/>
  <c r="E242" i="4"/>
  <c r="C242" i="4"/>
  <c r="E241" i="4"/>
  <c r="D241" i="4"/>
  <c r="C241" i="4" s="1"/>
  <c r="E240" i="4"/>
  <c r="D240" i="4"/>
  <c r="C240" i="4" s="1"/>
  <c r="E239" i="4"/>
  <c r="D239" i="4"/>
  <c r="C239" i="4"/>
  <c r="E238" i="4"/>
  <c r="D238" i="4"/>
  <c r="C238" i="4"/>
  <c r="E237" i="4"/>
  <c r="D237" i="4"/>
  <c r="C237" i="4" s="1"/>
  <c r="E236" i="4"/>
  <c r="D236" i="4"/>
  <c r="C236" i="4" s="1"/>
  <c r="E235" i="4"/>
  <c r="D235" i="4"/>
  <c r="C235" i="4"/>
  <c r="E234" i="4"/>
  <c r="D234" i="4"/>
  <c r="C234" i="4"/>
  <c r="E233" i="4"/>
  <c r="D233" i="4"/>
  <c r="C233" i="4" s="1"/>
  <c r="E231" i="4"/>
  <c r="D231" i="4"/>
  <c r="C231" i="4" s="1"/>
  <c r="E227" i="4"/>
  <c r="D227" i="4"/>
  <c r="C227" i="4"/>
  <c r="E226" i="4"/>
  <c r="D226" i="4"/>
  <c r="C226" i="4"/>
  <c r="E225" i="4"/>
  <c r="D225" i="4"/>
  <c r="C225" i="4" s="1"/>
  <c r="E224" i="4"/>
  <c r="D224" i="4"/>
  <c r="C224" i="4" s="1"/>
  <c r="E223" i="4"/>
  <c r="D223" i="4"/>
  <c r="C223" i="4"/>
  <c r="E222" i="4"/>
  <c r="D222" i="4"/>
  <c r="C222" i="4"/>
  <c r="E221" i="4"/>
  <c r="D221" i="4"/>
  <c r="C221" i="4" s="1"/>
  <c r="E220" i="4"/>
  <c r="D220" i="4"/>
  <c r="C220" i="4" s="1"/>
  <c r="E219" i="4"/>
  <c r="D219" i="4"/>
  <c r="C219" i="4"/>
  <c r="E218" i="4"/>
  <c r="D218" i="4"/>
  <c r="C218" i="4"/>
  <c r="E217" i="4"/>
  <c r="D217" i="4"/>
  <c r="C217" i="4" s="1"/>
  <c r="E216" i="4"/>
  <c r="D216" i="4"/>
  <c r="C216" i="4" s="1"/>
  <c r="E215" i="4"/>
  <c r="D215" i="4"/>
  <c r="C215" i="4"/>
  <c r="E214" i="4"/>
  <c r="D214" i="4"/>
  <c r="C214" i="4"/>
  <c r="E213" i="4"/>
  <c r="D213" i="4"/>
  <c r="C213" i="4" s="1"/>
  <c r="E212" i="4"/>
  <c r="D212" i="4"/>
  <c r="C212" i="4" s="1"/>
  <c r="E211" i="4"/>
  <c r="D211" i="4"/>
  <c r="C211" i="4"/>
  <c r="E210" i="4"/>
  <c r="D210" i="4"/>
  <c r="C210" i="4"/>
  <c r="E209" i="4"/>
  <c r="D209" i="4"/>
  <c r="C209" i="4" s="1"/>
  <c r="E208" i="4"/>
  <c r="D208" i="4"/>
  <c r="C208" i="4" s="1"/>
  <c r="E207" i="4"/>
  <c r="D207" i="4"/>
  <c r="C207" i="4"/>
  <c r="E206" i="4"/>
  <c r="D206" i="4"/>
  <c r="C206" i="4"/>
  <c r="E205" i="4"/>
  <c r="D205" i="4"/>
  <c r="C205" i="4" s="1"/>
  <c r="E204" i="4"/>
  <c r="D204" i="4"/>
  <c r="C204" i="4" s="1"/>
  <c r="E203" i="4"/>
  <c r="D203" i="4"/>
  <c r="C203" i="4"/>
  <c r="E202" i="4"/>
  <c r="D202" i="4"/>
  <c r="C202" i="4"/>
  <c r="E201" i="4"/>
  <c r="D201" i="4"/>
  <c r="C201" i="4" s="1"/>
  <c r="E200" i="4"/>
  <c r="D200" i="4"/>
  <c r="C200" i="4" s="1"/>
  <c r="E199" i="4"/>
  <c r="D199" i="4"/>
  <c r="C199" i="4"/>
  <c r="E198" i="4"/>
  <c r="D198" i="4"/>
  <c r="C198" i="4"/>
  <c r="E197" i="4"/>
  <c r="D197" i="4"/>
  <c r="C197" i="4" s="1"/>
  <c r="E196" i="4"/>
  <c r="D196" i="4"/>
  <c r="C196" i="4" s="1"/>
  <c r="E195" i="4"/>
  <c r="D195" i="4"/>
  <c r="C195" i="4"/>
  <c r="E194" i="4"/>
  <c r="C194" i="4" s="1"/>
  <c r="E193" i="4"/>
  <c r="D193" i="4"/>
  <c r="C193" i="4" s="1"/>
  <c r="E192" i="4"/>
  <c r="D192" i="4"/>
  <c r="C192" i="4"/>
  <c r="E191" i="4"/>
  <c r="D191" i="4"/>
  <c r="C191" i="4"/>
  <c r="E190" i="4"/>
  <c r="D190" i="4"/>
  <c r="C190" i="4" s="1"/>
  <c r="E189" i="4"/>
  <c r="D189" i="4"/>
  <c r="C189" i="4" s="1"/>
  <c r="E188" i="4"/>
  <c r="D188" i="4"/>
  <c r="C188" i="4"/>
  <c r="E187" i="4"/>
  <c r="D187" i="4"/>
  <c r="C187" i="4"/>
  <c r="E186" i="4"/>
  <c r="D186" i="4"/>
  <c r="C186" i="4" s="1"/>
  <c r="E185" i="4"/>
  <c r="D185" i="4"/>
  <c r="C185" i="4" s="1"/>
  <c r="E183" i="4"/>
  <c r="D183" i="4"/>
  <c r="C183" i="4"/>
  <c r="E177" i="4"/>
  <c r="D177" i="4"/>
  <c r="C177" i="4"/>
  <c r="E176" i="4"/>
  <c r="D176" i="4"/>
  <c r="C176" i="4" s="1"/>
  <c r="E175" i="4"/>
  <c r="D175" i="4"/>
  <c r="C175" i="4" s="1"/>
  <c r="E174" i="4"/>
  <c r="D174" i="4"/>
  <c r="C174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2" i="4"/>
  <c r="D172" i="4"/>
  <c r="C172" i="4" s="1"/>
  <c r="E171" i="4"/>
  <c r="E173" i="4" s="1"/>
  <c r="D171" i="4"/>
  <c r="C171" i="4" s="1"/>
  <c r="E170" i="4"/>
  <c r="D170" i="4"/>
  <c r="D173" i="4" s="1"/>
  <c r="C170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4" i="4"/>
  <c r="D164" i="4"/>
  <c r="C164" i="4"/>
  <c r="E163" i="4"/>
  <c r="D163" i="4"/>
  <c r="C163" i="4" s="1"/>
  <c r="E162" i="4"/>
  <c r="D162" i="4"/>
  <c r="C162" i="4" s="1"/>
  <c r="E161" i="4"/>
  <c r="E165" i="4" s="1"/>
  <c r="D161" i="4"/>
  <c r="D165" i="4" s="1"/>
  <c r="C161" i="4"/>
  <c r="C165" i="4" s="1"/>
  <c r="R160" i="4"/>
  <c r="R166" i="4" s="1"/>
  <c r="Q160" i="4"/>
  <c r="Q166" i="4" s="1"/>
  <c r="P160" i="4"/>
  <c r="P166" i="4" s="1"/>
  <c r="O160" i="4"/>
  <c r="O166" i="4" s="1"/>
  <c r="N160" i="4"/>
  <c r="N166" i="4" s="1"/>
  <c r="M160" i="4"/>
  <c r="M166" i="4" s="1"/>
  <c r="L160" i="4"/>
  <c r="L166" i="4" s="1"/>
  <c r="K160" i="4"/>
  <c r="K166" i="4" s="1"/>
  <c r="J160" i="4"/>
  <c r="J166" i="4" s="1"/>
  <c r="I160" i="4"/>
  <c r="I166" i="4" s="1"/>
  <c r="H160" i="4"/>
  <c r="H166" i="4" s="1"/>
  <c r="G160" i="4"/>
  <c r="G166" i="4" s="1"/>
  <c r="F160" i="4"/>
  <c r="F166" i="4" s="1"/>
  <c r="E159" i="4"/>
  <c r="D159" i="4"/>
  <c r="C159" i="4"/>
  <c r="E158" i="4"/>
  <c r="D158" i="4"/>
  <c r="C158" i="4" s="1"/>
  <c r="E157" i="4"/>
  <c r="E160" i="4" s="1"/>
  <c r="E166" i="4" s="1"/>
  <c r="D157" i="4"/>
  <c r="C157" i="4" s="1"/>
  <c r="C160" i="4" s="1"/>
  <c r="C166" i="4" s="1"/>
  <c r="M153" i="4"/>
  <c r="I153" i="4"/>
  <c r="O152" i="4"/>
  <c r="N152" i="4"/>
  <c r="N153" i="4" s="1"/>
  <c r="M152" i="4"/>
  <c r="L152" i="4"/>
  <c r="K152" i="4"/>
  <c r="J152" i="4"/>
  <c r="J153" i="4" s="1"/>
  <c r="I152" i="4"/>
  <c r="H152" i="4"/>
  <c r="G152" i="4"/>
  <c r="F152" i="4"/>
  <c r="F153" i="4" s="1"/>
  <c r="E151" i="4"/>
  <c r="D151" i="4"/>
  <c r="C151" i="4" s="1"/>
  <c r="E150" i="4"/>
  <c r="D150" i="4"/>
  <c r="C150" i="4" s="1"/>
  <c r="E149" i="4"/>
  <c r="D149" i="4"/>
  <c r="C149" i="4"/>
  <c r="E148" i="4"/>
  <c r="E152" i="4" s="1"/>
  <c r="D148" i="4"/>
  <c r="D152" i="4" s="1"/>
  <c r="C148" i="4"/>
  <c r="O147" i="4"/>
  <c r="O153" i="4" s="1"/>
  <c r="N147" i="4"/>
  <c r="M147" i="4"/>
  <c r="L147" i="4"/>
  <c r="L153" i="4" s="1"/>
  <c r="K147" i="4"/>
  <c r="K153" i="4" s="1"/>
  <c r="J147" i="4"/>
  <c r="I147" i="4"/>
  <c r="H147" i="4"/>
  <c r="H153" i="4" s="1"/>
  <c r="G147" i="4"/>
  <c r="G153" i="4" s="1"/>
  <c r="F147" i="4"/>
  <c r="E146" i="4"/>
  <c r="D146" i="4"/>
  <c r="C146" i="4"/>
  <c r="E145" i="4"/>
  <c r="D145" i="4"/>
  <c r="C145" i="4" s="1"/>
  <c r="E144" i="4"/>
  <c r="E147" i="4" s="1"/>
  <c r="D144" i="4"/>
  <c r="C144" i="4" s="1"/>
  <c r="C147" i="4" s="1"/>
  <c r="E140" i="4"/>
  <c r="D140" i="4"/>
  <c r="C140" i="4"/>
  <c r="E139" i="4"/>
  <c r="D139" i="4"/>
  <c r="C139" i="4"/>
  <c r="E138" i="4"/>
  <c r="D138" i="4"/>
  <c r="C138" i="4" s="1"/>
  <c r="E137" i="4"/>
  <c r="D137" i="4"/>
  <c r="C137" i="4" s="1"/>
  <c r="E136" i="4"/>
  <c r="D136" i="4"/>
  <c r="C136" i="4"/>
  <c r="E131" i="4"/>
  <c r="D131" i="4"/>
  <c r="C131" i="4"/>
  <c r="E130" i="4"/>
  <c r="D130" i="4"/>
  <c r="C130" i="4" s="1"/>
  <c r="E129" i="4"/>
  <c r="D129" i="4"/>
  <c r="C129" i="4" s="1"/>
  <c r="E128" i="4"/>
  <c r="D128" i="4"/>
  <c r="C128" i="4"/>
  <c r="E127" i="4"/>
  <c r="D127" i="4"/>
  <c r="C127" i="4"/>
  <c r="E126" i="4"/>
  <c r="D126" i="4"/>
  <c r="C126" i="4" s="1"/>
  <c r="E125" i="4"/>
  <c r="D125" i="4"/>
  <c r="C125" i="4" s="1"/>
  <c r="E124" i="4"/>
  <c r="D124" i="4"/>
  <c r="C124" i="4"/>
  <c r="E119" i="4"/>
  <c r="D119" i="4"/>
  <c r="C119" i="4"/>
  <c r="E118" i="4"/>
  <c r="D118" i="4"/>
  <c r="C118" i="4" s="1"/>
  <c r="E117" i="4"/>
  <c r="D117" i="4"/>
  <c r="C117" i="4" s="1"/>
  <c r="E116" i="4"/>
  <c r="D116" i="4"/>
  <c r="C116" i="4"/>
  <c r="E115" i="4"/>
  <c r="D115" i="4"/>
  <c r="C115" i="4"/>
  <c r="E114" i="4"/>
  <c r="D114" i="4"/>
  <c r="C114" i="4" s="1"/>
  <c r="E113" i="4"/>
  <c r="D113" i="4"/>
  <c r="C113" i="4" s="1"/>
  <c r="E112" i="4"/>
  <c r="D112" i="4"/>
  <c r="C112" i="4"/>
  <c r="E111" i="4"/>
  <c r="D111" i="4"/>
  <c r="C111" i="4"/>
  <c r="E106" i="4"/>
  <c r="D106" i="4"/>
  <c r="C106" i="4" s="1"/>
  <c r="E101" i="4"/>
  <c r="D101" i="4"/>
  <c r="C101" i="4" s="1"/>
  <c r="E100" i="4"/>
  <c r="D100" i="4"/>
  <c r="C100" i="4"/>
  <c r="E99" i="4"/>
  <c r="D99" i="4"/>
  <c r="C99" i="4"/>
  <c r="E98" i="4"/>
  <c r="D98" i="4"/>
  <c r="C98" i="4" s="1"/>
  <c r="E93" i="4"/>
  <c r="D93" i="4"/>
  <c r="C93" i="4" s="1"/>
  <c r="E92" i="4"/>
  <c r="D92" i="4"/>
  <c r="C92" i="4"/>
  <c r="E91" i="4"/>
  <c r="D91" i="4"/>
  <c r="C91" i="4"/>
  <c r="E90" i="4"/>
  <c r="D90" i="4"/>
  <c r="C90" i="4" s="1"/>
  <c r="C85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C59" i="4" s="1"/>
  <c r="E59" i="4"/>
  <c r="D59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 s="1"/>
  <c r="C14" i="4"/>
  <c r="C13" i="4"/>
  <c r="C12" i="4"/>
  <c r="C11" i="4"/>
  <c r="A5" i="4"/>
  <c r="A4" i="4"/>
  <c r="A3" i="4"/>
  <c r="A2" i="4"/>
  <c r="A411" i="5" l="1"/>
  <c r="C153" i="5"/>
  <c r="D166" i="5"/>
  <c r="C153" i="4"/>
  <c r="A411" i="4" s="1"/>
  <c r="E153" i="4"/>
  <c r="C152" i="4"/>
  <c r="C173" i="4"/>
  <c r="D147" i="4"/>
  <c r="D153" i="4" s="1"/>
  <c r="D160" i="4"/>
  <c r="D166" i="4" s="1"/>
  <c r="B411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2" i="3"/>
  <c r="B381" i="3"/>
  <c r="B380" i="3"/>
  <c r="B379" i="3"/>
  <c r="B378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D373" i="3" s="1"/>
  <c r="E373" i="3"/>
  <c r="E372" i="3"/>
  <c r="D372" i="3"/>
  <c r="E371" i="3"/>
  <c r="D371" i="3"/>
  <c r="C371" i="3"/>
  <c r="E370" i="3"/>
  <c r="D370" i="3"/>
  <c r="C370" i="3"/>
  <c r="E348" i="3"/>
  <c r="C348" i="3" s="1"/>
  <c r="D348" i="3"/>
  <c r="E347" i="3"/>
  <c r="D347" i="3"/>
  <c r="C347" i="3" s="1"/>
  <c r="E346" i="3"/>
  <c r="D346" i="3"/>
  <c r="C346" i="3" s="1"/>
  <c r="E345" i="3"/>
  <c r="D345" i="3"/>
  <c r="C345" i="3"/>
  <c r="E344" i="3"/>
  <c r="C344" i="3" s="1"/>
  <c r="D344" i="3"/>
  <c r="E343" i="3"/>
  <c r="D343" i="3"/>
  <c r="E342" i="3"/>
  <c r="D342" i="3"/>
  <c r="C342" i="3"/>
  <c r="E341" i="3"/>
  <c r="D341" i="3"/>
  <c r="C341" i="3"/>
  <c r="E340" i="3"/>
  <c r="C340" i="3" s="1"/>
  <c r="D340" i="3"/>
  <c r="E339" i="3"/>
  <c r="D339" i="3"/>
  <c r="C339" i="3" s="1"/>
  <c r="D334" i="3"/>
  <c r="C334" i="3"/>
  <c r="B334" i="3" s="1"/>
  <c r="D333" i="3"/>
  <c r="C333" i="3"/>
  <c r="B333" i="3"/>
  <c r="E328" i="3"/>
  <c r="C328" i="3" s="1"/>
  <c r="D328" i="3"/>
  <c r="E327" i="3"/>
  <c r="D327" i="3"/>
  <c r="E326" i="3"/>
  <c r="D326" i="3"/>
  <c r="C326" i="3"/>
  <c r="E321" i="3"/>
  <c r="D321" i="3"/>
  <c r="C321" i="3"/>
  <c r="E320" i="3"/>
  <c r="C320" i="3" s="1"/>
  <c r="D320" i="3"/>
  <c r="E319" i="3"/>
  <c r="D319" i="3"/>
  <c r="C319" i="3" s="1"/>
  <c r="E318" i="3"/>
  <c r="D318" i="3"/>
  <c r="C318" i="3" s="1"/>
  <c r="E317" i="3"/>
  <c r="D317" i="3"/>
  <c r="C317" i="3"/>
  <c r="E316" i="3"/>
  <c r="C316" i="3" s="1"/>
  <c r="D316" i="3"/>
  <c r="E315" i="3"/>
  <c r="D315" i="3"/>
  <c r="E314" i="3"/>
  <c r="D314" i="3"/>
  <c r="C314" i="3"/>
  <c r="E313" i="3"/>
  <c r="D313" i="3"/>
  <c r="C313" i="3"/>
  <c r="E312" i="3"/>
  <c r="C312" i="3" s="1"/>
  <c r="D312" i="3"/>
  <c r="E311" i="3"/>
  <c r="C311" i="3"/>
  <c r="E306" i="3"/>
  <c r="D306" i="3"/>
  <c r="C306" i="3"/>
  <c r="E305" i="3"/>
  <c r="C305" i="3" s="1"/>
  <c r="D305" i="3"/>
  <c r="E304" i="3"/>
  <c r="D304" i="3"/>
  <c r="E303" i="3"/>
  <c r="D303" i="3"/>
  <c r="C303" i="3" s="1"/>
  <c r="E302" i="3"/>
  <c r="D302" i="3"/>
  <c r="C302" i="3"/>
  <c r="E301" i="3"/>
  <c r="C301" i="3" s="1"/>
  <c r="D301" i="3"/>
  <c r="E300" i="3"/>
  <c r="D300" i="3"/>
  <c r="C300" i="3" s="1"/>
  <c r="E299" i="3"/>
  <c r="D299" i="3"/>
  <c r="C299" i="3"/>
  <c r="E298" i="3"/>
  <c r="D298" i="3"/>
  <c r="C298" i="3"/>
  <c r="E297" i="3"/>
  <c r="C297" i="3" s="1"/>
  <c r="E296" i="3"/>
  <c r="C296" i="3"/>
  <c r="E295" i="3"/>
  <c r="C295" i="3" s="1"/>
  <c r="E294" i="3"/>
  <c r="C294" i="3"/>
  <c r="E293" i="3"/>
  <c r="C293" i="3" s="1"/>
  <c r="E292" i="3"/>
  <c r="C292" i="3"/>
  <c r="E291" i="3"/>
  <c r="C291" i="3" s="1"/>
  <c r="E290" i="3"/>
  <c r="C290" i="3"/>
  <c r="E289" i="3"/>
  <c r="C289" i="3" s="1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E288" i="3" s="1"/>
  <c r="F288" i="3"/>
  <c r="D288" i="3" s="1"/>
  <c r="C288" i="3"/>
  <c r="E283" i="3"/>
  <c r="C283" i="3" s="1"/>
  <c r="D283" i="3"/>
  <c r="E282" i="3"/>
  <c r="D282" i="3"/>
  <c r="C282" i="3" s="1"/>
  <c r="E281" i="3"/>
  <c r="D281" i="3"/>
  <c r="C281" i="3" s="1"/>
  <c r="E280" i="3"/>
  <c r="D280" i="3"/>
  <c r="C280" i="3"/>
  <c r="E275" i="3"/>
  <c r="C275" i="3" s="1"/>
  <c r="D275" i="3"/>
  <c r="E274" i="3"/>
  <c r="D274" i="3"/>
  <c r="E273" i="3"/>
  <c r="D273" i="3"/>
  <c r="C273" i="3"/>
  <c r="E272" i="3"/>
  <c r="D272" i="3"/>
  <c r="C272" i="3"/>
  <c r="E271" i="3"/>
  <c r="C271" i="3" s="1"/>
  <c r="D271" i="3"/>
  <c r="E270" i="3"/>
  <c r="D270" i="3"/>
  <c r="C270" i="3" s="1"/>
  <c r="E269" i="3"/>
  <c r="D269" i="3"/>
  <c r="C269" i="3" s="1"/>
  <c r="E268" i="3"/>
  <c r="D268" i="3"/>
  <c r="C268" i="3"/>
  <c r="E267" i="3"/>
  <c r="C267" i="3" s="1"/>
  <c r="D267" i="3"/>
  <c r="E266" i="3"/>
  <c r="D266" i="3"/>
  <c r="E265" i="3"/>
  <c r="D265" i="3"/>
  <c r="C265" i="3"/>
  <c r="E264" i="3"/>
  <c r="D264" i="3"/>
  <c r="C264" i="3"/>
  <c r="E263" i="3"/>
  <c r="C263" i="3" s="1"/>
  <c r="D263" i="3"/>
  <c r="E262" i="3"/>
  <c r="D262" i="3"/>
  <c r="C262" i="3" s="1"/>
  <c r="E261" i="3"/>
  <c r="D261" i="3"/>
  <c r="C261" i="3" s="1"/>
  <c r="E260" i="3"/>
  <c r="D260" i="3"/>
  <c r="C260" i="3"/>
  <c r="E259" i="3"/>
  <c r="C259" i="3" s="1"/>
  <c r="D259" i="3"/>
  <c r="E258" i="3"/>
  <c r="D258" i="3"/>
  <c r="E257" i="3"/>
  <c r="D257" i="3"/>
  <c r="C257" i="3"/>
  <c r="E256" i="3"/>
  <c r="D256" i="3"/>
  <c r="C256" i="3"/>
  <c r="E255" i="3"/>
  <c r="C255" i="3" s="1"/>
  <c r="D255" i="3"/>
  <c r="E254" i="3"/>
  <c r="D254" i="3"/>
  <c r="C254" i="3" s="1"/>
  <c r="E253" i="3"/>
  <c r="D253" i="3"/>
  <c r="C253" i="3" s="1"/>
  <c r="E252" i="3"/>
  <c r="D252" i="3"/>
  <c r="C252" i="3"/>
  <c r="E251" i="3"/>
  <c r="C251" i="3" s="1"/>
  <c r="D251" i="3"/>
  <c r="E250" i="3"/>
  <c r="D250" i="3"/>
  <c r="E249" i="3"/>
  <c r="D249" i="3"/>
  <c r="C249" i="3"/>
  <c r="E248" i="3"/>
  <c r="D248" i="3"/>
  <c r="C248" i="3"/>
  <c r="E247" i="3"/>
  <c r="C247" i="3" s="1"/>
  <c r="D247" i="3"/>
  <c r="E246" i="3"/>
  <c r="D246" i="3"/>
  <c r="C246" i="3" s="1"/>
  <c r="E245" i="3"/>
  <c r="D245" i="3"/>
  <c r="C245" i="3" s="1"/>
  <c r="E244" i="3"/>
  <c r="D244" i="3"/>
  <c r="C244" i="3"/>
  <c r="E243" i="3"/>
  <c r="C243" i="3" s="1"/>
  <c r="D243" i="3"/>
  <c r="E242" i="3"/>
  <c r="C242" i="3" s="1"/>
  <c r="E241" i="3"/>
  <c r="D241" i="3"/>
  <c r="C241" i="3"/>
  <c r="E240" i="3"/>
  <c r="C240" i="3" s="1"/>
  <c r="D240" i="3"/>
  <c r="E239" i="3"/>
  <c r="D239" i="3"/>
  <c r="C239" i="3" s="1"/>
  <c r="E238" i="3"/>
  <c r="D238" i="3"/>
  <c r="C238" i="3"/>
  <c r="E237" i="3"/>
  <c r="D237" i="3"/>
  <c r="C237" i="3"/>
  <c r="E236" i="3"/>
  <c r="C236" i="3" s="1"/>
  <c r="D236" i="3"/>
  <c r="E235" i="3"/>
  <c r="D235" i="3"/>
  <c r="E234" i="3"/>
  <c r="D234" i="3"/>
  <c r="C234" i="3" s="1"/>
  <c r="E233" i="3"/>
  <c r="D233" i="3"/>
  <c r="C233" i="3"/>
  <c r="E231" i="3"/>
  <c r="C231" i="3" s="1"/>
  <c r="D231" i="3"/>
  <c r="E227" i="3"/>
  <c r="D227" i="3"/>
  <c r="C227" i="3" s="1"/>
  <c r="E226" i="3"/>
  <c r="D226" i="3"/>
  <c r="C226" i="3"/>
  <c r="E225" i="3"/>
  <c r="D225" i="3"/>
  <c r="C225" i="3"/>
  <c r="E224" i="3"/>
  <c r="C224" i="3" s="1"/>
  <c r="D224" i="3"/>
  <c r="E223" i="3"/>
  <c r="D223" i="3"/>
  <c r="E222" i="3"/>
  <c r="D222" i="3"/>
  <c r="C222" i="3" s="1"/>
  <c r="E221" i="3"/>
  <c r="D221" i="3"/>
  <c r="C221" i="3"/>
  <c r="E220" i="3"/>
  <c r="C220" i="3" s="1"/>
  <c r="D220" i="3"/>
  <c r="E219" i="3"/>
  <c r="D219" i="3"/>
  <c r="C219" i="3" s="1"/>
  <c r="E218" i="3"/>
  <c r="D218" i="3"/>
  <c r="C218" i="3"/>
  <c r="E217" i="3"/>
  <c r="D217" i="3"/>
  <c r="C217" i="3"/>
  <c r="E216" i="3"/>
  <c r="C216" i="3" s="1"/>
  <c r="D216" i="3"/>
  <c r="E215" i="3"/>
  <c r="D215" i="3"/>
  <c r="E214" i="3"/>
  <c r="D214" i="3"/>
  <c r="C214" i="3" s="1"/>
  <c r="E213" i="3"/>
  <c r="D213" i="3"/>
  <c r="C213" i="3"/>
  <c r="E212" i="3"/>
  <c r="C212" i="3" s="1"/>
  <c r="D212" i="3"/>
  <c r="E211" i="3"/>
  <c r="D211" i="3"/>
  <c r="C211" i="3" s="1"/>
  <c r="E210" i="3"/>
  <c r="D210" i="3"/>
  <c r="C210" i="3"/>
  <c r="E209" i="3"/>
  <c r="D209" i="3"/>
  <c r="C209" i="3"/>
  <c r="E208" i="3"/>
  <c r="C208" i="3" s="1"/>
  <c r="D208" i="3"/>
  <c r="E207" i="3"/>
  <c r="D207" i="3"/>
  <c r="E206" i="3"/>
  <c r="D206" i="3"/>
  <c r="C206" i="3" s="1"/>
  <c r="E205" i="3"/>
  <c r="D205" i="3"/>
  <c r="C205" i="3"/>
  <c r="E204" i="3"/>
  <c r="C204" i="3" s="1"/>
  <c r="D204" i="3"/>
  <c r="E203" i="3"/>
  <c r="D203" i="3"/>
  <c r="C203" i="3" s="1"/>
  <c r="E202" i="3"/>
  <c r="D202" i="3"/>
  <c r="C202" i="3"/>
  <c r="E201" i="3"/>
  <c r="D201" i="3"/>
  <c r="C201" i="3"/>
  <c r="E200" i="3"/>
  <c r="C200" i="3" s="1"/>
  <c r="D200" i="3"/>
  <c r="E199" i="3"/>
  <c r="D199" i="3"/>
  <c r="E198" i="3"/>
  <c r="D198" i="3"/>
  <c r="C198" i="3" s="1"/>
  <c r="E197" i="3"/>
  <c r="D197" i="3"/>
  <c r="C197" i="3"/>
  <c r="E196" i="3"/>
  <c r="C196" i="3" s="1"/>
  <c r="D196" i="3"/>
  <c r="E195" i="3"/>
  <c r="D195" i="3"/>
  <c r="C195" i="3" s="1"/>
  <c r="E194" i="3"/>
  <c r="C194" i="3"/>
  <c r="E193" i="3"/>
  <c r="C193" i="3" s="1"/>
  <c r="D193" i="3"/>
  <c r="E192" i="3"/>
  <c r="D192" i="3"/>
  <c r="E191" i="3"/>
  <c r="D191" i="3"/>
  <c r="C191" i="3" s="1"/>
  <c r="E190" i="3"/>
  <c r="D190" i="3"/>
  <c r="C190" i="3"/>
  <c r="E189" i="3"/>
  <c r="C189" i="3" s="1"/>
  <c r="D189" i="3"/>
  <c r="E188" i="3"/>
  <c r="D188" i="3"/>
  <c r="C188" i="3" s="1"/>
  <c r="E187" i="3"/>
  <c r="D187" i="3"/>
  <c r="C187" i="3"/>
  <c r="E186" i="3"/>
  <c r="D186" i="3"/>
  <c r="C186" i="3"/>
  <c r="E185" i="3"/>
  <c r="C185" i="3" s="1"/>
  <c r="D185" i="3"/>
  <c r="E183" i="3"/>
  <c r="D183" i="3"/>
  <c r="E177" i="3"/>
  <c r="D177" i="3"/>
  <c r="C177" i="3" s="1"/>
  <c r="E176" i="3"/>
  <c r="D176" i="3"/>
  <c r="C176" i="3"/>
  <c r="E175" i="3"/>
  <c r="C175" i="3" s="1"/>
  <c r="D175" i="3"/>
  <c r="E174" i="3"/>
  <c r="D174" i="3"/>
  <c r="C174" i="3" s="1"/>
  <c r="Q173" i="3"/>
  <c r="P173" i="3"/>
  <c r="O173" i="3"/>
  <c r="N173" i="3"/>
  <c r="M173" i="3"/>
  <c r="L173" i="3"/>
  <c r="K173" i="3"/>
  <c r="J173" i="3"/>
  <c r="I173" i="3"/>
  <c r="H173" i="3"/>
  <c r="G173" i="3"/>
  <c r="F173" i="3"/>
  <c r="E172" i="3"/>
  <c r="D172" i="3"/>
  <c r="C172" i="3"/>
  <c r="E171" i="3"/>
  <c r="C171" i="3" s="1"/>
  <c r="D171" i="3"/>
  <c r="E170" i="3"/>
  <c r="E173" i="3" s="1"/>
  <c r="D170" i="3"/>
  <c r="R165" i="3"/>
  <c r="Q165" i="3"/>
  <c r="P165" i="3"/>
  <c r="P166" i="3" s="1"/>
  <c r="O165" i="3"/>
  <c r="N165" i="3"/>
  <c r="M165" i="3"/>
  <c r="L165" i="3"/>
  <c r="K165" i="3"/>
  <c r="J165" i="3"/>
  <c r="I165" i="3"/>
  <c r="H165" i="3"/>
  <c r="H166" i="3" s="1"/>
  <c r="G165" i="3"/>
  <c r="F165" i="3"/>
  <c r="D165" i="3"/>
  <c r="E164" i="3"/>
  <c r="D164" i="3"/>
  <c r="C164" i="3"/>
  <c r="E163" i="3"/>
  <c r="D163" i="3"/>
  <c r="C163" i="3"/>
  <c r="E162" i="3"/>
  <c r="C162" i="3" s="1"/>
  <c r="D162" i="3"/>
  <c r="E161" i="3"/>
  <c r="D161" i="3"/>
  <c r="R160" i="3"/>
  <c r="R166" i="3" s="1"/>
  <c r="Q160" i="3"/>
  <c r="Q166" i="3" s="1"/>
  <c r="P160" i="3"/>
  <c r="O160" i="3"/>
  <c r="O166" i="3" s="1"/>
  <c r="N160" i="3"/>
  <c r="N166" i="3" s="1"/>
  <c r="M160" i="3"/>
  <c r="M166" i="3" s="1"/>
  <c r="L160" i="3"/>
  <c r="L166" i="3" s="1"/>
  <c r="K160" i="3"/>
  <c r="K166" i="3" s="1"/>
  <c r="J160" i="3"/>
  <c r="J166" i="3" s="1"/>
  <c r="I160" i="3"/>
  <c r="I166" i="3" s="1"/>
  <c r="H160" i="3"/>
  <c r="G160" i="3"/>
  <c r="G166" i="3" s="1"/>
  <c r="F160" i="3"/>
  <c r="F166" i="3" s="1"/>
  <c r="E159" i="3"/>
  <c r="D159" i="3"/>
  <c r="D160" i="3" s="1"/>
  <c r="D166" i="3" s="1"/>
  <c r="C159" i="3"/>
  <c r="E158" i="3"/>
  <c r="D158" i="3"/>
  <c r="C158" i="3"/>
  <c r="E157" i="3"/>
  <c r="C157" i="3" s="1"/>
  <c r="C160" i="3" s="1"/>
  <c r="D157" i="3"/>
  <c r="N153" i="3"/>
  <c r="K153" i="3"/>
  <c r="J153" i="3"/>
  <c r="F153" i="3"/>
  <c r="O152" i="3"/>
  <c r="O153" i="3" s="1"/>
  <c r="N152" i="3"/>
  <c r="M152" i="3"/>
  <c r="L152" i="3"/>
  <c r="K152" i="3"/>
  <c r="J152" i="3"/>
  <c r="I152" i="3"/>
  <c r="H152" i="3"/>
  <c r="G152" i="3"/>
  <c r="G153" i="3" s="1"/>
  <c r="F152" i="3"/>
  <c r="E151" i="3"/>
  <c r="D151" i="3"/>
  <c r="C151" i="3"/>
  <c r="E150" i="3"/>
  <c r="C150" i="3" s="1"/>
  <c r="D150" i="3"/>
  <c r="E149" i="3"/>
  <c r="D149" i="3"/>
  <c r="C149" i="3" s="1"/>
  <c r="E148" i="3"/>
  <c r="E152" i="3" s="1"/>
  <c r="D148" i="3"/>
  <c r="C148" i="3" s="1"/>
  <c r="C152" i="3" s="1"/>
  <c r="O147" i="3"/>
  <c r="N147" i="3"/>
  <c r="M147" i="3"/>
  <c r="M153" i="3" s="1"/>
  <c r="L147" i="3"/>
  <c r="K147" i="3"/>
  <c r="J147" i="3"/>
  <c r="I147" i="3"/>
  <c r="I153" i="3" s="1"/>
  <c r="H147" i="3"/>
  <c r="G147" i="3"/>
  <c r="F147" i="3"/>
  <c r="E146" i="3"/>
  <c r="D146" i="3"/>
  <c r="D147" i="3" s="1"/>
  <c r="E145" i="3"/>
  <c r="D145" i="3"/>
  <c r="C145" i="3"/>
  <c r="E144" i="3"/>
  <c r="C144" i="3" s="1"/>
  <c r="D144" i="3"/>
  <c r="E140" i="3"/>
  <c r="D140" i="3"/>
  <c r="C140" i="3" s="1"/>
  <c r="E139" i="3"/>
  <c r="D139" i="3"/>
  <c r="C139" i="3"/>
  <c r="E138" i="3"/>
  <c r="D138" i="3"/>
  <c r="C138" i="3"/>
  <c r="E137" i="3"/>
  <c r="C137" i="3" s="1"/>
  <c r="D137" i="3"/>
  <c r="E136" i="3"/>
  <c r="D136" i="3"/>
  <c r="E131" i="3"/>
  <c r="D131" i="3"/>
  <c r="C131" i="3" s="1"/>
  <c r="E130" i="3"/>
  <c r="D130" i="3"/>
  <c r="C130" i="3"/>
  <c r="E129" i="3"/>
  <c r="C129" i="3" s="1"/>
  <c r="D129" i="3"/>
  <c r="E128" i="3"/>
  <c r="D128" i="3"/>
  <c r="C128" i="3" s="1"/>
  <c r="E127" i="3"/>
  <c r="D127" i="3"/>
  <c r="C127" i="3"/>
  <c r="E126" i="3"/>
  <c r="D126" i="3"/>
  <c r="C126" i="3"/>
  <c r="E125" i="3"/>
  <c r="C125" i="3" s="1"/>
  <c r="D125" i="3"/>
  <c r="E124" i="3"/>
  <c r="D124" i="3"/>
  <c r="E119" i="3"/>
  <c r="D119" i="3"/>
  <c r="C119" i="3" s="1"/>
  <c r="E118" i="3"/>
  <c r="D118" i="3"/>
  <c r="C118" i="3"/>
  <c r="E117" i="3"/>
  <c r="C117" i="3" s="1"/>
  <c r="D117" i="3"/>
  <c r="E116" i="3"/>
  <c r="D116" i="3"/>
  <c r="C116" i="3" s="1"/>
  <c r="E115" i="3"/>
  <c r="D115" i="3"/>
  <c r="C115" i="3"/>
  <c r="E114" i="3"/>
  <c r="D114" i="3"/>
  <c r="C114" i="3"/>
  <c r="E113" i="3"/>
  <c r="C113" i="3" s="1"/>
  <c r="D113" i="3"/>
  <c r="E112" i="3"/>
  <c r="D112" i="3"/>
  <c r="E111" i="3"/>
  <c r="D111" i="3"/>
  <c r="C111" i="3" s="1"/>
  <c r="E106" i="3"/>
  <c r="D106" i="3"/>
  <c r="C106" i="3"/>
  <c r="E101" i="3"/>
  <c r="D101" i="3"/>
  <c r="C101" i="3"/>
  <c r="E100" i="3"/>
  <c r="D100" i="3"/>
  <c r="E99" i="3"/>
  <c r="D99" i="3"/>
  <c r="C99" i="3"/>
  <c r="E98" i="3"/>
  <c r="D98" i="3"/>
  <c r="C98" i="3"/>
  <c r="E93" i="3"/>
  <c r="C93" i="3" s="1"/>
  <c r="D93" i="3"/>
  <c r="E92" i="3"/>
  <c r="D92" i="3"/>
  <c r="C92" i="3" s="1"/>
  <c r="E91" i="3"/>
  <c r="D91" i="3"/>
  <c r="C91" i="3"/>
  <c r="E90" i="3"/>
  <c r="D90" i="3"/>
  <c r="C90" i="3" s="1"/>
  <c r="C85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 s="1"/>
  <c r="C14" i="3"/>
  <c r="C13" i="3"/>
  <c r="C12" i="3"/>
  <c r="C11" i="3"/>
  <c r="A5" i="3"/>
  <c r="A4" i="3"/>
  <c r="A3" i="3"/>
  <c r="A2" i="3"/>
  <c r="C100" i="3" l="1"/>
  <c r="A411" i="3" s="1"/>
  <c r="C147" i="3"/>
  <c r="C153" i="3" s="1"/>
  <c r="C146" i="3"/>
  <c r="E147" i="3"/>
  <c r="E153" i="3" s="1"/>
  <c r="C170" i="3"/>
  <c r="C173" i="3" s="1"/>
  <c r="D173" i="3"/>
  <c r="C250" i="3"/>
  <c r="C258" i="3"/>
  <c r="C266" i="3"/>
  <c r="C274" i="3"/>
  <c r="C315" i="3"/>
  <c r="C327" i="3"/>
  <c r="C343" i="3"/>
  <c r="C372" i="3"/>
  <c r="E160" i="3"/>
  <c r="E166" i="3" s="1"/>
  <c r="D152" i="3"/>
  <c r="D153" i="3" s="1"/>
  <c r="E165" i="3"/>
  <c r="C112" i="3"/>
  <c r="C124" i="3"/>
  <c r="C136" i="3"/>
  <c r="H153" i="3"/>
  <c r="L153" i="3"/>
  <c r="C161" i="3"/>
  <c r="C165" i="3" s="1"/>
  <c r="C166" i="3" s="1"/>
  <c r="C183" i="3"/>
  <c r="C192" i="3"/>
  <c r="C199" i="3"/>
  <c r="C207" i="3"/>
  <c r="C215" i="3"/>
  <c r="C223" i="3"/>
  <c r="C235" i="3"/>
  <c r="C304" i="3"/>
  <c r="C373" i="3"/>
  <c r="B383" i="3"/>
  <c r="B411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2" i="2"/>
  <c r="B381" i="2"/>
  <c r="B380" i="2"/>
  <c r="B379" i="2"/>
  <c r="B383" i="2" s="1"/>
  <c r="B378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 s="1"/>
  <c r="E372" i="2"/>
  <c r="D372" i="2"/>
  <c r="C372" i="2"/>
  <c r="E371" i="2"/>
  <c r="D371" i="2"/>
  <c r="C371" i="2"/>
  <c r="E370" i="2"/>
  <c r="D370" i="2"/>
  <c r="C370" i="2" s="1"/>
  <c r="E348" i="2"/>
  <c r="D348" i="2"/>
  <c r="C348" i="2" s="1"/>
  <c r="E347" i="2"/>
  <c r="D347" i="2"/>
  <c r="C347" i="2"/>
  <c r="E346" i="2"/>
  <c r="D346" i="2"/>
  <c r="C346" i="2"/>
  <c r="E345" i="2"/>
  <c r="D345" i="2"/>
  <c r="C345" i="2" s="1"/>
  <c r="E344" i="2"/>
  <c r="D344" i="2"/>
  <c r="C344" i="2" s="1"/>
  <c r="E343" i="2"/>
  <c r="D343" i="2"/>
  <c r="C343" i="2"/>
  <c r="E342" i="2"/>
  <c r="D342" i="2"/>
  <c r="C342" i="2"/>
  <c r="E341" i="2"/>
  <c r="D341" i="2"/>
  <c r="C341" i="2" s="1"/>
  <c r="E340" i="2"/>
  <c r="D340" i="2"/>
  <c r="C340" i="2" s="1"/>
  <c r="E339" i="2"/>
  <c r="D339" i="2"/>
  <c r="C339" i="2"/>
  <c r="D334" i="2"/>
  <c r="C334" i="2"/>
  <c r="B334" i="2"/>
  <c r="D333" i="2"/>
  <c r="C333" i="2"/>
  <c r="B333" i="2" s="1"/>
  <c r="E328" i="2"/>
  <c r="D328" i="2"/>
  <c r="C328" i="2" s="1"/>
  <c r="E327" i="2"/>
  <c r="D327" i="2"/>
  <c r="C327" i="2"/>
  <c r="E326" i="2"/>
  <c r="D326" i="2"/>
  <c r="C326" i="2"/>
  <c r="E321" i="2"/>
  <c r="D321" i="2"/>
  <c r="C321" i="2" s="1"/>
  <c r="E320" i="2"/>
  <c r="D320" i="2"/>
  <c r="C320" i="2" s="1"/>
  <c r="E319" i="2"/>
  <c r="D319" i="2"/>
  <c r="C319" i="2"/>
  <c r="E318" i="2"/>
  <c r="D318" i="2"/>
  <c r="C318" i="2"/>
  <c r="E317" i="2"/>
  <c r="D317" i="2"/>
  <c r="C317" i="2" s="1"/>
  <c r="E316" i="2"/>
  <c r="D316" i="2"/>
  <c r="C316" i="2" s="1"/>
  <c r="E315" i="2"/>
  <c r="D315" i="2"/>
  <c r="C315" i="2"/>
  <c r="E314" i="2"/>
  <c r="D314" i="2"/>
  <c r="C314" i="2"/>
  <c r="E313" i="2"/>
  <c r="D313" i="2"/>
  <c r="C313" i="2" s="1"/>
  <c r="E312" i="2"/>
  <c r="D312" i="2"/>
  <c r="C312" i="2" s="1"/>
  <c r="E311" i="2"/>
  <c r="C311" i="2"/>
  <c r="E306" i="2"/>
  <c r="D306" i="2"/>
  <c r="C306" i="2" s="1"/>
  <c r="E305" i="2"/>
  <c r="D305" i="2"/>
  <c r="C305" i="2" s="1"/>
  <c r="E304" i="2"/>
  <c r="D304" i="2"/>
  <c r="C304" i="2"/>
  <c r="E303" i="2"/>
  <c r="D303" i="2"/>
  <c r="C303" i="2"/>
  <c r="E302" i="2"/>
  <c r="D302" i="2"/>
  <c r="C302" i="2" s="1"/>
  <c r="E301" i="2"/>
  <c r="D301" i="2"/>
  <c r="C301" i="2" s="1"/>
  <c r="E300" i="2"/>
  <c r="D300" i="2"/>
  <c r="C300" i="2"/>
  <c r="E299" i="2"/>
  <c r="D299" i="2"/>
  <c r="C299" i="2"/>
  <c r="E298" i="2"/>
  <c r="D298" i="2"/>
  <c r="C298" i="2" s="1"/>
  <c r="E297" i="2"/>
  <c r="C297" i="2"/>
  <c r="E296" i="2"/>
  <c r="C296" i="2" s="1"/>
  <c r="E295" i="2"/>
  <c r="C295" i="2"/>
  <c r="E294" i="2"/>
  <c r="C294" i="2" s="1"/>
  <c r="E293" i="2"/>
  <c r="C293" i="2"/>
  <c r="E292" i="2"/>
  <c r="C292" i="2" s="1"/>
  <c r="E291" i="2"/>
  <c r="C291" i="2"/>
  <c r="E290" i="2"/>
  <c r="C290" i="2" s="1"/>
  <c r="E289" i="2"/>
  <c r="C289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D288" i="2" s="1"/>
  <c r="C288" i="2" s="1"/>
  <c r="E288" i="2"/>
  <c r="E283" i="2"/>
  <c r="D283" i="2"/>
  <c r="C283" i="2" s="1"/>
  <c r="E282" i="2"/>
  <c r="D282" i="2"/>
  <c r="C282" i="2"/>
  <c r="E281" i="2"/>
  <c r="D281" i="2"/>
  <c r="C281" i="2"/>
  <c r="E280" i="2"/>
  <c r="D280" i="2"/>
  <c r="C280" i="2" s="1"/>
  <c r="E275" i="2"/>
  <c r="D275" i="2"/>
  <c r="C275" i="2" s="1"/>
  <c r="E274" i="2"/>
  <c r="D274" i="2"/>
  <c r="C274" i="2"/>
  <c r="E273" i="2"/>
  <c r="D273" i="2"/>
  <c r="C273" i="2"/>
  <c r="E272" i="2"/>
  <c r="D272" i="2"/>
  <c r="C272" i="2" s="1"/>
  <c r="E271" i="2"/>
  <c r="D271" i="2"/>
  <c r="C271" i="2" s="1"/>
  <c r="E270" i="2"/>
  <c r="D270" i="2"/>
  <c r="C270" i="2"/>
  <c r="E269" i="2"/>
  <c r="D269" i="2"/>
  <c r="C269" i="2"/>
  <c r="E268" i="2"/>
  <c r="D268" i="2"/>
  <c r="C268" i="2" s="1"/>
  <c r="E267" i="2"/>
  <c r="D267" i="2"/>
  <c r="C267" i="2" s="1"/>
  <c r="E266" i="2"/>
  <c r="D266" i="2"/>
  <c r="C266" i="2"/>
  <c r="E265" i="2"/>
  <c r="D265" i="2"/>
  <c r="C265" i="2"/>
  <c r="E264" i="2"/>
  <c r="D264" i="2"/>
  <c r="C264" i="2" s="1"/>
  <c r="E263" i="2"/>
  <c r="D263" i="2"/>
  <c r="C263" i="2" s="1"/>
  <c r="E262" i="2"/>
  <c r="D262" i="2"/>
  <c r="C262" i="2"/>
  <c r="E261" i="2"/>
  <c r="D261" i="2"/>
  <c r="C261" i="2"/>
  <c r="E260" i="2"/>
  <c r="D260" i="2"/>
  <c r="C260" i="2" s="1"/>
  <c r="E259" i="2"/>
  <c r="D259" i="2"/>
  <c r="C259" i="2" s="1"/>
  <c r="E258" i="2"/>
  <c r="D258" i="2"/>
  <c r="C258" i="2"/>
  <c r="E257" i="2"/>
  <c r="D257" i="2"/>
  <c r="C257" i="2"/>
  <c r="E256" i="2"/>
  <c r="D256" i="2"/>
  <c r="C256" i="2" s="1"/>
  <c r="E255" i="2"/>
  <c r="D255" i="2"/>
  <c r="C255" i="2" s="1"/>
  <c r="E254" i="2"/>
  <c r="D254" i="2"/>
  <c r="C254" i="2"/>
  <c r="E253" i="2"/>
  <c r="D253" i="2"/>
  <c r="C253" i="2"/>
  <c r="E252" i="2"/>
  <c r="D252" i="2"/>
  <c r="C252" i="2" s="1"/>
  <c r="E251" i="2"/>
  <c r="D251" i="2"/>
  <c r="C251" i="2" s="1"/>
  <c r="E250" i="2"/>
  <c r="D250" i="2"/>
  <c r="C250" i="2"/>
  <c r="E249" i="2"/>
  <c r="D249" i="2"/>
  <c r="C249" i="2"/>
  <c r="E248" i="2"/>
  <c r="D248" i="2"/>
  <c r="C248" i="2" s="1"/>
  <c r="E247" i="2"/>
  <c r="D247" i="2"/>
  <c r="C247" i="2" s="1"/>
  <c r="E246" i="2"/>
  <c r="D246" i="2"/>
  <c r="C246" i="2"/>
  <c r="E245" i="2"/>
  <c r="D245" i="2"/>
  <c r="C245" i="2"/>
  <c r="E244" i="2"/>
  <c r="D244" i="2"/>
  <c r="C244" i="2" s="1"/>
  <c r="E243" i="2"/>
  <c r="D243" i="2"/>
  <c r="C243" i="2" s="1"/>
  <c r="E242" i="2"/>
  <c r="C242" i="2"/>
  <c r="E241" i="2"/>
  <c r="D241" i="2"/>
  <c r="C241" i="2" s="1"/>
  <c r="E240" i="2"/>
  <c r="D240" i="2"/>
  <c r="C240" i="2" s="1"/>
  <c r="E239" i="2"/>
  <c r="D239" i="2"/>
  <c r="C239" i="2"/>
  <c r="E238" i="2"/>
  <c r="D238" i="2"/>
  <c r="C238" i="2"/>
  <c r="E237" i="2"/>
  <c r="D237" i="2"/>
  <c r="C237" i="2" s="1"/>
  <c r="E236" i="2"/>
  <c r="D236" i="2"/>
  <c r="C236" i="2" s="1"/>
  <c r="E235" i="2"/>
  <c r="D235" i="2"/>
  <c r="C235" i="2"/>
  <c r="E234" i="2"/>
  <c r="D234" i="2"/>
  <c r="C234" i="2"/>
  <c r="E233" i="2"/>
  <c r="D233" i="2"/>
  <c r="C233" i="2" s="1"/>
  <c r="E231" i="2"/>
  <c r="D231" i="2"/>
  <c r="C231" i="2" s="1"/>
  <c r="E227" i="2"/>
  <c r="D227" i="2"/>
  <c r="C227" i="2"/>
  <c r="E226" i="2"/>
  <c r="D226" i="2"/>
  <c r="C226" i="2"/>
  <c r="E225" i="2"/>
  <c r="D225" i="2"/>
  <c r="C225" i="2" s="1"/>
  <c r="E224" i="2"/>
  <c r="D224" i="2"/>
  <c r="C224" i="2" s="1"/>
  <c r="E223" i="2"/>
  <c r="D223" i="2"/>
  <c r="C223" i="2"/>
  <c r="E222" i="2"/>
  <c r="D222" i="2"/>
  <c r="C222" i="2"/>
  <c r="E221" i="2"/>
  <c r="D221" i="2"/>
  <c r="C221" i="2" s="1"/>
  <c r="E220" i="2"/>
  <c r="D220" i="2"/>
  <c r="C220" i="2" s="1"/>
  <c r="E219" i="2"/>
  <c r="D219" i="2"/>
  <c r="C219" i="2"/>
  <c r="E218" i="2"/>
  <c r="D218" i="2"/>
  <c r="C218" i="2"/>
  <c r="E217" i="2"/>
  <c r="D217" i="2"/>
  <c r="C217" i="2" s="1"/>
  <c r="E216" i="2"/>
  <c r="D216" i="2"/>
  <c r="C216" i="2" s="1"/>
  <c r="E215" i="2"/>
  <c r="D215" i="2"/>
  <c r="C215" i="2"/>
  <c r="E214" i="2"/>
  <c r="D214" i="2"/>
  <c r="C214" i="2"/>
  <c r="E213" i="2"/>
  <c r="D213" i="2"/>
  <c r="C213" i="2" s="1"/>
  <c r="E212" i="2"/>
  <c r="D212" i="2"/>
  <c r="C212" i="2" s="1"/>
  <c r="E211" i="2"/>
  <c r="D211" i="2"/>
  <c r="C211" i="2"/>
  <c r="E210" i="2"/>
  <c r="D210" i="2"/>
  <c r="C210" i="2"/>
  <c r="E209" i="2"/>
  <c r="D209" i="2"/>
  <c r="C209" i="2" s="1"/>
  <c r="E208" i="2"/>
  <c r="D208" i="2"/>
  <c r="C208" i="2" s="1"/>
  <c r="E207" i="2"/>
  <c r="D207" i="2"/>
  <c r="C207" i="2"/>
  <c r="E206" i="2"/>
  <c r="D206" i="2"/>
  <c r="C206" i="2"/>
  <c r="E205" i="2"/>
  <c r="D205" i="2"/>
  <c r="C205" i="2" s="1"/>
  <c r="E204" i="2"/>
  <c r="D204" i="2"/>
  <c r="C204" i="2" s="1"/>
  <c r="E203" i="2"/>
  <c r="D203" i="2"/>
  <c r="C203" i="2"/>
  <c r="E202" i="2"/>
  <c r="D202" i="2"/>
  <c r="C202" i="2"/>
  <c r="E201" i="2"/>
  <c r="D201" i="2"/>
  <c r="C201" i="2" s="1"/>
  <c r="E200" i="2"/>
  <c r="D200" i="2"/>
  <c r="C200" i="2" s="1"/>
  <c r="E199" i="2"/>
  <c r="D199" i="2"/>
  <c r="C199" i="2"/>
  <c r="E198" i="2"/>
  <c r="D198" i="2"/>
  <c r="C198" i="2"/>
  <c r="E197" i="2"/>
  <c r="D197" i="2"/>
  <c r="C197" i="2" s="1"/>
  <c r="E196" i="2"/>
  <c r="D196" i="2"/>
  <c r="C196" i="2" s="1"/>
  <c r="E195" i="2"/>
  <c r="D195" i="2"/>
  <c r="C195" i="2"/>
  <c r="E194" i="2"/>
  <c r="C194" i="2" s="1"/>
  <c r="E193" i="2"/>
  <c r="D193" i="2"/>
  <c r="C193" i="2" s="1"/>
  <c r="E192" i="2"/>
  <c r="D192" i="2"/>
  <c r="C192" i="2"/>
  <c r="E191" i="2"/>
  <c r="D191" i="2"/>
  <c r="C191" i="2"/>
  <c r="E190" i="2"/>
  <c r="D190" i="2"/>
  <c r="C190" i="2" s="1"/>
  <c r="E189" i="2"/>
  <c r="D189" i="2"/>
  <c r="C189" i="2" s="1"/>
  <c r="E188" i="2"/>
  <c r="D188" i="2"/>
  <c r="C188" i="2"/>
  <c r="E187" i="2"/>
  <c r="D187" i="2"/>
  <c r="C187" i="2"/>
  <c r="E186" i="2"/>
  <c r="D186" i="2"/>
  <c r="C186" i="2" s="1"/>
  <c r="E185" i="2"/>
  <c r="D185" i="2"/>
  <c r="C185" i="2" s="1"/>
  <c r="E183" i="2"/>
  <c r="D183" i="2"/>
  <c r="C183" i="2"/>
  <c r="E177" i="2"/>
  <c r="D177" i="2"/>
  <c r="C177" i="2"/>
  <c r="E176" i="2"/>
  <c r="D176" i="2"/>
  <c r="C176" i="2" s="1"/>
  <c r="E175" i="2"/>
  <c r="D175" i="2"/>
  <c r="C175" i="2" s="1"/>
  <c r="E174" i="2"/>
  <c r="D174" i="2"/>
  <c r="C174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2" i="2"/>
  <c r="D172" i="2"/>
  <c r="C172" i="2" s="1"/>
  <c r="E171" i="2"/>
  <c r="E173" i="2" s="1"/>
  <c r="D171" i="2"/>
  <c r="C171" i="2" s="1"/>
  <c r="E170" i="2"/>
  <c r="D170" i="2"/>
  <c r="D173" i="2" s="1"/>
  <c r="C170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4" i="2"/>
  <c r="D164" i="2"/>
  <c r="C164" i="2"/>
  <c r="E163" i="2"/>
  <c r="D163" i="2"/>
  <c r="C163" i="2" s="1"/>
  <c r="E162" i="2"/>
  <c r="D162" i="2"/>
  <c r="C162" i="2" s="1"/>
  <c r="E161" i="2"/>
  <c r="E165" i="2" s="1"/>
  <c r="D161" i="2"/>
  <c r="D165" i="2" s="1"/>
  <c r="C161" i="2"/>
  <c r="C165" i="2" s="1"/>
  <c r="R160" i="2"/>
  <c r="R166" i="2" s="1"/>
  <c r="Q160" i="2"/>
  <c r="Q166" i="2" s="1"/>
  <c r="P160" i="2"/>
  <c r="P166" i="2" s="1"/>
  <c r="O160" i="2"/>
  <c r="O166" i="2" s="1"/>
  <c r="N160" i="2"/>
  <c r="N166" i="2" s="1"/>
  <c r="M160" i="2"/>
  <c r="M166" i="2" s="1"/>
  <c r="L160" i="2"/>
  <c r="L166" i="2" s="1"/>
  <c r="K160" i="2"/>
  <c r="K166" i="2" s="1"/>
  <c r="J160" i="2"/>
  <c r="J166" i="2" s="1"/>
  <c r="I160" i="2"/>
  <c r="I166" i="2" s="1"/>
  <c r="H160" i="2"/>
  <c r="H166" i="2" s="1"/>
  <c r="G160" i="2"/>
  <c r="G166" i="2" s="1"/>
  <c r="F160" i="2"/>
  <c r="F166" i="2" s="1"/>
  <c r="E159" i="2"/>
  <c r="D159" i="2"/>
  <c r="C159" i="2"/>
  <c r="E158" i="2"/>
  <c r="D158" i="2"/>
  <c r="C158" i="2" s="1"/>
  <c r="E157" i="2"/>
  <c r="E160" i="2" s="1"/>
  <c r="E166" i="2" s="1"/>
  <c r="D157" i="2"/>
  <c r="C157" i="2" s="1"/>
  <c r="C160" i="2" s="1"/>
  <c r="C166" i="2" s="1"/>
  <c r="M153" i="2"/>
  <c r="I153" i="2"/>
  <c r="O152" i="2"/>
  <c r="N152" i="2"/>
  <c r="N153" i="2" s="1"/>
  <c r="M152" i="2"/>
  <c r="L152" i="2"/>
  <c r="K152" i="2"/>
  <c r="J152" i="2"/>
  <c r="J153" i="2" s="1"/>
  <c r="I152" i="2"/>
  <c r="H152" i="2"/>
  <c r="G152" i="2"/>
  <c r="F152" i="2"/>
  <c r="F153" i="2" s="1"/>
  <c r="E151" i="2"/>
  <c r="D151" i="2"/>
  <c r="C151" i="2" s="1"/>
  <c r="E150" i="2"/>
  <c r="D150" i="2"/>
  <c r="C150" i="2" s="1"/>
  <c r="E149" i="2"/>
  <c r="D149" i="2"/>
  <c r="C149" i="2"/>
  <c r="E148" i="2"/>
  <c r="E152" i="2" s="1"/>
  <c r="D148" i="2"/>
  <c r="D152" i="2" s="1"/>
  <c r="C148" i="2"/>
  <c r="O147" i="2"/>
  <c r="O153" i="2" s="1"/>
  <c r="N147" i="2"/>
  <c r="M147" i="2"/>
  <c r="L147" i="2"/>
  <c r="L153" i="2" s="1"/>
  <c r="K147" i="2"/>
  <c r="K153" i="2" s="1"/>
  <c r="J147" i="2"/>
  <c r="I147" i="2"/>
  <c r="H147" i="2"/>
  <c r="H153" i="2" s="1"/>
  <c r="G147" i="2"/>
  <c r="G153" i="2" s="1"/>
  <c r="F147" i="2"/>
  <c r="E146" i="2"/>
  <c r="D146" i="2"/>
  <c r="C146" i="2"/>
  <c r="E145" i="2"/>
  <c r="D145" i="2"/>
  <c r="C145" i="2" s="1"/>
  <c r="E144" i="2"/>
  <c r="E147" i="2" s="1"/>
  <c r="D144" i="2"/>
  <c r="C144" i="2" s="1"/>
  <c r="C147" i="2" s="1"/>
  <c r="E140" i="2"/>
  <c r="D140" i="2"/>
  <c r="C140" i="2"/>
  <c r="E139" i="2"/>
  <c r="D139" i="2"/>
  <c r="C139" i="2"/>
  <c r="E138" i="2"/>
  <c r="D138" i="2"/>
  <c r="C138" i="2" s="1"/>
  <c r="E137" i="2"/>
  <c r="D137" i="2"/>
  <c r="C137" i="2" s="1"/>
  <c r="E136" i="2"/>
  <c r="D136" i="2"/>
  <c r="C136" i="2"/>
  <c r="E131" i="2"/>
  <c r="D131" i="2"/>
  <c r="C131" i="2"/>
  <c r="E130" i="2"/>
  <c r="D130" i="2"/>
  <c r="C130" i="2" s="1"/>
  <c r="E129" i="2"/>
  <c r="D129" i="2"/>
  <c r="C129" i="2" s="1"/>
  <c r="E128" i="2"/>
  <c r="D128" i="2"/>
  <c r="C128" i="2"/>
  <c r="E127" i="2"/>
  <c r="D127" i="2"/>
  <c r="C127" i="2"/>
  <c r="E126" i="2"/>
  <c r="D126" i="2"/>
  <c r="C126" i="2" s="1"/>
  <c r="E125" i="2"/>
  <c r="D125" i="2"/>
  <c r="C125" i="2" s="1"/>
  <c r="E124" i="2"/>
  <c r="D124" i="2"/>
  <c r="C124" i="2"/>
  <c r="E119" i="2"/>
  <c r="D119" i="2"/>
  <c r="C119" i="2"/>
  <c r="E118" i="2"/>
  <c r="D118" i="2"/>
  <c r="C118" i="2" s="1"/>
  <c r="E117" i="2"/>
  <c r="D117" i="2"/>
  <c r="C117" i="2" s="1"/>
  <c r="E116" i="2"/>
  <c r="D116" i="2"/>
  <c r="C116" i="2"/>
  <c r="E115" i="2"/>
  <c r="D115" i="2"/>
  <c r="C115" i="2"/>
  <c r="E114" i="2"/>
  <c r="D114" i="2"/>
  <c r="C114" i="2" s="1"/>
  <c r="E113" i="2"/>
  <c r="D113" i="2"/>
  <c r="C113" i="2" s="1"/>
  <c r="E112" i="2"/>
  <c r="D112" i="2"/>
  <c r="C112" i="2"/>
  <c r="E111" i="2"/>
  <c r="D111" i="2"/>
  <c r="C111" i="2"/>
  <c r="E106" i="2"/>
  <c r="D106" i="2"/>
  <c r="C106" i="2" s="1"/>
  <c r="E101" i="2"/>
  <c r="D101" i="2"/>
  <c r="C101" i="2" s="1"/>
  <c r="E100" i="2"/>
  <c r="D100" i="2"/>
  <c r="C100" i="2"/>
  <c r="E99" i="2"/>
  <c r="D99" i="2"/>
  <c r="C99" i="2"/>
  <c r="E98" i="2"/>
  <c r="D98" i="2"/>
  <c r="C98" i="2" s="1"/>
  <c r="E93" i="2"/>
  <c r="D93" i="2"/>
  <c r="C93" i="2" s="1"/>
  <c r="E92" i="2"/>
  <c r="D92" i="2"/>
  <c r="C92" i="2"/>
  <c r="E91" i="2"/>
  <c r="D91" i="2"/>
  <c r="C91" i="2"/>
  <c r="E90" i="2"/>
  <c r="D90" i="2"/>
  <c r="C90" i="2" s="1"/>
  <c r="C85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C59" i="2" s="1"/>
  <c r="E59" i="2"/>
  <c r="D59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 s="1"/>
  <c r="C14" i="2"/>
  <c r="C13" i="2"/>
  <c r="C12" i="2"/>
  <c r="C11" i="2"/>
  <c r="A5" i="2"/>
  <c r="A4" i="2"/>
  <c r="A3" i="2"/>
  <c r="A2" i="2"/>
  <c r="E153" i="2" l="1"/>
  <c r="C152" i="2"/>
  <c r="C153" i="2" s="1"/>
  <c r="A411" i="2" s="1"/>
  <c r="C173" i="2"/>
  <c r="D147" i="2"/>
  <c r="D153" i="2" s="1"/>
  <c r="D160" i="2"/>
  <c r="D166" i="2" s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F18" i="1"/>
  <c r="E18" i="1"/>
  <c r="D18" i="1"/>
  <c r="C18" i="1"/>
  <c r="B411" i="1" l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2" i="1"/>
  <c r="B381" i="1"/>
  <c r="B380" i="1"/>
  <c r="B379" i="1"/>
  <c r="B378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D373" i="1" s="1"/>
  <c r="E373" i="1"/>
  <c r="E372" i="1"/>
  <c r="D372" i="1"/>
  <c r="E371" i="1"/>
  <c r="D371" i="1"/>
  <c r="C371" i="1"/>
  <c r="E370" i="1"/>
  <c r="D370" i="1"/>
  <c r="C370" i="1"/>
  <c r="E348" i="1"/>
  <c r="C348" i="1" s="1"/>
  <c r="D348" i="1"/>
  <c r="E347" i="1"/>
  <c r="D347" i="1"/>
  <c r="C347" i="1" s="1"/>
  <c r="E346" i="1"/>
  <c r="D346" i="1"/>
  <c r="C346" i="1" s="1"/>
  <c r="E345" i="1"/>
  <c r="D345" i="1"/>
  <c r="C345" i="1"/>
  <c r="E344" i="1"/>
  <c r="C344" i="1" s="1"/>
  <c r="D344" i="1"/>
  <c r="E343" i="1"/>
  <c r="D343" i="1"/>
  <c r="E342" i="1"/>
  <c r="D342" i="1"/>
  <c r="C342" i="1" s="1"/>
  <c r="E341" i="1"/>
  <c r="D341" i="1"/>
  <c r="C341" i="1"/>
  <c r="E340" i="1"/>
  <c r="C340" i="1" s="1"/>
  <c r="D340" i="1"/>
  <c r="E339" i="1"/>
  <c r="D339" i="1"/>
  <c r="C339" i="1" s="1"/>
  <c r="D334" i="1"/>
  <c r="C334" i="1"/>
  <c r="B334" i="1" s="1"/>
  <c r="D333" i="1"/>
  <c r="C333" i="1"/>
  <c r="B333" i="1"/>
  <c r="E328" i="1"/>
  <c r="D328" i="1"/>
  <c r="E327" i="1"/>
  <c r="D327" i="1"/>
  <c r="E326" i="1"/>
  <c r="D326" i="1"/>
  <c r="E321" i="1"/>
  <c r="D321" i="1"/>
  <c r="E320" i="1"/>
  <c r="D320" i="1"/>
  <c r="E319" i="1"/>
  <c r="D319" i="1"/>
  <c r="E318" i="1"/>
  <c r="D318" i="1"/>
  <c r="E317" i="1"/>
  <c r="D317" i="1"/>
  <c r="E316" i="1"/>
  <c r="D316" i="1"/>
  <c r="E315" i="1"/>
  <c r="D315" i="1"/>
  <c r="E314" i="1"/>
  <c r="D314" i="1"/>
  <c r="E313" i="1"/>
  <c r="D313" i="1"/>
  <c r="E312" i="1"/>
  <c r="D312" i="1"/>
  <c r="E311" i="1"/>
  <c r="C311" i="1" s="1"/>
  <c r="E306" i="1"/>
  <c r="D306" i="1"/>
  <c r="E305" i="1"/>
  <c r="D305" i="1"/>
  <c r="E304" i="1"/>
  <c r="D304" i="1"/>
  <c r="E303" i="1"/>
  <c r="D303" i="1"/>
  <c r="E302" i="1"/>
  <c r="D302" i="1"/>
  <c r="E301" i="1"/>
  <c r="D301" i="1"/>
  <c r="E300" i="1"/>
  <c r="D300" i="1"/>
  <c r="E299" i="1"/>
  <c r="D299" i="1"/>
  <c r="E298" i="1"/>
  <c r="D298" i="1"/>
  <c r="E297" i="1"/>
  <c r="C297" i="1" s="1"/>
  <c r="E296" i="1"/>
  <c r="C296" i="1" s="1"/>
  <c r="E295" i="1"/>
  <c r="C295" i="1" s="1"/>
  <c r="E294" i="1"/>
  <c r="C294" i="1" s="1"/>
  <c r="E293" i="1"/>
  <c r="C293" i="1" s="1"/>
  <c r="E292" i="1"/>
  <c r="C292" i="1" s="1"/>
  <c r="E291" i="1"/>
  <c r="C291" i="1" s="1"/>
  <c r="E290" i="1"/>
  <c r="C290" i="1" s="1"/>
  <c r="E289" i="1"/>
  <c r="C289" i="1" s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3" i="1"/>
  <c r="C283" i="1" s="1"/>
  <c r="D283" i="1"/>
  <c r="E282" i="1"/>
  <c r="D282" i="1"/>
  <c r="C282" i="1" s="1"/>
  <c r="E281" i="1"/>
  <c r="D281" i="1"/>
  <c r="C281" i="1" s="1"/>
  <c r="E280" i="1"/>
  <c r="D280" i="1"/>
  <c r="C280" i="1"/>
  <c r="E275" i="1"/>
  <c r="D275" i="1"/>
  <c r="E274" i="1"/>
  <c r="D274" i="1"/>
  <c r="E273" i="1"/>
  <c r="D273" i="1"/>
  <c r="E272" i="1"/>
  <c r="D272" i="1"/>
  <c r="E271" i="1"/>
  <c r="D271" i="1"/>
  <c r="E270" i="1"/>
  <c r="D270" i="1"/>
  <c r="E269" i="1"/>
  <c r="D269" i="1"/>
  <c r="E268" i="1"/>
  <c r="D268" i="1"/>
  <c r="E267" i="1"/>
  <c r="D267" i="1"/>
  <c r="E266" i="1"/>
  <c r="D266" i="1"/>
  <c r="E265" i="1"/>
  <c r="D265" i="1"/>
  <c r="E264" i="1"/>
  <c r="D264" i="1"/>
  <c r="E263" i="1"/>
  <c r="D263" i="1"/>
  <c r="E262" i="1"/>
  <c r="D262" i="1"/>
  <c r="E261" i="1"/>
  <c r="D261" i="1"/>
  <c r="E260" i="1"/>
  <c r="D260" i="1"/>
  <c r="E259" i="1"/>
  <c r="D259" i="1"/>
  <c r="E258" i="1"/>
  <c r="D258" i="1"/>
  <c r="E257" i="1"/>
  <c r="D257" i="1"/>
  <c r="E256" i="1"/>
  <c r="D256" i="1"/>
  <c r="E255" i="1"/>
  <c r="D255" i="1"/>
  <c r="E254" i="1"/>
  <c r="D254" i="1"/>
  <c r="E253" i="1"/>
  <c r="D253" i="1"/>
  <c r="E252" i="1"/>
  <c r="D252" i="1"/>
  <c r="E251" i="1"/>
  <c r="D251" i="1"/>
  <c r="E250" i="1"/>
  <c r="D250" i="1"/>
  <c r="E249" i="1"/>
  <c r="D249" i="1"/>
  <c r="E248" i="1"/>
  <c r="D248" i="1"/>
  <c r="E247" i="1"/>
  <c r="D247" i="1"/>
  <c r="E246" i="1"/>
  <c r="D246" i="1"/>
  <c r="E245" i="1"/>
  <c r="D245" i="1"/>
  <c r="E244" i="1"/>
  <c r="D244" i="1"/>
  <c r="E243" i="1"/>
  <c r="D243" i="1"/>
  <c r="E242" i="1"/>
  <c r="C242" i="1" s="1"/>
  <c r="E241" i="1"/>
  <c r="D241" i="1"/>
  <c r="E240" i="1"/>
  <c r="D240" i="1"/>
  <c r="E239" i="1"/>
  <c r="D239" i="1"/>
  <c r="E238" i="1"/>
  <c r="D238" i="1"/>
  <c r="E237" i="1"/>
  <c r="D237" i="1"/>
  <c r="E236" i="1"/>
  <c r="D236" i="1"/>
  <c r="E235" i="1"/>
  <c r="D235" i="1"/>
  <c r="E234" i="1"/>
  <c r="D234" i="1"/>
  <c r="E233" i="1"/>
  <c r="D233" i="1"/>
  <c r="E231" i="1"/>
  <c r="D231" i="1"/>
  <c r="E227" i="1"/>
  <c r="D227" i="1"/>
  <c r="E226" i="1"/>
  <c r="D226" i="1"/>
  <c r="E225" i="1"/>
  <c r="D225" i="1"/>
  <c r="E224" i="1"/>
  <c r="D224" i="1"/>
  <c r="E223" i="1"/>
  <c r="D223" i="1"/>
  <c r="E222" i="1"/>
  <c r="D222" i="1"/>
  <c r="E221" i="1"/>
  <c r="D221" i="1"/>
  <c r="E220" i="1"/>
  <c r="D220" i="1"/>
  <c r="E219" i="1"/>
  <c r="D219" i="1"/>
  <c r="E218" i="1"/>
  <c r="D218" i="1"/>
  <c r="E217" i="1"/>
  <c r="D217" i="1"/>
  <c r="E216" i="1"/>
  <c r="D216" i="1"/>
  <c r="E215" i="1"/>
  <c r="D215" i="1"/>
  <c r="E214" i="1"/>
  <c r="D214" i="1"/>
  <c r="E213" i="1"/>
  <c r="D213" i="1"/>
  <c r="E212" i="1"/>
  <c r="D212" i="1"/>
  <c r="E211" i="1"/>
  <c r="D211" i="1"/>
  <c r="E210" i="1"/>
  <c r="D210" i="1"/>
  <c r="E209" i="1"/>
  <c r="D209" i="1"/>
  <c r="E208" i="1"/>
  <c r="D208" i="1"/>
  <c r="E207" i="1"/>
  <c r="D207" i="1"/>
  <c r="E206" i="1"/>
  <c r="D206" i="1"/>
  <c r="E205" i="1"/>
  <c r="D205" i="1"/>
  <c r="E204" i="1"/>
  <c r="D204" i="1"/>
  <c r="E203" i="1"/>
  <c r="D203" i="1"/>
  <c r="E202" i="1"/>
  <c r="D202" i="1"/>
  <c r="E201" i="1"/>
  <c r="D201" i="1"/>
  <c r="E200" i="1"/>
  <c r="D200" i="1"/>
  <c r="E199" i="1"/>
  <c r="D199" i="1"/>
  <c r="E198" i="1"/>
  <c r="D198" i="1"/>
  <c r="E197" i="1"/>
  <c r="D197" i="1"/>
  <c r="E196" i="1"/>
  <c r="D196" i="1"/>
  <c r="E195" i="1"/>
  <c r="D195" i="1"/>
  <c r="E194" i="1"/>
  <c r="C194" i="1" s="1"/>
  <c r="E193" i="1"/>
  <c r="D193" i="1"/>
  <c r="E192" i="1"/>
  <c r="D192" i="1"/>
  <c r="E191" i="1"/>
  <c r="D191" i="1"/>
  <c r="E190" i="1"/>
  <c r="D190" i="1"/>
  <c r="E189" i="1"/>
  <c r="D189" i="1"/>
  <c r="E188" i="1"/>
  <c r="D188" i="1"/>
  <c r="E187" i="1"/>
  <c r="D187" i="1"/>
  <c r="E186" i="1"/>
  <c r="D186" i="1"/>
  <c r="E185" i="1"/>
  <c r="D185" i="1"/>
  <c r="E183" i="1"/>
  <c r="D183" i="1"/>
  <c r="E177" i="1"/>
  <c r="D177" i="1"/>
  <c r="C177" i="1" s="1"/>
  <c r="E176" i="1"/>
  <c r="D176" i="1"/>
  <c r="C176" i="1"/>
  <c r="E175" i="1"/>
  <c r="C175" i="1" s="1"/>
  <c r="D175" i="1"/>
  <c r="E174" i="1"/>
  <c r="D174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2" i="1"/>
  <c r="D172" i="1"/>
  <c r="C172" i="1"/>
  <c r="E171" i="1"/>
  <c r="C171" i="1" s="1"/>
  <c r="D171" i="1"/>
  <c r="E170" i="1"/>
  <c r="E173" i="1" s="1"/>
  <c r="D170" i="1"/>
  <c r="H166" i="1"/>
  <c r="R165" i="1"/>
  <c r="Q165" i="1"/>
  <c r="P165" i="1"/>
  <c r="P166" i="1" s="1"/>
  <c r="O165" i="1"/>
  <c r="N165" i="1"/>
  <c r="M165" i="1"/>
  <c r="L165" i="1"/>
  <c r="K165" i="1"/>
  <c r="J165" i="1"/>
  <c r="I165" i="1"/>
  <c r="H165" i="1"/>
  <c r="G165" i="1"/>
  <c r="F165" i="1"/>
  <c r="D165" i="1"/>
  <c r="E164" i="1"/>
  <c r="D164" i="1"/>
  <c r="C164" i="1"/>
  <c r="E163" i="1"/>
  <c r="D163" i="1"/>
  <c r="C163" i="1"/>
  <c r="E162" i="1"/>
  <c r="C162" i="1" s="1"/>
  <c r="D162" i="1"/>
  <c r="E161" i="1"/>
  <c r="D161" i="1"/>
  <c r="R160" i="1"/>
  <c r="R166" i="1" s="1"/>
  <c r="Q160" i="1"/>
  <c r="P160" i="1"/>
  <c r="O160" i="1"/>
  <c r="O166" i="1" s="1"/>
  <c r="N160" i="1"/>
  <c r="N166" i="1" s="1"/>
  <c r="M160" i="1"/>
  <c r="M166" i="1" s="1"/>
  <c r="L160" i="1"/>
  <c r="K160" i="1"/>
  <c r="K166" i="1" s="1"/>
  <c r="J160" i="1"/>
  <c r="J166" i="1" s="1"/>
  <c r="I160" i="1"/>
  <c r="H160" i="1"/>
  <c r="G160" i="1"/>
  <c r="G166" i="1" s="1"/>
  <c r="F160" i="1"/>
  <c r="F166" i="1" s="1"/>
  <c r="E159" i="1"/>
  <c r="D159" i="1"/>
  <c r="D160" i="1" s="1"/>
  <c r="C159" i="1"/>
  <c r="E158" i="1"/>
  <c r="D158" i="1"/>
  <c r="C158" i="1"/>
  <c r="E157" i="1"/>
  <c r="C157" i="1" s="1"/>
  <c r="C160" i="1" s="1"/>
  <c r="D157" i="1"/>
  <c r="N153" i="1"/>
  <c r="K153" i="1"/>
  <c r="J153" i="1"/>
  <c r="F153" i="1"/>
  <c r="O152" i="1"/>
  <c r="O153" i="1" s="1"/>
  <c r="N152" i="1"/>
  <c r="M152" i="1"/>
  <c r="L152" i="1"/>
  <c r="K152" i="1"/>
  <c r="J152" i="1"/>
  <c r="I152" i="1"/>
  <c r="H152" i="1"/>
  <c r="G152" i="1"/>
  <c r="G153" i="1" s="1"/>
  <c r="F152" i="1"/>
  <c r="E151" i="1"/>
  <c r="D151" i="1"/>
  <c r="C151" i="1"/>
  <c r="E150" i="1"/>
  <c r="C150" i="1" s="1"/>
  <c r="D150" i="1"/>
  <c r="E149" i="1"/>
  <c r="D149" i="1"/>
  <c r="E148" i="1"/>
  <c r="E152" i="1" s="1"/>
  <c r="D148" i="1"/>
  <c r="C148" i="1" s="1"/>
  <c r="O147" i="1"/>
  <c r="N147" i="1"/>
  <c r="M147" i="1"/>
  <c r="M153" i="1" s="1"/>
  <c r="L147" i="1"/>
  <c r="K147" i="1"/>
  <c r="J147" i="1"/>
  <c r="I147" i="1"/>
  <c r="I153" i="1" s="1"/>
  <c r="H147" i="1"/>
  <c r="G147" i="1"/>
  <c r="F147" i="1"/>
  <c r="E146" i="1"/>
  <c r="D146" i="1"/>
  <c r="E145" i="1"/>
  <c r="D145" i="1"/>
  <c r="C145" i="1"/>
  <c r="E144" i="1"/>
  <c r="C144" i="1" s="1"/>
  <c r="D144" i="1"/>
  <c r="E140" i="1"/>
  <c r="D140" i="1"/>
  <c r="E139" i="1"/>
  <c r="D139" i="1"/>
  <c r="C139" i="1"/>
  <c r="E138" i="1"/>
  <c r="D138" i="1"/>
  <c r="C138" i="1"/>
  <c r="E137" i="1"/>
  <c r="C137" i="1" s="1"/>
  <c r="D137" i="1"/>
  <c r="E136" i="1"/>
  <c r="D136" i="1"/>
  <c r="E131" i="1"/>
  <c r="D131" i="1"/>
  <c r="C131" i="1" s="1"/>
  <c r="E130" i="1"/>
  <c r="D130" i="1"/>
  <c r="C130" i="1"/>
  <c r="E129" i="1"/>
  <c r="C129" i="1" s="1"/>
  <c r="D129" i="1"/>
  <c r="E128" i="1"/>
  <c r="D128" i="1"/>
  <c r="C128" i="1" s="1"/>
  <c r="E127" i="1"/>
  <c r="D127" i="1"/>
  <c r="C127" i="1"/>
  <c r="E126" i="1"/>
  <c r="D126" i="1"/>
  <c r="C126" i="1"/>
  <c r="E125" i="1"/>
  <c r="C125" i="1" s="1"/>
  <c r="D125" i="1"/>
  <c r="E124" i="1"/>
  <c r="D124" i="1"/>
  <c r="E119" i="1"/>
  <c r="D119" i="1"/>
  <c r="C119" i="1" s="1"/>
  <c r="E118" i="1"/>
  <c r="D118" i="1"/>
  <c r="C118" i="1"/>
  <c r="E117" i="1"/>
  <c r="C117" i="1" s="1"/>
  <c r="D117" i="1"/>
  <c r="E116" i="1"/>
  <c r="D116" i="1"/>
  <c r="C116" i="1" s="1"/>
  <c r="E115" i="1"/>
  <c r="D115" i="1"/>
  <c r="C115" i="1"/>
  <c r="E114" i="1"/>
  <c r="D114" i="1"/>
  <c r="C114" i="1"/>
  <c r="E113" i="1"/>
  <c r="C113" i="1" s="1"/>
  <c r="D113" i="1"/>
  <c r="E112" i="1"/>
  <c r="D112" i="1"/>
  <c r="E111" i="1"/>
  <c r="D111" i="1"/>
  <c r="C111" i="1" s="1"/>
  <c r="E106" i="1"/>
  <c r="D106" i="1"/>
  <c r="C106" i="1" s="1"/>
  <c r="E101" i="1"/>
  <c r="D101" i="1"/>
  <c r="C101" i="1"/>
  <c r="E100" i="1"/>
  <c r="D100" i="1"/>
  <c r="E99" i="1"/>
  <c r="D99" i="1"/>
  <c r="C99" i="1" s="1"/>
  <c r="E98" i="1"/>
  <c r="D98" i="1"/>
  <c r="C98" i="1"/>
  <c r="E93" i="1"/>
  <c r="C93" i="1" s="1"/>
  <c r="D93" i="1"/>
  <c r="E92" i="1"/>
  <c r="D92" i="1"/>
  <c r="E91" i="1"/>
  <c r="D91" i="1"/>
  <c r="C91" i="1"/>
  <c r="E90" i="1"/>
  <c r="D90" i="1"/>
  <c r="C90" i="1" s="1"/>
  <c r="C85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14" i="1"/>
  <c r="C13" i="1"/>
  <c r="C12" i="1"/>
  <c r="C11" i="1"/>
  <c r="A5" i="1"/>
  <c r="A4" i="1"/>
  <c r="A3" i="1"/>
  <c r="A2" i="1"/>
  <c r="C241" i="1" l="1"/>
  <c r="C299" i="1"/>
  <c r="C321" i="1"/>
  <c r="C328" i="1"/>
  <c r="C186" i="1"/>
  <c r="C248" i="1"/>
  <c r="C205" i="1"/>
  <c r="C225" i="1"/>
  <c r="C227" i="1"/>
  <c r="C233" i="1"/>
  <c r="C237" i="1"/>
  <c r="C249" i="1"/>
  <c r="C253" i="1"/>
  <c r="C257" i="1"/>
  <c r="C261" i="1"/>
  <c r="C265" i="1"/>
  <c r="C306" i="1"/>
  <c r="C185" i="1"/>
  <c r="C302" i="1"/>
  <c r="C314" i="1"/>
  <c r="C318" i="1"/>
  <c r="C305" i="1"/>
  <c r="C313" i="1"/>
  <c r="C210" i="1"/>
  <c r="C218" i="1"/>
  <c r="C272" i="1"/>
  <c r="C204" i="1"/>
  <c r="C195" i="1"/>
  <c r="C201" i="1"/>
  <c r="C234" i="1"/>
  <c r="C238" i="1"/>
  <c r="C244" i="1"/>
  <c r="C246" i="1"/>
  <c r="C260" i="1"/>
  <c r="C264" i="1"/>
  <c r="C268" i="1"/>
  <c r="C270" i="1"/>
  <c r="C275" i="1"/>
  <c r="C298" i="1"/>
  <c r="C301" i="1"/>
  <c r="C202" i="1"/>
  <c r="C187" i="1"/>
  <c r="C191" i="1"/>
  <c r="C213" i="1"/>
  <c r="C217" i="1"/>
  <c r="C221" i="1"/>
  <c r="C300" i="1"/>
  <c r="C317" i="1"/>
  <c r="C319" i="1"/>
  <c r="C326" i="1"/>
  <c r="C312" i="1"/>
  <c r="C316" i="1"/>
  <c r="C320" i="1"/>
  <c r="E288" i="1"/>
  <c r="C303" i="1"/>
  <c r="D288" i="1"/>
  <c r="C259" i="1"/>
  <c r="C247" i="1"/>
  <c r="C240" i="1"/>
  <c r="C252" i="1"/>
  <c r="C256" i="1"/>
  <c r="C271" i="1"/>
  <c r="C197" i="1"/>
  <c r="C190" i="1"/>
  <c r="C198" i="1"/>
  <c r="C209" i="1"/>
  <c r="C216" i="1"/>
  <c r="C206" i="1"/>
  <c r="C222" i="1"/>
  <c r="C226" i="1"/>
  <c r="C231" i="1"/>
  <c r="C251" i="1"/>
  <c r="C263" i="1"/>
  <c r="C236" i="1"/>
  <c r="C243" i="1"/>
  <c r="C245" i="1"/>
  <c r="C255" i="1"/>
  <c r="C262" i="1"/>
  <c r="C267" i="1"/>
  <c r="C269" i="1"/>
  <c r="C254" i="1"/>
  <c r="C273" i="1"/>
  <c r="C196" i="1"/>
  <c r="C208" i="1"/>
  <c r="C189" i="1"/>
  <c r="C200" i="1"/>
  <c r="C220" i="1"/>
  <c r="C188" i="1"/>
  <c r="C193" i="1"/>
  <c r="C212" i="1"/>
  <c r="C214" i="1"/>
  <c r="C219" i="1"/>
  <c r="C224" i="1"/>
  <c r="C149" i="1"/>
  <c r="C152" i="1" s="1"/>
  <c r="D152" i="1"/>
  <c r="C166" i="1"/>
  <c r="E165" i="1"/>
  <c r="E160" i="1"/>
  <c r="E166" i="1" s="1"/>
  <c r="I166" i="1"/>
  <c r="Q166" i="1"/>
  <c r="D147" i="1"/>
  <c r="D153" i="1" s="1"/>
  <c r="C146" i="1"/>
  <c r="D166" i="1"/>
  <c r="C174" i="1"/>
  <c r="C211" i="1"/>
  <c r="C35" i="1"/>
  <c r="C92" i="1"/>
  <c r="C140" i="1"/>
  <c r="L166" i="1"/>
  <c r="C203" i="1"/>
  <c r="C239" i="1"/>
  <c r="C100" i="1"/>
  <c r="C147" i="1"/>
  <c r="C153" i="1" s="1"/>
  <c r="E147" i="1"/>
  <c r="E153" i="1" s="1"/>
  <c r="C170" i="1"/>
  <c r="C173" i="1" s="1"/>
  <c r="D173" i="1"/>
  <c r="C250" i="1"/>
  <c r="C258" i="1"/>
  <c r="C266" i="1"/>
  <c r="C274" i="1"/>
  <c r="C315" i="1"/>
  <c r="C327" i="1"/>
  <c r="C343" i="1"/>
  <c r="C372" i="1"/>
  <c r="C112" i="1"/>
  <c r="C124" i="1"/>
  <c r="C136" i="1"/>
  <c r="H153" i="1"/>
  <c r="L153" i="1"/>
  <c r="C161" i="1"/>
  <c r="C165" i="1" s="1"/>
  <c r="C183" i="1"/>
  <c r="C192" i="1"/>
  <c r="C199" i="1"/>
  <c r="C207" i="1"/>
  <c r="C215" i="1"/>
  <c r="C223" i="1"/>
  <c r="C235" i="1"/>
  <c r="C304" i="1"/>
  <c r="C373" i="1"/>
  <c r="B383" i="1"/>
  <c r="C288" i="1" l="1"/>
  <c r="A411" i="1"/>
</calcChain>
</file>

<file path=xl/sharedStrings.xml><?xml version="1.0" encoding="utf-8"?>
<sst xmlns="http://schemas.openxmlformats.org/spreadsheetml/2006/main" count="17880" uniqueCount="367">
  <si>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</si>
  <si>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</si>
  <si>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</si>
  <si>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</si>
  <si>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</si>
  <si>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</si>
  <si>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Víctima de Violencia de Género</t>
  </si>
  <si>
    <t>Pueblos Originarios</t>
  </si>
  <si>
    <t>Migrantes</t>
  </si>
  <si>
    <t>Ingresos por Traslado</t>
  </si>
  <si>
    <t>Ingresos con Control Precoz Extrasistema</t>
  </si>
  <si>
    <t>Menor 
de 15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</si>
  <si>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</si>
  <si>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</si>
  <si>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</si>
  <si>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</si>
  <si>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</si>
  <si>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</si>
  <si>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</si>
  <si>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</si>
  <si>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 y más años</t>
  </si>
  <si>
    <t>GESTANTES INGRESADAS</t>
  </si>
  <si>
    <t>PRIMIGESTAS INGRESADAS</t>
  </si>
  <si>
    <t>GESTANTES INGRESADAS ANTES DE LAS 14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</si>
  <si>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</si>
  <si>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</si>
  <si>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</si>
  <si>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 a ARO</t>
  </si>
  <si>
    <t>Victima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</si>
  <si>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</si>
  <si>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</si>
  <si>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</si>
  <si>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</si>
  <si>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</si>
  <si>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</si>
  <si>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</si>
  <si>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</si>
  <si>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</si>
  <si>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</si>
  <si>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HIPOTIROIDISMO</t>
  </si>
  <si>
    <t>DIABETES GESTACIONAL</t>
  </si>
  <si>
    <t>HIPERTENSIÓN CRONICA</t>
  </si>
  <si>
    <t>OTRAS PATOLOGÍAS DEL EMBARAZO</t>
  </si>
  <si>
    <t xml:space="preserve">SECCIÓN C: INGRESOS A PROGRAMA DE REGULACIÓN DE FERTILIDAD Y SALUD SEXUAL.  </t>
  </si>
  <si>
    <t>MÉTODOS</t>
  </si>
  <si>
    <t>Espacios Amigables/ Adolescentes</t>
  </si>
  <si>
    <t>Ingreso por cambio de Método Anticonceptivo</t>
  </si>
  <si>
    <t>Inicio precoz de MAC nivel secundario y terciario</t>
  </si>
  <si>
    <t>55 - 59 años</t>
  </si>
  <si>
    <t>60 - 64 años</t>
  </si>
  <si>
    <t>65 - 69 años</t>
  </si>
  <si>
    <t>70 y más años</t>
  </si>
  <si>
    <t>TOTAL REGULACIÓN DE FERTILIDAD</t>
  </si>
  <si>
    <t>D . I . U T con Cobre</t>
  </si>
  <si>
    <t>D . I . U con Levonorgestrel</t>
  </si>
  <si>
    <t>HORMONAL</t>
  </si>
  <si>
    <t>Oral Combinado</t>
  </si>
  <si>
    <t>Oral Progestágeno</t>
  </si>
  <si>
    <t>Inyectable Combinado</t>
  </si>
  <si>
    <t>Inyectable Progestágeno</t>
  </si>
  <si>
    <t>Implante Etonogestrel (3 años)</t>
  </si>
  <si>
    <t>Implante Levonorgestrel (5 años)</t>
  </si>
  <si>
    <t>Anillo Vaginal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</si>
  <si>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         </t>
  </si>
  <si>
    <t>Mujer</t>
  </si>
  <si>
    <t>Hombres</t>
  </si>
  <si>
    <t>ESTERILIZACIÓN QUIRÚRGICA</t>
  </si>
  <si>
    <t xml:space="preserve"> Método de Regulación de Fertilidad más Preservativos</t>
  </si>
  <si>
    <t>Gestantes que reciben preservativo</t>
  </si>
  <si>
    <t>PRESERVATIVO/PRACTICA SEXUAL SEGURA</t>
  </si>
  <si>
    <t>LUBRICANTES</t>
  </si>
  <si>
    <t>CONDÓN FEMENINO</t>
  </si>
  <si>
    <t>SECCIÓN C1: EGRESOS DE PROGRAMA DE REGULACIÓN DE FERTILIDAD Y SALUD SEXUAL.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</si>
  <si>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</t>
  </si>
  <si>
    <t>Método de Regulación de Fertilidad más Preservativos</t>
  </si>
  <si>
    <t xml:space="preserve">* * No olvide digitar el campo Pueblos Originarios (Digite CEROS si no tiene). </t>
  </si>
  <si>
    <t xml:space="preserve">* * No olvide digitar el campo Migrantes (Digite CEROS si no tiene). </t>
  </si>
  <si>
    <t xml:space="preserve">SECCIÓN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</si>
  <si>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</si>
  <si>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</si>
  <si>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</si>
  <si>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</si>
  <si>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</si>
  <si>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</si>
  <si>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</si>
  <si>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</si>
  <si>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SECCIÓN F:  INGRESOS Y EGRESOS A SALA DE ESTIMULACIÓN SERVICIO ITINERANTE Y ATENCIÓN DOMICILIARIA </t>
  </si>
  <si>
    <t xml:space="preserve">NIÑO / A (CON) </t>
  </si>
  <si>
    <t xml:space="preserve">TOTAL    </t>
  </si>
  <si>
    <t xml:space="preserve">INGRESOS SALA DE ESTIMULACIÓN  </t>
  </si>
  <si>
    <t>Servicio Itinerante en  Centro de Salud</t>
  </si>
  <si>
    <t>Atención Domiciliaria</t>
  </si>
  <si>
    <t>EGRESOS</t>
  </si>
  <si>
    <t xml:space="preserve">RESULTADOS DE LA REEVALUACIÓN POST EGRESO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</si>
  <si>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</si>
  <si>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</si>
  <si>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</si>
  <si>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</si>
  <si>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</si>
  <si>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</si>
  <si>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 xml:space="preserve"> 7 a 59 meses</t>
  </si>
  <si>
    <t>7 a 59 meses</t>
  </si>
  <si>
    <t>MOTIVO EGRESO</t>
  </si>
  <si>
    <t>Ambos Sexos</t>
  </si>
  <si>
    <t>Mujeres</t>
  </si>
  <si>
    <t>Cumplimiento de tratamiento</t>
  </si>
  <si>
    <t>Otros</t>
  </si>
  <si>
    <t>Inasistente</t>
  </si>
  <si>
    <t>Recuperado</t>
  </si>
  <si>
    <t>No Recuperado</t>
  </si>
  <si>
    <t>NORMAL CON REZAGO</t>
  </si>
  <si>
    <t>RIESGO</t>
  </si>
  <si>
    <t>RETRASO</t>
  </si>
  <si>
    <t>OTRA VULNERABILIDAD</t>
  </si>
  <si>
    <t>SECCIÓN F.1: REINGRESOS Y EGRESOS POR SEGUNDA VEZ A MODALIDAD DE ESTIMULACIÓN EN EL CENTRO DE SALUD</t>
  </si>
  <si>
    <t>REINGRESOS A MODALIDAD DE ESTIMULACIÓN  EN CENTRO DE SALUD</t>
  </si>
  <si>
    <t xml:space="preserve"> EGRESOS POR SEGUNDA VEZ Y RESULTADOS DE LA REEVALUACIÓN POST EGRESO </t>
  </si>
  <si>
    <t>RESULTADO DE REEVALUACIÓN</t>
  </si>
  <si>
    <t>SECCIÓN G: INGRESOS DE NIÑOS NIÑAS Y ADOLESCENTES CON NECESIDADES ESPECIALES DE BAJA COMPLEJIDAD A CONTROL DE SALUD  EN APS</t>
  </si>
  <si>
    <t>NANEAS</t>
  </si>
  <si>
    <t xml:space="preserve">POR EDAD </t>
  </si>
  <si>
    <t xml:space="preserve"> 0 - 4 años</t>
  </si>
  <si>
    <t xml:space="preserve"> 5 - 9 años</t>
  </si>
  <si>
    <t xml:space="preserve"> 10 -14 años</t>
  </si>
  <si>
    <t>15 a 19 años</t>
  </si>
  <si>
    <t>SECCIÓN H: INGRESOS AL PSCV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</si>
  <si>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</si>
  <si>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</si>
  <si>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</si>
  <si>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</si>
  <si>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</si>
  <si>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</si>
  <si>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</si>
  <si>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</si>
  <si>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>65 a 69 años</t>
  </si>
  <si>
    <t>70 a 74 años</t>
  </si>
  <si>
    <t>75 a 79 años</t>
  </si>
  <si>
    <t>80 y más años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</si>
  <si>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</si>
  <si>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</si>
  <si>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</si>
  <si>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</si>
  <si>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</si>
  <si>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(F.VENTRICULAR-IAM)</t>
  </si>
  <si>
    <t>ANTECEDENTES ENF. CEREBROVASCULAR (ACV)</t>
  </si>
  <si>
    <t>ENFERMEDAD RENAL CRÓNICA</t>
  </si>
  <si>
    <t>TABAQUISMO</t>
  </si>
  <si>
    <t>PROTOCOLO HEARTS</t>
  </si>
  <si>
    <t>SECCIÓN I: EGRESOS  DEL PSCV</t>
  </si>
  <si>
    <t>CAUSAL DE EGRESO</t>
  </si>
  <si>
    <t>Abandono</t>
  </si>
  <si>
    <t>Traslado</t>
  </si>
  <si>
    <t>Fallecimiento</t>
  </si>
  <si>
    <t>No cumple criterio de inclusión</t>
  </si>
  <si>
    <t>EGRESOS DEL PSCV</t>
  </si>
  <si>
    <t xml:space="preserve">SECCIÓN J: INGRESOS Y EGRESOS AL PROGRAMA DE PACIENTES CON DEPENDENCIA LEVE, MODERADA Y SEVERA </t>
  </si>
  <si>
    <t>Altas</t>
  </si>
  <si>
    <t>Abandono/
Traslado</t>
  </si>
  <si>
    <t>DEPENDENCIA LEVE</t>
  </si>
  <si>
    <t>DEPENDENCIA MODERADA</t>
  </si>
  <si>
    <t xml:space="preserve">DEPENDENCIA SEVERA  </t>
  </si>
  <si>
    <t>ONCOLÓGICO</t>
  </si>
  <si>
    <t>NO ONCOLÓGICO</t>
  </si>
  <si>
    <t xml:space="preserve">DEPENDENCIA SEVERA CON  ESCARAS </t>
  </si>
  <si>
    <t>SECCIÓN K: INGRESOS AL PROGRAMA DEL ADULTO MAYOR SEGÚN CONDICIÓN DE FUNCIONALIDAD Y DEPENDENCIA</t>
  </si>
  <si>
    <t>EMPAM</t>
  </si>
  <si>
    <t>AUTOVALENTE SIN RIESGO</t>
  </si>
  <si>
    <t>AUTOVALENTE CON RIESGO</t>
  </si>
  <si>
    <t xml:space="preserve">RIESGO DE DEPENDENCIA </t>
  </si>
  <si>
    <t>SUBTOTAL</t>
  </si>
  <si>
    <t>BARTHEL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</si>
  <si>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</si>
  <si>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</si>
  <si>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</si>
  <si>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</si>
  <si>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</si>
  <si>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</si>
  <si>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</si>
  <si>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</si>
  <si>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</si>
  <si>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</si>
  <si>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</si>
  <si>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ABANDONO</t>
  </si>
  <si>
    <t xml:space="preserve">TRASLADO </t>
  </si>
  <si>
    <t>FALLECIMIENTO</t>
  </si>
  <si>
    <t>* Los pacientes de 60 a 64 años, no debe desagregarse por condición de funcionalidad, por ello sólo se registran en la primera fila (Autovalente sin riesgo).</t>
  </si>
  <si>
    <t>** Para la desagregación por funcionalidad se contabiliza desde 65 y mas años.Sólo para el cálculo del total de los ingresos se contabiliza el rango de 60 - 64 años.</t>
  </si>
  <si>
    <t>SECCIÓN N: INGRESOS AL PROGRAMA DE SALUD  MENTAL EN APS /ESPECIALIDAD</t>
  </si>
  <si>
    <t>MOTIVO DE INGRESO</t>
  </si>
  <si>
    <t>0 - 4 años</t>
  </si>
  <si>
    <t>5 - 9 años</t>
  </si>
  <si>
    <t>10 - 14 años</t>
  </si>
  <si>
    <t>Gestantes</t>
  </si>
  <si>
    <t xml:space="preserve">Madre de hijo menor de 5 años </t>
  </si>
  <si>
    <t>Niños, Niñas, Adolescentes y Jóvenes  SENAME</t>
  </si>
  <si>
    <t>Niños, Niñas, Adolescentes y Jóvenes  Mejor Niñez</t>
  </si>
  <si>
    <t>Trans</t>
  </si>
  <si>
    <t>TRANS Femenino/
Masculino</t>
  </si>
  <si>
    <t>Masculino</t>
  </si>
  <si>
    <t>Femenino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</si>
  <si>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</si>
  <si>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</si>
  <si>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</si>
  <si>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</si>
  <si>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</si>
  <si>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</si>
  <si>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>SUICIDIO</t>
  </si>
  <si>
    <t>IDEACIÓN</t>
  </si>
  <si>
    <t>INTENTO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</si>
  <si>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</si>
  <si>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</si>
  <si>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</si>
  <si>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</si>
  <si>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</si>
  <si>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</si>
  <si>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</si>
  <si>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</si>
  <si>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</si>
  <si>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</si>
  <si>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</si>
  <si>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 xml:space="preserve">CONSUMO PERJUDICIAL DE ALCOHOL </t>
  </si>
  <si>
    <t xml:space="preserve">CONSUMO DEPENDIENTE DEL ALCOHOL </t>
  </si>
  <si>
    <t>CONSUMO PERJUDICIAL DE DROGAS</t>
  </si>
  <si>
    <t xml:space="preserve">CONSUMO DEPENDIENTE DE DROGAS </t>
  </si>
  <si>
    <t xml:space="preserve">CONSUMO DE DROGAS Y ALCOHOL 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</si>
  <si>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</si>
  <si>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</si>
  <si>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</si>
  <si>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</si>
  <si>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</si>
  <si>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</si>
  <si>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TRASTORNO DE ESTRÉS POST TRAUMATICO</t>
  </si>
  <si>
    <t xml:space="preserve">TRASTORNO DE PÁNICO  </t>
  </si>
  <si>
    <t>FOBIAS SOCIALES</t>
  </si>
  <si>
    <t>TRASTORNOS DE ANSIEDAD GENERALIZADA</t>
  </si>
  <si>
    <t>OTROS TRASTORNOS DE ANSIEDAD</t>
  </si>
  <si>
    <t>DEMENCIAS (INCLUYE ALZHEIMER)</t>
  </si>
  <si>
    <t>LEVE</t>
  </si>
  <si>
    <t>MODERADO</t>
  </si>
  <si>
    <t>AVANZADO</t>
  </si>
  <si>
    <t>ESQUIZOFRENIA</t>
  </si>
  <si>
    <t>TRASTORNO ADAPTATIVO</t>
  </si>
  <si>
    <t>TRASTORNOS DE LA CONDUCTA ALIMENTARIA</t>
  </si>
  <si>
    <t>RETRASO MENTAL</t>
  </si>
  <si>
    <t>TRASTORNO DE PERSONALIDAD</t>
  </si>
  <si>
    <t>TRASTORNO GENERALIZADOS DEL DESARROLLO</t>
  </si>
  <si>
    <t>AUTISMO</t>
  </si>
  <si>
    <t>ASPERGER</t>
  </si>
  <si>
    <t>SÍNDROME DE RETT</t>
  </si>
  <si>
    <t>TRASTORNO DESINTEGRATIVO DE LA INFANCIA</t>
  </si>
  <si>
    <t>TRASTONO GENERALIZADO DEL DESARROLLO NO ESPECÍFICO</t>
  </si>
  <si>
    <t>EPILEPSIA</t>
  </si>
  <si>
    <t>OTRAS</t>
  </si>
  <si>
    <t>SECCIÓN O: EGRESOS DEL PROGRAMA DE SALUD  MENTAL POR ALTAS CLÍNICAS EN APS /ESPECIALIDAD</t>
  </si>
  <si>
    <t>MOTIVO DE EGRESO</t>
  </si>
  <si>
    <t>Niños, Niñas, Adolescentes y Jóvenes Mejor Niñez</t>
  </si>
  <si>
    <t>Traslado o Derivación</t>
  </si>
  <si>
    <t>EGRESOS DEL PROGRAMA</t>
  </si>
  <si>
    <t xml:space="preserve">VIOLENCIA </t>
  </si>
  <si>
    <t>VÍCTIMA</t>
  </si>
  <si>
    <t>TRASTORNO DE ESTRÉS POST TRAUMÁTICO</t>
  </si>
  <si>
    <t>SECCIÓN P:  PROGRAMA DE REHABILITACIÓN (PERSONAS CON TRASTORNOS PSIQUIÁTRICOS)</t>
  </si>
  <si>
    <t>TIPO DE PROGRAMA</t>
  </si>
  <si>
    <t>RUBRO</t>
  </si>
  <si>
    <t>GRUPOS DE EDAD (en años)</t>
  </si>
  <si>
    <t>PROGRAMA DE REHABILITACIÓN TIPO I</t>
  </si>
  <si>
    <t>PROGRAMA DE REHABILITACIÓN TIPO II</t>
  </si>
  <si>
    <t>SECCIÓN Q: INGRESOS Y EGRESOS A PROGRAMA INFECCIÓN POR TRANSMISIÓN SEXUAL (Uso de establecimientos que realizan atención de ITS)</t>
  </si>
  <si>
    <t>PATOLOGÍAS</t>
  </si>
  <si>
    <t xml:space="preserve">TOTAL </t>
  </si>
  <si>
    <t>INGRESOS POR EDAD</t>
  </si>
  <si>
    <t>TRANS</t>
  </si>
  <si>
    <t>Niños, Niñas, Adolescentes y Jóvenes SENAME</t>
  </si>
  <si>
    <t>Total</t>
  </si>
  <si>
    <t>Por alta</t>
  </si>
  <si>
    <t>Por abandono</t>
  </si>
  <si>
    <t xml:space="preserve">Hombres </t>
  </si>
  <si>
    <t>TOTAL DE INGRESOS</t>
  </si>
  <si>
    <t>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</si>
  <si>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</si>
  <si>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</si>
  <si>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</si>
  <si>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</si>
  <si>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</si>
  <si>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</si>
  <si>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</si>
  <si>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</si>
  <si>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</si>
  <si>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R: INGRESOS Y EGRESOS DEL PROGRAMA DE VIH/SIDA (Uso exclusivo Centros de Atención VIH-SIDA)</t>
  </si>
  <si>
    <t>POR EDAD (en meses - años)</t>
  </si>
  <si>
    <t>Menor de 6 meses</t>
  </si>
  <si>
    <t>6 a 11 meses</t>
  </si>
  <si>
    <t>12-24 meses</t>
  </si>
  <si>
    <t>3 a 4 años</t>
  </si>
  <si>
    <t>5 a 9 años</t>
  </si>
  <si>
    <t>75 y más años</t>
  </si>
  <si>
    <t>REINGRESOS POR ABANDONO</t>
  </si>
  <si>
    <t>TOTAL EGRESOS</t>
  </si>
  <si>
    <t>EGRESOS POR FALLECIMIENTO (INCLUÍDO EN TOTAL EGRESOS)</t>
  </si>
  <si>
    <t>EGRESOS POR ALTA HIJO VIH (-) DE MADRE VIH +INCLUÍDO EN TOTAL EGRESOS</t>
  </si>
  <si>
    <t>EVALUACIÓN MOVILIDAD PROGRAMA</t>
  </si>
  <si>
    <t>ABANDONO CONTROLES</t>
  </si>
  <si>
    <t>ABANDONO TRATAMIENTO</t>
  </si>
  <si>
    <t>ABANDONO DE LA ATENCION</t>
  </si>
  <si>
    <t>INGRESOS POR TRASLADO</t>
  </si>
  <si>
    <t>EGRESOS POR TRASLADO</t>
  </si>
  <si>
    <t>SECCIÓN S: INGRESOS Y EGRESOS POR COMERCIO SEXUAL (Uso exclusivo de Unidades Control Comercio Sexual)</t>
  </si>
  <si>
    <t>INASISTENTES</t>
  </si>
  <si>
    <t>SECCIÓN T. INGRESOS Y EGRESOS PROGRAMA DE ACOMPAÑAMIENTO PSICOSOCIAL EN ATENCIÓN PRIMARIA</t>
  </si>
  <si>
    <t>ACTIVIDAD</t>
  </si>
  <si>
    <t xml:space="preserve">TOTAL               </t>
  </si>
  <si>
    <t>GRUPOS DE EDAD  (en años)</t>
  </si>
  <si>
    <t>SECCIÓN U. INGRESOS  INTEGRALES DE PERSONAS CON CONDICIONES CRÓNICAS EN ATENCIÓN PRIMARIA</t>
  </si>
  <si>
    <t>REALIZADO POR</t>
  </si>
  <si>
    <t>Realizado en domicilio</t>
  </si>
  <si>
    <t>Dupla (Medico + Profesional no médico)</t>
  </si>
  <si>
    <t>Médico</t>
  </si>
  <si>
    <t>Profesional No Médico</t>
  </si>
  <si>
    <t>INGRESO INTEGRAL</t>
  </si>
  <si>
    <t>RIESGO LEVE (G1)</t>
  </si>
  <si>
    <t>RIESGO MODERADO (G2)</t>
  </si>
  <si>
    <t>RIESGO ALTO (G3)</t>
  </si>
  <si>
    <t>PLAN DE CUIDADO ELABORADO</t>
  </si>
  <si>
    <t>GESTIÓN DE CASOS</t>
  </si>
  <si>
    <t>INGRESO RIESGO ALTO (G3)</t>
  </si>
  <si>
    <t>INGRESO RIESGO MODERADO (G2)</t>
  </si>
  <si>
    <t>EGRESO RIESGO ALTO (G3)</t>
  </si>
  <si>
    <t>EGRESO RIESGO MODERADO (G2)</t>
  </si>
  <si>
    <t>SECCIÓN V: POBLACIÓN USUARIA PRAIS</t>
  </si>
  <si>
    <t>SECCIÓN V.1: POBLACIÓN USUARIA TOTAL (UNIVERSO), ACREDITADA SEGÚN NORMATIVA</t>
  </si>
  <si>
    <t>CALIDAD DE LA ACREDITACIÓN DEL MES QUE REPORTA</t>
  </si>
  <si>
    <t xml:space="preserve">TOTAL        </t>
  </si>
  <si>
    <t>Art. 7° Ley 19.980</t>
  </si>
  <si>
    <t>Norma Complementaria (N°88)</t>
  </si>
  <si>
    <t xml:space="preserve">Sin ningún tipo de información </t>
  </si>
  <si>
    <t>Ley 19.123, ley 19.980, ley 20.405 (DD Y EP)</t>
  </si>
  <si>
    <t>Ley 19.992, ley 20.405 (Prisión política y tortura)</t>
  </si>
  <si>
    <t>Ley 19.965</t>
  </si>
  <si>
    <t>Trabajador DDHH</t>
  </si>
  <si>
    <t>Ingresado antes 30/08/2003</t>
  </si>
  <si>
    <t>Ex prisión política</t>
  </si>
  <si>
    <t>Exilio</t>
  </si>
  <si>
    <t>Relegación</t>
  </si>
  <si>
    <t>Clandestinidad</t>
  </si>
  <si>
    <t>Exoneración Política</t>
  </si>
  <si>
    <t>Ex preso político</t>
  </si>
  <si>
    <t>ÍNDICE</t>
  </si>
  <si>
    <t>AFECTADO DIRECTO</t>
  </si>
  <si>
    <t>BENEFICIARIO</t>
  </si>
  <si>
    <t xml:space="preserve">SIN REGISTRO DE CALIDAD DE LA ACREDITACIÓN </t>
  </si>
  <si>
    <t xml:space="preserve">SIN NINGÚN TIPO DE INFORMACIÓN </t>
  </si>
  <si>
    <t>SECCIÓN V.2: POBLACIÓN USUARIA TOTAL (UNIVERSO)</t>
  </si>
  <si>
    <t>UNIVERSO</t>
  </si>
  <si>
    <t>Niños, Niñas, Adolescentes y Jóvenes Población SENAME</t>
  </si>
  <si>
    <t>POBLACIÓN USUARIA AL MES DE REPORTE</t>
  </si>
  <si>
    <t>SECCIÓN W: ACREDITACIÓN PRAIS</t>
  </si>
  <si>
    <t>SECCIÓN W.1: ATENCIÓN PARA ACREDITACIÓN PRAIS</t>
  </si>
  <si>
    <t>PROFESIONAL</t>
  </si>
  <si>
    <t>USUARIOS  ACREDITADOS POR PROFESIONAL/ES QUE ATIENDE/N
(Individual o en Dupla)</t>
  </si>
  <si>
    <t>ASISTENTE SOCIAL</t>
  </si>
  <si>
    <t>PSICÓLOGO/A</t>
  </si>
  <si>
    <t>ASISTENTE SOCIAL, Y PSICÓLOGO/A</t>
  </si>
  <si>
    <t>SECCIÓN W.2: ACREDITACIÓN PRAIS SEGÚN LEY, NORMATIVA Y CALIDAD DE ACREDITACIÓN</t>
  </si>
  <si>
    <t xml:space="preserve">* * No olvide digitar el campo Niños, Niñas, Adolescentes y Jóvenes  SENAME (Digite CEROS si no tiene). </t>
  </si>
  <si>
    <t xml:space="preserve">* * No olvide digitar el campo Niños, Niñas, Adolescentes y Jóvenes Mejor Niñez (Digite CEROS si no tiene). </t>
  </si>
  <si>
    <t xml:space="preserve">* * No olvide digitar el campo Pueblos Originarios (Hombres) (Digite CEROS si no tiene). </t>
  </si>
  <si>
    <t xml:space="preserve">* * No olvide digitar el campo Trans Masculino/Femenino (Digite CEROS si no tiene).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</si>
</sst>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1"/>
      <color indexed="8"/>
      <name val="Calibri"/>
      <family val="2"/>
    </font>
    <font>
      <sz val="11"/>
      <name val="Verdana"/>
      <family val="2"/>
    </font>
    <font>
      <sz val="10"/>
      <name val="Arial"/>
      <family val="2"/>
    </font>
    <font>
      <sz val="9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theme="8" tint="0.59996337778862885"/>
        <bgColor indexed="64"/>
      </patternFill>
    </fill>
  </fills>
  <borders count="310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double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 style="hair">
        <color indexed="64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double">
        <color auto="1"/>
      </right>
      <top style="thin">
        <color theme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0" fontId="8" fillId="2" borderId="1" applyNumberFormat="0" applyFont="0" applyAlignment="0" applyProtection="0"/>
    <xf numFmtId="0" fontId="10" fillId="0" borderId="0"/>
    <xf numFmtId="0" fontId="10" fillId="11" borderId="137" applyNumberFormat="0" applyFont="0" applyAlignment="0" applyProtection="0"/>
  </cellStyleXfs>
  <cellXfs count="8523">
    <xf numFmtId="0" fontId="0" fillId="0" borderId="0" xfId="0"/>
    <xf numFmtId="1" fontId="1" fillId="3" borderId="0" xfId="0" applyNumberFormat="1" applyFont="1" applyFill="1"/>
    <xf numFmtId="1" fontId="2" fillId="3" borderId="0" xfId="0" applyNumberFormat="1" applyFont="1" applyFill="1"/>
    <xf numFmtId="1" fontId="2" fillId="0" borderId="0" xfId="0" applyNumberFormat="1" applyFont="1"/>
    <xf numFmtId="1" fontId="2" fillId="4" borderId="0" xfId="0" applyNumberFormat="1" applyFont="1" applyFill="1" applyProtection="1">
      <protection locked="0"/>
    </xf>
    <xf numFmtId="1" fontId="2" fillId="5" borderId="0" xfId="0" applyNumberFormat="1" applyFont="1" applyFill="1" applyProtection="1">
      <protection locked="0"/>
    </xf>
    <xf numFmtId="1" fontId="3" fillId="3" borderId="0" xfId="0" applyNumberFormat="1" applyFont="1" applyFill="1" applyAlignment="1">
      <alignment vertical="center" wrapText="1"/>
    </xf>
    <xf numFmtId="1" fontId="4" fillId="3" borderId="0" xfId="0" applyNumberFormat="1" applyFont="1" applyFill="1"/>
    <xf numFmtId="1" fontId="3" fillId="3" borderId="0" xfId="0" applyNumberFormat="1" applyFont="1" applyFill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/>
    <xf numFmtId="1" fontId="6" fillId="3" borderId="0" xfId="0" applyNumberFormat="1" applyFont="1" applyFill="1"/>
    <xf numFmtId="1" fontId="2" fillId="6" borderId="0" xfId="0" applyNumberFormat="1" applyFont="1" applyFill="1"/>
    <xf numFmtId="1" fontId="4" fillId="6" borderId="0" xfId="0" applyNumberFormat="1" applyFont="1" applyFill="1"/>
    <xf numFmtId="1" fontId="6" fillId="6" borderId="0" xfId="0" applyNumberFormat="1" applyFont="1" applyFill="1"/>
    <xf numFmtId="1" fontId="2" fillId="3" borderId="0" xfId="0" applyNumberFormat="1" applyFont="1" applyFill="1" applyProtection="1">
      <protection locked="0"/>
    </xf>
    <xf numFmtId="1" fontId="2" fillId="6" borderId="4" xfId="0" applyNumberFormat="1" applyFont="1" applyFill="1" applyBorder="1"/>
    <xf numFmtId="1" fontId="6" fillId="6" borderId="0" xfId="0" applyNumberFormat="1" applyFont="1" applyFill="1" applyProtection="1">
      <protection locked="0"/>
    </xf>
    <xf numFmtId="1" fontId="6" fillId="6" borderId="0" xfId="0" applyNumberFormat="1" applyFont="1" applyFill="1" applyAlignment="1">
      <alignment vertical="top" wrapText="1"/>
    </xf>
    <xf numFmtId="1" fontId="6" fillId="3" borderId="5" xfId="0" applyNumberFormat="1" applyFont="1" applyFill="1" applyBorder="1"/>
    <xf numFmtId="1" fontId="6" fillId="7" borderId="6" xfId="0" applyNumberFormat="1" applyFont="1" applyFill="1" applyBorder="1" applyProtection="1">
      <protection locked="0"/>
    </xf>
    <xf numFmtId="1" fontId="6" fillId="7" borderId="7" xfId="0" applyNumberFormat="1" applyFont="1" applyFill="1" applyBorder="1" applyProtection="1">
      <protection locked="0"/>
    </xf>
    <xf numFmtId="1" fontId="6" fillId="7" borderId="8" xfId="0" applyNumberFormat="1" applyFont="1" applyFill="1" applyBorder="1" applyProtection="1">
      <protection locked="0"/>
    </xf>
    <xf numFmtId="1" fontId="6" fillId="7" borderId="9" xfId="0" applyNumberFormat="1" applyFont="1" applyFill="1" applyBorder="1" applyProtection="1">
      <protection locked="0"/>
    </xf>
    <xf numFmtId="1" fontId="6" fillId="7" borderId="10" xfId="0" applyNumberFormat="1" applyFont="1" applyFill="1" applyBorder="1" applyProtection="1">
      <protection locked="0"/>
    </xf>
    <xf numFmtId="1" fontId="6" fillId="3" borderId="15" xfId="0" applyNumberFormat="1" applyFont="1" applyFill="1" applyBorder="1"/>
    <xf numFmtId="1" fontId="6" fillId="7" borderId="16" xfId="0" applyNumberFormat="1" applyFont="1" applyFill="1" applyBorder="1" applyProtection="1">
      <protection locked="0"/>
    </xf>
    <xf numFmtId="1" fontId="6" fillId="7" borderId="17" xfId="0" applyNumberFormat="1" applyFont="1" applyFill="1" applyBorder="1" applyProtection="1">
      <protection locked="0"/>
    </xf>
    <xf numFmtId="1" fontId="6" fillId="7" borderId="18" xfId="0" applyNumberFormat="1" applyFont="1" applyFill="1" applyBorder="1" applyProtection="1">
      <protection locked="0"/>
    </xf>
    <xf numFmtId="1" fontId="6" fillId="7" borderId="19" xfId="0" applyNumberFormat="1" applyFont="1" applyFill="1" applyBorder="1" applyProtection="1">
      <protection locked="0"/>
    </xf>
    <xf numFmtId="1" fontId="6" fillId="7" borderId="20" xfId="0" applyNumberFormat="1" applyFont="1" applyFill="1" applyBorder="1" applyProtection="1">
      <protection locked="0"/>
    </xf>
    <xf numFmtId="1" fontId="6" fillId="6" borderId="2" xfId="0" applyNumberFormat="1" applyFont="1" applyFill="1" applyBorder="1" applyAlignment="1" applyProtection="1">
      <alignment vertical="center"/>
      <protection locked="0"/>
    </xf>
    <xf numFmtId="1" fontId="2" fillId="4" borderId="0" xfId="0" applyNumberFormat="1" applyFont="1" applyFill="1" applyAlignment="1" applyProtection="1">
      <alignment wrapText="1"/>
      <protection locked="0"/>
    </xf>
    <xf numFmtId="1" fontId="6" fillId="7" borderId="21" xfId="0" applyNumberFormat="1" applyFont="1" applyFill="1" applyBorder="1" applyProtection="1">
      <protection locked="0"/>
    </xf>
    <xf numFmtId="1" fontId="6" fillId="7" borderId="22" xfId="0" applyNumberFormat="1" applyFont="1" applyFill="1" applyBorder="1" applyProtection="1">
      <protection locked="0"/>
    </xf>
    <xf numFmtId="1" fontId="6" fillId="7" borderId="23" xfId="0" applyNumberFormat="1" applyFont="1" applyFill="1" applyBorder="1" applyProtection="1">
      <protection locked="0"/>
    </xf>
    <xf numFmtId="1" fontId="6" fillId="7" borderId="12" xfId="0" applyNumberFormat="1" applyFont="1" applyFill="1" applyBorder="1" applyProtection="1">
      <protection locked="0"/>
    </xf>
    <xf numFmtId="1" fontId="6" fillId="7" borderId="24" xfId="0" applyNumberFormat="1" applyFont="1" applyFill="1" applyBorder="1" applyProtection="1">
      <protection locked="0"/>
    </xf>
    <xf numFmtId="1" fontId="6" fillId="7" borderId="25" xfId="0" applyNumberFormat="1" applyFont="1" applyFill="1" applyBorder="1" applyProtection="1">
      <protection locked="0"/>
    </xf>
    <xf numFmtId="1" fontId="6" fillId="7" borderId="26" xfId="0" applyNumberFormat="1" applyFont="1" applyFill="1" applyBorder="1" applyProtection="1">
      <protection locked="0"/>
    </xf>
    <xf numFmtId="1" fontId="6" fillId="7" borderId="14" xfId="0" applyNumberFormat="1" applyFont="1" applyFill="1" applyBorder="1" applyProtection="1">
      <protection locked="0"/>
    </xf>
    <xf numFmtId="1" fontId="5" fillId="0" borderId="0" xfId="0" applyNumberFormat="1" applyFont="1"/>
    <xf numFmtId="1" fontId="6" fillId="0" borderId="27" xfId="0" applyNumberFormat="1" applyFont="1" applyBorder="1"/>
    <xf numFmtId="1" fontId="6" fillId="0" borderId="2" xfId="0" applyNumberFormat="1" applyFont="1" applyBorder="1"/>
    <xf numFmtId="1" fontId="6" fillId="0" borderId="0" xfId="0" applyNumberFormat="1" applyFont="1"/>
    <xf numFmtId="1" fontId="1" fillId="0" borderId="0" xfId="0" applyNumberFormat="1" applyFont="1"/>
    <xf numFmtId="1" fontId="4" fillId="3" borderId="28" xfId="0" applyNumberFormat="1" applyFont="1" applyFill="1" applyBorder="1"/>
    <xf numFmtId="1" fontId="6" fillId="0" borderId="3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horizontal="center" vertical="center"/>
    </xf>
    <xf numFmtId="1" fontId="2" fillId="0" borderId="4" xfId="0" applyNumberFormat="1" applyFont="1" applyBorder="1"/>
    <xf numFmtId="1" fontId="6" fillId="0" borderId="15" xfId="0" applyNumberFormat="1" applyFont="1" applyBorder="1"/>
    <xf numFmtId="1" fontId="6" fillId="8" borderId="33" xfId="0" applyNumberFormat="1" applyFont="1" applyFill="1" applyBorder="1"/>
    <xf numFmtId="1" fontId="6" fillId="8" borderId="17" xfId="0" applyNumberFormat="1" applyFont="1" applyFill="1" applyBorder="1"/>
    <xf numFmtId="1" fontId="6" fillId="8" borderId="19" xfId="0" applyNumberFormat="1" applyFont="1" applyFill="1" applyBorder="1"/>
    <xf numFmtId="1" fontId="6" fillId="0" borderId="12" xfId="0" applyNumberFormat="1" applyFont="1" applyBorder="1" applyAlignment="1" applyProtection="1">
      <alignment wrapText="1"/>
      <protection hidden="1"/>
    </xf>
    <xf numFmtId="1" fontId="6" fillId="0" borderId="5" xfId="0" applyNumberFormat="1" applyFont="1" applyBorder="1"/>
    <xf numFmtId="1" fontId="6" fillId="8" borderId="34" xfId="0" applyNumberFormat="1" applyFont="1" applyFill="1" applyBorder="1"/>
    <xf numFmtId="1" fontId="6" fillId="8" borderId="7" xfId="0" applyNumberFormat="1" applyFont="1" applyFill="1" applyBorder="1"/>
    <xf numFmtId="1" fontId="6" fillId="8" borderId="9" xfId="0" applyNumberFormat="1" applyFont="1" applyFill="1" applyBorder="1"/>
    <xf numFmtId="1" fontId="6" fillId="0" borderId="26" xfId="0" applyNumberFormat="1" applyFont="1" applyBorder="1" applyAlignment="1" applyProtection="1">
      <alignment wrapText="1"/>
      <protection hidden="1"/>
    </xf>
    <xf numFmtId="1" fontId="6" fillId="7" borderId="35" xfId="0" applyNumberFormat="1" applyFont="1" applyFill="1" applyBorder="1" applyProtection="1">
      <protection locked="0"/>
    </xf>
    <xf numFmtId="1" fontId="6" fillId="8" borderId="36" xfId="0" applyNumberFormat="1" applyFont="1" applyFill="1" applyBorder="1"/>
    <xf numFmtId="1" fontId="6" fillId="8" borderId="35" xfId="0" applyNumberFormat="1" applyFont="1" applyFill="1" applyBorder="1"/>
    <xf numFmtId="1" fontId="6" fillId="8" borderId="37" xfId="0" applyNumberFormat="1" applyFont="1" applyFill="1" applyBorder="1"/>
    <xf numFmtId="1" fontId="6" fillId="7" borderId="3" xfId="0" applyNumberFormat="1" applyFont="1" applyFill="1" applyBorder="1" applyProtection="1">
      <protection locked="0"/>
    </xf>
    <xf numFmtId="1" fontId="6" fillId="0" borderId="15" xfId="0" applyNumberFormat="1" applyFont="1" applyBorder="1" applyAlignment="1">
      <alignment vertical="center" wrapText="1"/>
    </xf>
    <xf numFmtId="1" fontId="6" fillId="0" borderId="15" xfId="0" applyNumberFormat="1" applyFont="1" applyBorder="1" applyAlignment="1" applyProtection="1">
      <alignment wrapText="1"/>
      <protection hidden="1"/>
    </xf>
    <xf numFmtId="1" fontId="6" fillId="0" borderId="23" xfId="0" applyNumberFormat="1" applyFont="1" applyBorder="1" applyAlignment="1" applyProtection="1">
      <alignment wrapText="1"/>
      <protection hidden="1"/>
    </xf>
    <xf numFmtId="1" fontId="6" fillId="0" borderId="40" xfId="0" applyNumberFormat="1" applyFont="1" applyBorder="1" applyAlignment="1" applyProtection="1">
      <alignment wrapText="1"/>
      <protection hidden="1"/>
    </xf>
    <xf numFmtId="1" fontId="6" fillId="0" borderId="39" xfId="0" applyNumberFormat="1" applyFont="1" applyBorder="1"/>
    <xf numFmtId="1" fontId="6" fillId="7" borderId="41" xfId="0" applyNumberFormat="1" applyFont="1" applyFill="1" applyBorder="1" applyProtection="1">
      <protection locked="0"/>
    </xf>
    <xf numFmtId="1" fontId="6" fillId="7" borderId="42" xfId="0" applyNumberFormat="1" applyFont="1" applyFill="1" applyBorder="1" applyProtection="1">
      <protection locked="0"/>
    </xf>
    <xf numFmtId="1" fontId="6" fillId="8" borderId="43" xfId="0" applyNumberFormat="1" applyFont="1" applyFill="1" applyBorder="1"/>
    <xf numFmtId="1" fontId="6" fillId="8" borderId="42" xfId="0" applyNumberFormat="1" applyFont="1" applyFill="1" applyBorder="1"/>
    <xf numFmtId="1" fontId="6" fillId="8" borderId="44" xfId="0" applyNumberFormat="1" applyFont="1" applyFill="1" applyBorder="1"/>
    <xf numFmtId="1" fontId="6" fillId="7" borderId="40" xfId="0" applyNumberFormat="1" applyFont="1" applyFill="1" applyBorder="1" applyProtection="1">
      <protection locked="0"/>
    </xf>
    <xf numFmtId="1" fontId="6" fillId="0" borderId="47" xfId="0" applyNumberFormat="1" applyFont="1" applyBorder="1"/>
    <xf numFmtId="1" fontId="6" fillId="8" borderId="48" xfId="0" applyNumberFormat="1" applyFont="1" applyFill="1" applyBorder="1"/>
    <xf numFmtId="1" fontId="6" fillId="8" borderId="22" xfId="0" applyNumberFormat="1" applyFont="1" applyFill="1" applyBorder="1"/>
    <xf numFmtId="1" fontId="6" fillId="8" borderId="49" xfId="0" applyNumberFormat="1" applyFont="1" applyFill="1" applyBorder="1"/>
    <xf numFmtId="1" fontId="6" fillId="0" borderId="51" xfId="0" applyNumberFormat="1" applyFont="1" applyBorder="1"/>
    <xf numFmtId="1" fontId="6" fillId="7" borderId="52" xfId="0" applyNumberFormat="1" applyFont="1" applyFill="1" applyBorder="1" applyProtection="1">
      <protection locked="0"/>
    </xf>
    <xf numFmtId="1" fontId="6" fillId="7" borderId="53" xfId="0" applyNumberFormat="1" applyFont="1" applyFill="1" applyBorder="1" applyProtection="1">
      <protection locked="0"/>
    </xf>
    <xf numFmtId="1" fontId="6" fillId="7" borderId="55" xfId="0" applyNumberFormat="1" applyFont="1" applyFill="1" applyBorder="1" applyProtection="1">
      <protection locked="0"/>
    </xf>
    <xf numFmtId="1" fontId="6" fillId="7" borderId="56" xfId="0" applyNumberFormat="1" applyFont="1" applyFill="1" applyBorder="1" applyProtection="1">
      <protection locked="0"/>
    </xf>
    <xf numFmtId="1" fontId="6" fillId="3" borderId="57" xfId="0" applyNumberFormat="1" applyFont="1" applyFill="1" applyBorder="1"/>
    <xf numFmtId="1" fontId="6" fillId="0" borderId="57" xfId="0" applyNumberFormat="1" applyFont="1" applyBorder="1"/>
    <xf numFmtId="1" fontId="7" fillId="0" borderId="58" xfId="0" applyNumberFormat="1" applyFont="1" applyBorder="1" applyAlignment="1" applyProtection="1">
      <alignment wrapText="1"/>
      <protection hidden="1"/>
    </xf>
    <xf numFmtId="1" fontId="4" fillId="3" borderId="57" xfId="0" applyNumberFormat="1" applyFont="1" applyFill="1" applyBorder="1"/>
    <xf numFmtId="1" fontId="4" fillId="0" borderId="57" xfId="0" applyNumberFormat="1" applyFont="1" applyBorder="1"/>
    <xf numFmtId="1" fontId="6" fillId="3" borderId="2" xfId="0" applyNumberFormat="1" applyFont="1" applyFill="1" applyBorder="1"/>
    <xf numFmtId="1" fontId="4" fillId="0" borderId="0" xfId="0" applyNumberFormat="1" applyFont="1"/>
    <xf numFmtId="1" fontId="6" fillId="0" borderId="59" xfId="0" applyNumberFormat="1" applyFont="1" applyBorder="1" applyAlignment="1">
      <alignment horizontal="center" vertical="center"/>
    </xf>
    <xf numFmtId="1" fontId="6" fillId="0" borderId="60" xfId="0" applyNumberFormat="1" applyFont="1" applyBorder="1"/>
    <xf numFmtId="1" fontId="6" fillId="0" borderId="61" xfId="0" applyNumberFormat="1" applyFont="1" applyBorder="1"/>
    <xf numFmtId="1" fontId="6" fillId="3" borderId="0" xfId="0" applyNumberFormat="1" applyFont="1" applyFill="1" applyProtection="1">
      <protection locked="0"/>
    </xf>
    <xf numFmtId="1" fontId="6" fillId="0" borderId="63" xfId="0" applyNumberFormat="1" applyFont="1" applyBorder="1" applyAlignment="1" applyProtection="1">
      <alignment wrapText="1"/>
      <protection hidden="1"/>
    </xf>
    <xf numFmtId="1" fontId="6" fillId="0" borderId="64" xfId="0" applyNumberFormat="1" applyFont="1" applyBorder="1"/>
    <xf numFmtId="1" fontId="6" fillId="7" borderId="65" xfId="0" applyNumberFormat="1" applyFont="1" applyFill="1" applyBorder="1" applyProtection="1">
      <protection locked="0"/>
    </xf>
    <xf numFmtId="1" fontId="6" fillId="8" borderId="66" xfId="0" applyNumberFormat="1" applyFont="1" applyFill="1" applyBorder="1"/>
    <xf numFmtId="1" fontId="6" fillId="8" borderId="67" xfId="0" applyNumberFormat="1" applyFont="1" applyFill="1" applyBorder="1"/>
    <xf numFmtId="1" fontId="6" fillId="7" borderId="63" xfId="0" applyNumberFormat="1" applyFont="1" applyFill="1" applyBorder="1" applyProtection="1">
      <protection locked="0"/>
    </xf>
    <xf numFmtId="1" fontId="6" fillId="7" borderId="68" xfId="0" applyNumberFormat="1" applyFont="1" applyFill="1" applyBorder="1" applyProtection="1">
      <protection locked="0"/>
    </xf>
    <xf numFmtId="1" fontId="6" fillId="7" borderId="69" xfId="0" applyNumberFormat="1" applyFont="1" applyFill="1" applyBorder="1" applyProtection="1">
      <protection locked="0"/>
    </xf>
    <xf numFmtId="1" fontId="4" fillId="3" borderId="70" xfId="0" applyNumberFormat="1" applyFont="1" applyFill="1" applyBorder="1"/>
    <xf numFmtId="1" fontId="6" fillId="3" borderId="70" xfId="0" applyNumberFormat="1" applyFont="1" applyFill="1" applyBorder="1"/>
    <xf numFmtId="1" fontId="2" fillId="3" borderId="71" xfId="0" applyNumberFormat="1" applyFont="1" applyFill="1" applyBorder="1"/>
    <xf numFmtId="1" fontId="6" fillId="6" borderId="0" xfId="0" applyNumberFormat="1" applyFont="1" applyFill="1" applyAlignment="1" applyProtection="1">
      <alignment vertical="center"/>
      <protection locked="0"/>
    </xf>
    <xf numFmtId="1" fontId="6" fillId="0" borderId="70" xfId="0" applyNumberFormat="1" applyFont="1" applyBorder="1"/>
    <xf numFmtId="1" fontId="6" fillId="3" borderId="0" xfId="0" applyNumberFormat="1" applyFont="1" applyFill="1" applyAlignment="1">
      <alignment wrapText="1"/>
    </xf>
    <xf numFmtId="1" fontId="6" fillId="3" borderId="0" xfId="0" applyNumberFormat="1" applyFont="1" applyFill="1" applyAlignment="1" applyProtection="1">
      <alignment wrapText="1"/>
      <protection locked="0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wrapText="1"/>
    </xf>
    <xf numFmtId="1" fontId="6" fillId="0" borderId="6" xfId="0" applyNumberFormat="1" applyFont="1" applyBorder="1"/>
    <xf numFmtId="1" fontId="6" fillId="0" borderId="7" xfId="0" applyNumberFormat="1" applyFont="1" applyBorder="1"/>
    <xf numFmtId="1" fontId="6" fillId="0" borderId="12" xfId="0" applyNumberFormat="1" applyFont="1" applyBorder="1"/>
    <xf numFmtId="1" fontId="6" fillId="7" borderId="34" xfId="0" applyNumberFormat="1" applyFont="1" applyFill="1" applyBorder="1" applyProtection="1">
      <protection locked="0"/>
    </xf>
    <xf numFmtId="1" fontId="6" fillId="7" borderId="75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6" fillId="7" borderId="5" xfId="0" applyNumberFormat="1" applyFont="1" applyFill="1" applyBorder="1" applyProtection="1">
      <protection locked="0"/>
    </xf>
    <xf numFmtId="1" fontId="6" fillId="0" borderId="74" xfId="0" applyNumberFormat="1" applyFont="1" applyBorder="1"/>
    <xf numFmtId="1" fontId="6" fillId="7" borderId="33" xfId="0" applyNumberFormat="1" applyFont="1" applyFill="1" applyBorder="1" applyProtection="1">
      <protection locked="0"/>
    </xf>
    <xf numFmtId="1" fontId="6" fillId="7" borderId="76" xfId="0" applyNumberFormat="1" applyFont="1" applyFill="1" applyBorder="1" applyProtection="1">
      <protection locked="0"/>
    </xf>
    <xf numFmtId="1" fontId="6" fillId="7" borderId="13" xfId="0" applyNumberFormat="1" applyFont="1" applyFill="1" applyBorder="1" applyProtection="1">
      <protection locked="0"/>
    </xf>
    <xf numFmtId="1" fontId="6" fillId="9" borderId="38" xfId="0" applyNumberFormat="1" applyFont="1" applyFill="1" applyBorder="1"/>
    <xf numFmtId="1" fontId="2" fillId="3" borderId="0" xfId="0" applyNumberFormat="1" applyFont="1" applyFill="1" applyAlignment="1">
      <alignment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78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/>
    <xf numFmtId="1" fontId="6" fillId="0" borderId="22" xfId="0" applyNumberFormat="1" applyFont="1" applyBorder="1"/>
    <xf numFmtId="1" fontId="6" fillId="0" borderId="79" xfId="0" applyNumberFormat="1" applyFont="1" applyBorder="1"/>
    <xf numFmtId="1" fontId="6" fillId="0" borderId="10" xfId="0" applyNumberFormat="1" applyFont="1" applyBorder="1"/>
    <xf numFmtId="1" fontId="6" fillId="0" borderId="5" xfId="0" applyNumberFormat="1" applyFont="1" applyBorder="1" applyAlignment="1">
      <alignment wrapText="1"/>
    </xf>
    <xf numFmtId="1" fontId="6" fillId="7" borderId="81" xfId="0" applyNumberFormat="1" applyFont="1" applyFill="1" applyBorder="1" applyProtection="1">
      <protection locked="0"/>
    </xf>
    <xf numFmtId="1" fontId="6" fillId="7" borderId="82" xfId="0" applyNumberFormat="1" applyFont="1" applyFill="1" applyBorder="1" applyProtection="1">
      <protection locked="0"/>
    </xf>
    <xf numFmtId="1" fontId="6" fillId="7" borderId="83" xfId="0" applyNumberFormat="1" applyFont="1" applyFill="1" applyBorder="1" applyProtection="1">
      <protection locked="0"/>
    </xf>
    <xf numFmtId="1" fontId="6" fillId="0" borderId="58" xfId="0" applyNumberFormat="1" applyFont="1" applyBorder="1" applyAlignment="1">
      <alignment wrapText="1"/>
    </xf>
    <xf numFmtId="1" fontId="6" fillId="0" borderId="24" xfId="0" applyNumberFormat="1" applyFont="1" applyBorder="1"/>
    <xf numFmtId="1" fontId="6" fillId="0" borderId="25" xfId="0" applyNumberFormat="1" applyFont="1" applyBorder="1"/>
    <xf numFmtId="1" fontId="6" fillId="0" borderId="83" xfId="0" applyNumberFormat="1" applyFont="1" applyBorder="1"/>
    <xf numFmtId="1" fontId="6" fillId="6" borderId="0" xfId="0" applyNumberFormat="1" applyFont="1" applyFill="1" applyAlignment="1">
      <alignment vertical="top"/>
    </xf>
    <xf numFmtId="1" fontId="6" fillId="7" borderId="87" xfId="0" applyNumberFormat="1" applyFont="1" applyFill="1" applyBorder="1" applyProtection="1">
      <protection locked="0"/>
    </xf>
    <xf numFmtId="1" fontId="6" fillId="7" borderId="88" xfId="0" applyNumberFormat="1" applyFont="1" applyFill="1" applyBorder="1" applyProtection="1">
      <protection locked="0"/>
    </xf>
    <xf numFmtId="1" fontId="6" fillId="7" borderId="89" xfId="0" applyNumberFormat="1" applyFont="1" applyFill="1" applyBorder="1" applyProtection="1">
      <protection locked="0"/>
    </xf>
    <xf numFmtId="1" fontId="6" fillId="7" borderId="90" xfId="0" applyNumberFormat="1" applyFont="1" applyFill="1" applyBorder="1" applyProtection="1">
      <protection locked="0"/>
    </xf>
    <xf numFmtId="1" fontId="6" fillId="7" borderId="58" xfId="0" applyNumberFormat="1" applyFont="1" applyFill="1" applyBorder="1" applyProtection="1">
      <protection locked="0"/>
    </xf>
    <xf numFmtId="1" fontId="6" fillId="0" borderId="16" xfId="0" applyNumberFormat="1" applyFont="1" applyBorder="1"/>
    <xf numFmtId="1" fontId="6" fillId="0" borderId="17" xfId="0" applyNumberFormat="1" applyFont="1" applyBorder="1"/>
    <xf numFmtId="1" fontId="6" fillId="0" borderId="20" xfId="0" applyNumberFormat="1" applyFont="1" applyBorder="1"/>
    <xf numFmtId="1" fontId="6" fillId="7" borderId="91" xfId="0" applyNumberFormat="1" applyFont="1" applyFill="1" applyBorder="1" applyProtection="1">
      <protection locked="0"/>
    </xf>
    <xf numFmtId="1" fontId="6" fillId="7" borderId="15" xfId="0" applyNumberFormat="1" applyFont="1" applyFill="1" applyBorder="1" applyProtection="1">
      <protection locked="0"/>
    </xf>
    <xf numFmtId="1" fontId="5" fillId="3" borderId="92" xfId="0" applyNumberFormat="1" applyFont="1" applyFill="1" applyBorder="1"/>
    <xf numFmtId="1" fontId="6" fillId="0" borderId="26" xfId="0" applyNumberFormat="1" applyFont="1" applyBorder="1"/>
    <xf numFmtId="1" fontId="6" fillId="7" borderId="94" xfId="0" applyNumberFormat="1" applyFont="1" applyFill="1" applyBorder="1" applyProtection="1">
      <protection locked="0"/>
    </xf>
    <xf numFmtId="1" fontId="6" fillId="6" borderId="0" xfId="0" applyNumberFormat="1" applyFont="1" applyFill="1" applyAlignment="1" applyProtection="1">
      <alignment vertical="top" wrapText="1"/>
      <protection locked="0"/>
    </xf>
    <xf numFmtId="1" fontId="6" fillId="0" borderId="0" xfId="0" applyNumberFormat="1" applyFont="1" applyAlignment="1">
      <alignment vertical="top" wrapText="1"/>
    </xf>
    <xf numFmtId="1" fontId="4" fillId="6" borderId="0" xfId="0" applyNumberFormat="1" applyFont="1" applyFill="1" applyProtection="1">
      <protection locked="0"/>
    </xf>
    <xf numFmtId="1" fontId="6" fillId="0" borderId="14" xfId="0" applyNumberFormat="1" applyFont="1" applyBorder="1"/>
    <xf numFmtId="1" fontId="6" fillId="7" borderId="95" xfId="0" applyNumberFormat="1" applyFont="1" applyFill="1" applyBorder="1" applyProtection="1">
      <protection locked="0"/>
    </xf>
    <xf numFmtId="1" fontId="2" fillId="6" borderId="0" xfId="0" applyNumberFormat="1" applyFont="1" applyFill="1" applyProtection="1">
      <protection locked="0"/>
    </xf>
    <xf numFmtId="1" fontId="6" fillId="0" borderId="74" xfId="0" applyNumberFormat="1" applyFont="1" applyBorder="1"/>
    <xf numFmtId="1" fontId="6" fillId="7" borderId="74" xfId="0" applyNumberFormat="1" applyFont="1" applyFill="1" applyBorder="1" applyProtection="1">
      <protection locked="0"/>
    </xf>
    <xf numFmtId="1" fontId="6" fillId="7" borderId="96" xfId="0" applyNumberFormat="1" applyFont="1" applyFill="1" applyBorder="1" applyProtection="1">
      <protection locked="0"/>
    </xf>
    <xf numFmtId="1" fontId="5" fillId="0" borderId="92" xfId="0" applyNumberFormat="1" applyFont="1" applyBorder="1"/>
    <xf numFmtId="1" fontId="6" fillId="7" borderId="97" xfId="0" applyNumberFormat="1" applyFont="1" applyFill="1" applyBorder="1" applyProtection="1">
      <protection locked="0"/>
    </xf>
    <xf numFmtId="1" fontId="6" fillId="7" borderId="98" xfId="0" applyNumberFormat="1" applyFont="1" applyFill="1" applyBorder="1" applyProtection="1">
      <protection locked="0"/>
    </xf>
    <xf numFmtId="1" fontId="6" fillId="0" borderId="58" xfId="0" applyNumberFormat="1" applyFont="1" applyBorder="1" applyAlignment="1" applyProtection="1">
      <alignment wrapText="1"/>
      <protection hidden="1"/>
    </xf>
    <xf numFmtId="1" fontId="6" fillId="0" borderId="23" xfId="0" applyNumberFormat="1" applyFont="1" applyBorder="1"/>
    <xf numFmtId="1" fontId="6" fillId="0" borderId="58" xfId="0" applyNumberFormat="1" applyFont="1" applyBorder="1"/>
    <xf numFmtId="1" fontId="2" fillId="3" borderId="0" xfId="0" applyNumberFormat="1" applyFont="1" applyFill="1" applyAlignment="1" applyProtection="1">
      <alignment wrapText="1"/>
      <protection locked="0"/>
    </xf>
    <xf numFmtId="1" fontId="2" fillId="6" borderId="0" xfId="0" applyNumberFormat="1" applyFont="1" applyFill="1" applyAlignment="1">
      <alignment wrapText="1"/>
    </xf>
    <xf numFmtId="1" fontId="6" fillId="0" borderId="96" xfId="0" applyNumberFormat="1" applyFont="1" applyBorder="1"/>
    <xf numFmtId="1" fontId="6" fillId="6" borderId="0" xfId="0" applyNumberFormat="1" applyFont="1" applyFill="1" applyAlignment="1" applyProtection="1">
      <alignment vertical="top"/>
      <protection locked="0"/>
    </xf>
    <xf numFmtId="1" fontId="6" fillId="0" borderId="6" xfId="0" applyNumberFormat="1" applyFont="1" applyBorder="1" applyAlignment="1">
      <alignment horizontal="right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7" borderId="99" xfId="0" applyNumberFormat="1" applyFont="1" applyFill="1" applyBorder="1" applyProtection="1">
      <protection locked="0"/>
    </xf>
    <xf numFmtId="1" fontId="6" fillId="7" borderId="100" xfId="0" applyNumberFormat="1" applyFont="1" applyFill="1" applyBorder="1" applyProtection="1">
      <protection locked="0"/>
    </xf>
    <xf numFmtId="1" fontId="6" fillId="0" borderId="24" xfId="0" applyNumberFormat="1" applyFont="1" applyBorder="1" applyAlignment="1">
      <alignment horizontal="right"/>
    </xf>
    <xf numFmtId="1" fontId="6" fillId="0" borderId="25" xfId="0" applyNumberFormat="1" applyFont="1" applyBorder="1" applyAlignment="1">
      <alignment horizontal="right"/>
    </xf>
    <xf numFmtId="1" fontId="6" fillId="0" borderId="26" xfId="0" applyNumberFormat="1" applyFont="1" applyBorder="1" applyAlignment="1">
      <alignment horizontal="right"/>
    </xf>
    <xf numFmtId="1" fontId="6" fillId="7" borderId="101" xfId="0" applyNumberFormat="1" applyFont="1" applyFill="1" applyBorder="1" applyProtection="1">
      <protection locked="0"/>
    </xf>
    <xf numFmtId="1" fontId="6" fillId="7" borderId="102" xfId="0" applyNumberFormat="1" applyFont="1" applyFill="1" applyBorder="1" applyProtection="1">
      <protection locked="0"/>
    </xf>
    <xf numFmtId="1" fontId="6" fillId="0" borderId="21" xfId="0" applyNumberFormat="1" applyFont="1" applyBorder="1" applyAlignment="1">
      <alignment horizontal="right"/>
    </xf>
    <xf numFmtId="1" fontId="6" fillId="0" borderId="22" xfId="0" applyNumberFormat="1" applyFont="1" applyBorder="1" applyAlignment="1">
      <alignment horizontal="right"/>
    </xf>
    <xf numFmtId="1" fontId="6" fillId="0" borderId="23" xfId="0" applyNumberFormat="1" applyFont="1" applyBorder="1" applyAlignment="1">
      <alignment horizontal="right"/>
    </xf>
    <xf numFmtId="1" fontId="6" fillId="7" borderId="103" xfId="0" applyNumberFormat="1" applyFont="1" applyFill="1" applyBorder="1" applyProtection="1">
      <protection locked="0"/>
    </xf>
    <xf numFmtId="1" fontId="6" fillId="7" borderId="104" xfId="0" applyNumberFormat="1" applyFont="1" applyFill="1" applyBorder="1" applyProtection="1">
      <protection locked="0"/>
    </xf>
    <xf numFmtId="1" fontId="6" fillId="0" borderId="71" xfId="0" applyNumberFormat="1" applyFont="1" applyBorder="1" applyAlignment="1">
      <alignment horizontal="right"/>
    </xf>
    <xf numFmtId="1" fontId="6" fillId="0" borderId="105" xfId="0" applyNumberFormat="1" applyFont="1" applyBorder="1" applyAlignment="1">
      <alignment horizontal="right"/>
    </xf>
    <xf numFmtId="1" fontId="6" fillId="9" borderId="6" xfId="0" applyNumberFormat="1" applyFont="1" applyFill="1" applyBorder="1"/>
    <xf numFmtId="1" fontId="6" fillId="9" borderId="12" xfId="0" applyNumberFormat="1" applyFont="1" applyFill="1" applyBorder="1"/>
    <xf numFmtId="1" fontId="6" fillId="7" borderId="49" xfId="0" applyNumberFormat="1" applyFont="1" applyFill="1" applyBorder="1" applyProtection="1">
      <protection locked="0"/>
    </xf>
    <xf numFmtId="1" fontId="6" fillId="9" borderId="16" xfId="0" applyNumberFormat="1" applyFont="1" applyFill="1" applyBorder="1"/>
    <xf numFmtId="1" fontId="6" fillId="9" borderId="14" xfId="0" applyNumberFormat="1" applyFont="1" applyFill="1" applyBorder="1"/>
    <xf numFmtId="1" fontId="6" fillId="0" borderId="41" xfId="0" applyNumberFormat="1" applyFont="1" applyBorder="1"/>
    <xf numFmtId="1" fontId="6" fillId="0" borderId="42" xfId="0" applyNumberFormat="1" applyFont="1" applyBorder="1"/>
    <xf numFmtId="1" fontId="6" fillId="0" borderId="40" xfId="0" applyNumberFormat="1" applyFont="1" applyBorder="1"/>
    <xf numFmtId="1" fontId="6" fillId="0" borderId="44" xfId="0" applyNumberFormat="1" applyFont="1" applyBorder="1"/>
    <xf numFmtId="1" fontId="6" fillId="0" borderId="108" xfId="0" applyNumberFormat="1" applyFont="1" applyBorder="1"/>
    <xf numFmtId="1" fontId="6" fillId="0" borderId="109" xfId="0" applyNumberFormat="1" applyFont="1" applyBorder="1"/>
    <xf numFmtId="1" fontId="6" fillId="0" borderId="46" xfId="0" applyNumberFormat="1" applyFont="1" applyBorder="1"/>
    <xf numFmtId="1" fontId="6" fillId="7" borderId="45" xfId="0" applyNumberFormat="1" applyFont="1" applyFill="1" applyBorder="1" applyProtection="1">
      <protection locked="0"/>
    </xf>
    <xf numFmtId="1" fontId="6" fillId="7" borderId="110" xfId="0" applyNumberFormat="1" applyFont="1" applyFill="1" applyBorder="1" applyProtection="1">
      <protection locked="0"/>
    </xf>
    <xf numFmtId="1" fontId="6" fillId="7" borderId="0" xfId="0" applyNumberFormat="1" applyFont="1" applyFill="1" applyProtection="1">
      <protection locked="0"/>
    </xf>
    <xf numFmtId="1" fontId="6" fillId="7" borderId="108" xfId="0" applyNumberFormat="1" applyFont="1" applyFill="1" applyBorder="1" applyProtection="1">
      <protection locked="0"/>
    </xf>
    <xf numFmtId="1" fontId="6" fillId="7" borderId="111" xfId="0" applyNumberFormat="1" applyFont="1" applyFill="1" applyBorder="1" applyProtection="1">
      <protection locked="0"/>
    </xf>
    <xf numFmtId="1" fontId="6" fillId="7" borderId="112" xfId="0" applyNumberFormat="1" applyFont="1" applyFill="1" applyBorder="1" applyProtection="1">
      <protection locked="0"/>
    </xf>
    <xf numFmtId="1" fontId="6" fillId="7" borderId="46" xfId="0" applyNumberFormat="1" applyFont="1" applyFill="1" applyBorder="1" applyProtection="1">
      <protection locked="0"/>
    </xf>
    <xf numFmtId="1" fontId="6" fillId="6" borderId="113" xfId="0" applyNumberFormat="1" applyFont="1" applyFill="1" applyBorder="1"/>
    <xf numFmtId="1" fontId="6" fillId="0" borderId="21" xfId="0" applyNumberFormat="1" applyFont="1" applyBorder="1" applyAlignment="1">
      <alignment horizontal="right" vertical="center" wrapText="1"/>
    </xf>
    <xf numFmtId="1" fontId="6" fillId="0" borderId="16" xfId="0" applyNumberFormat="1" applyFont="1" applyBorder="1" applyAlignment="1">
      <alignment horizontal="right"/>
    </xf>
    <xf numFmtId="1" fontId="6" fillId="0" borderId="17" xfId="0" applyNumberFormat="1" applyFont="1" applyBorder="1" applyAlignment="1">
      <alignment horizontal="right"/>
    </xf>
    <xf numFmtId="1" fontId="6" fillId="0" borderId="14" xfId="0" applyNumberFormat="1" applyFont="1" applyBorder="1" applyAlignment="1">
      <alignment horizontal="right"/>
    </xf>
    <xf numFmtId="1" fontId="1" fillId="3" borderId="0" xfId="0" applyNumberFormat="1" applyFont="1" applyFill="1" applyAlignment="1">
      <alignment wrapText="1"/>
    </xf>
    <xf numFmtId="1" fontId="4" fillId="0" borderId="4" xfId="0" applyNumberFormat="1" applyFont="1" applyBorder="1"/>
    <xf numFmtId="1" fontId="4" fillId="0" borderId="92" xfId="0" applyNumberFormat="1" applyFont="1" applyBorder="1"/>
    <xf numFmtId="1" fontId="5" fillId="6" borderId="92" xfId="0" applyNumberFormat="1" applyFont="1" applyFill="1" applyBorder="1"/>
    <xf numFmtId="1" fontId="6" fillId="0" borderId="71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wrapText="1"/>
    </xf>
    <xf numFmtId="1" fontId="9" fillId="3" borderId="0" xfId="0" applyNumberFormat="1" applyFont="1" applyFill="1" applyProtection="1">
      <protection locked="0"/>
    </xf>
    <xf numFmtId="1" fontId="6" fillId="0" borderId="14" xfId="0" applyNumberFormat="1" applyFont="1" applyBorder="1" applyAlignment="1">
      <alignment wrapText="1"/>
    </xf>
    <xf numFmtId="1" fontId="6" fillId="7" borderId="71" xfId="0" applyNumberFormat="1" applyFont="1" applyFill="1" applyBorder="1" applyProtection="1">
      <protection locked="0"/>
    </xf>
    <xf numFmtId="1" fontId="6" fillId="0" borderId="115" xfId="0" applyNumberFormat="1" applyFont="1" applyBorder="1" applyAlignment="1">
      <alignment wrapText="1"/>
    </xf>
    <xf numFmtId="1" fontId="6" fillId="0" borderId="35" xfId="0" applyNumberFormat="1" applyFont="1" applyBorder="1" applyAlignment="1">
      <alignment wrapText="1"/>
    </xf>
    <xf numFmtId="1" fontId="6" fillId="8" borderId="3" xfId="0" applyNumberFormat="1" applyFont="1" applyFill="1" applyBorder="1"/>
    <xf numFmtId="1" fontId="6" fillId="0" borderId="23" xfId="0" applyNumberFormat="1" applyFont="1" applyBorder="1" applyAlignment="1">
      <alignment wrapText="1"/>
    </xf>
    <xf numFmtId="1" fontId="6" fillId="0" borderId="21" xfId="0" applyNumberFormat="1" applyFont="1" applyBorder="1" applyAlignment="1">
      <alignment wrapText="1"/>
    </xf>
    <xf numFmtId="1" fontId="6" fillId="0" borderId="22" xfId="0" applyNumberFormat="1" applyFont="1" applyBorder="1" applyAlignment="1">
      <alignment wrapText="1"/>
    </xf>
    <xf numFmtId="1" fontId="6" fillId="7" borderId="47" xfId="0" applyNumberFormat="1" applyFont="1" applyFill="1" applyBorder="1" applyProtection="1">
      <protection locked="0"/>
    </xf>
    <xf numFmtId="1" fontId="6" fillId="0" borderId="12" xfId="0" applyNumberFormat="1" applyFont="1" applyBorder="1" applyAlignment="1">
      <alignment wrapText="1"/>
    </xf>
    <xf numFmtId="1" fontId="6" fillId="0" borderId="6" xfId="0" applyNumberFormat="1" applyFont="1" applyBorder="1" applyAlignment="1">
      <alignment wrapText="1"/>
    </xf>
    <xf numFmtId="1" fontId="6" fillId="0" borderId="7" xfId="0" applyNumberFormat="1" applyFont="1" applyBorder="1" applyAlignment="1">
      <alignment wrapText="1"/>
    </xf>
    <xf numFmtId="1" fontId="6" fillId="0" borderId="25" xfId="0" applyNumberFormat="1" applyFont="1" applyBorder="1" applyAlignment="1">
      <alignment wrapText="1"/>
    </xf>
    <xf numFmtId="1" fontId="6" fillId="0" borderId="99" xfId="0" applyNumberFormat="1" applyFont="1" applyBorder="1" applyAlignment="1">
      <alignment wrapText="1"/>
    </xf>
    <xf numFmtId="1" fontId="6" fillId="9" borderId="35" xfId="0" applyNumberFormat="1" applyFont="1" applyFill="1" applyBorder="1"/>
    <xf numFmtId="1" fontId="6" fillId="0" borderId="103" xfId="2" applyNumberFormat="1" applyFont="1" applyBorder="1" applyAlignment="1">
      <alignment wrapText="1"/>
    </xf>
    <xf numFmtId="1" fontId="6" fillId="0" borderId="99" xfId="2" applyNumberFormat="1" applyFont="1" applyBorder="1" applyAlignment="1">
      <alignment wrapText="1"/>
    </xf>
    <xf numFmtId="1" fontId="6" fillId="0" borderId="101" xfId="2" applyNumberFormat="1" applyFont="1" applyBorder="1" applyAlignment="1">
      <alignment wrapText="1"/>
    </xf>
    <xf numFmtId="1" fontId="6" fillId="0" borderId="24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16" xfId="0" applyNumberFormat="1" applyFont="1" applyBorder="1" applyAlignment="1">
      <alignment wrapText="1"/>
    </xf>
    <xf numFmtId="1" fontId="6" fillId="0" borderId="17" xfId="0" applyNumberFormat="1" applyFont="1" applyBorder="1" applyAlignment="1">
      <alignment wrapText="1"/>
    </xf>
    <xf numFmtId="1" fontId="6" fillId="7" borderId="116" xfId="0" applyNumberFormat="1" applyFont="1" applyFill="1" applyBorder="1" applyProtection="1">
      <protection locked="0"/>
    </xf>
    <xf numFmtId="1" fontId="6" fillId="9" borderId="114" xfId="0" applyNumberFormat="1" applyFont="1" applyFill="1" applyBorder="1"/>
    <xf numFmtId="1" fontId="6" fillId="9" borderId="72" xfId="0" applyNumberFormat="1" applyFont="1" applyFill="1" applyBorder="1"/>
    <xf numFmtId="1" fontId="6" fillId="9" borderId="106" xfId="0" applyNumberFormat="1" applyFont="1" applyFill="1" applyBorder="1"/>
    <xf numFmtId="1" fontId="6" fillId="9" borderId="2" xfId="0" applyNumberFormat="1" applyFont="1" applyFill="1" applyBorder="1"/>
    <xf numFmtId="1" fontId="6" fillId="9" borderId="0" xfId="0" applyNumberFormat="1" applyFont="1" applyFill="1"/>
    <xf numFmtId="1" fontId="6" fillId="9" borderId="117" xfId="0" applyNumberFormat="1" applyFont="1" applyFill="1" applyBorder="1"/>
    <xf numFmtId="1" fontId="6" fillId="9" borderId="71" xfId="0" applyNumberFormat="1" applyFont="1" applyFill="1" applyBorder="1"/>
    <xf numFmtId="1" fontId="6" fillId="9" borderId="105" xfId="0" applyNumberFormat="1" applyFont="1" applyFill="1" applyBorder="1"/>
    <xf numFmtId="1" fontId="6" fillId="0" borderId="118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wrapText="1"/>
    </xf>
    <xf numFmtId="1" fontId="6" fillId="9" borderId="119" xfId="0" applyNumberFormat="1" applyFont="1" applyFill="1" applyBorder="1"/>
    <xf numFmtId="1" fontId="6" fillId="9" borderId="120" xfId="0" applyNumberFormat="1" applyFont="1" applyFill="1" applyBorder="1"/>
    <xf numFmtId="1" fontId="6" fillId="9" borderId="3" xfId="0" applyNumberFormat="1" applyFont="1" applyFill="1" applyBorder="1"/>
    <xf numFmtId="1" fontId="6" fillId="0" borderId="116" xfId="0" applyNumberFormat="1" applyFont="1" applyBorder="1" applyAlignment="1">
      <alignment wrapText="1"/>
    </xf>
    <xf numFmtId="1" fontId="6" fillId="7" borderId="86" xfId="0" applyNumberFormat="1" applyFont="1" applyFill="1" applyBorder="1" applyProtection="1">
      <protection locked="0"/>
    </xf>
    <xf numFmtId="1" fontId="6" fillId="0" borderId="10" xfId="0" applyNumberFormat="1" applyFont="1" applyBorder="1" applyAlignment="1">
      <alignment wrapText="1"/>
    </xf>
    <xf numFmtId="1" fontId="6" fillId="0" borderId="15" xfId="0" applyNumberFormat="1" applyFont="1" applyBorder="1" applyAlignment="1">
      <alignment wrapText="1"/>
    </xf>
    <xf numFmtId="1" fontId="6" fillId="0" borderId="20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10" borderId="91" xfId="0" applyNumberFormat="1" applyFont="1" applyFill="1" applyBorder="1" applyProtection="1">
      <protection locked="0"/>
    </xf>
    <xf numFmtId="1" fontId="6" fillId="10" borderId="15" xfId="0" applyNumberFormat="1" applyFont="1" applyFill="1" applyBorder="1" applyProtection="1">
      <protection locked="0"/>
    </xf>
    <xf numFmtId="1" fontId="6" fillId="8" borderId="114" xfId="0" applyNumberFormat="1" applyFont="1" applyFill="1" applyBorder="1"/>
    <xf numFmtId="1" fontId="6" fillId="8" borderId="72" xfId="0" applyNumberFormat="1" applyFont="1" applyFill="1" applyBorder="1"/>
    <xf numFmtId="1" fontId="6" fillId="7" borderId="121" xfId="0" applyNumberFormat="1" applyFont="1" applyFill="1" applyBorder="1" applyProtection="1">
      <protection locked="0"/>
    </xf>
    <xf numFmtId="1" fontId="6" fillId="7" borderId="122" xfId="0" applyNumberFormat="1" applyFont="1" applyFill="1" applyBorder="1" applyProtection="1">
      <protection locked="0"/>
    </xf>
    <xf numFmtId="1" fontId="6" fillId="7" borderId="36" xfId="0" applyNumberFormat="1" applyFont="1" applyFill="1" applyBorder="1" applyProtection="1">
      <protection locked="0"/>
    </xf>
    <xf numFmtId="1" fontId="6" fillId="0" borderId="47" xfId="0" applyNumberFormat="1" applyFont="1" applyBorder="1" applyAlignment="1">
      <alignment wrapText="1"/>
    </xf>
    <xf numFmtId="1" fontId="6" fillId="7" borderId="48" xfId="0" applyNumberFormat="1" applyFont="1" applyFill="1" applyBorder="1" applyProtection="1">
      <protection locked="0"/>
    </xf>
    <xf numFmtId="1" fontId="6" fillId="0" borderId="8" xfId="0" applyNumberFormat="1" applyFont="1" applyBorder="1" applyAlignment="1">
      <alignment wrapText="1"/>
    </xf>
    <xf numFmtId="1" fontId="6" fillId="9" borderId="7" xfId="0" applyNumberFormat="1" applyFont="1" applyFill="1" applyBorder="1"/>
    <xf numFmtId="1" fontId="6" fillId="8" borderId="0" xfId="0" applyNumberFormat="1" applyFont="1" applyFill="1"/>
    <xf numFmtId="1" fontId="6" fillId="0" borderId="5" xfId="2" applyNumberFormat="1" applyFont="1" applyBorder="1" applyAlignment="1">
      <alignment wrapText="1"/>
    </xf>
    <xf numFmtId="1" fontId="6" fillId="0" borderId="58" xfId="2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3" xfId="0" applyNumberFormat="1" applyFont="1" applyBorder="1" applyAlignment="1">
      <alignment wrapText="1"/>
    </xf>
    <xf numFmtId="1" fontId="6" fillId="10" borderId="14" xfId="0" applyNumberFormat="1" applyFont="1" applyFill="1" applyBorder="1" applyProtection="1">
      <protection locked="0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 applyProtection="1">
      <alignment wrapText="1"/>
      <protection hidden="1"/>
    </xf>
    <xf numFmtId="1" fontId="6" fillId="0" borderId="16" xfId="0" applyNumberFormat="1" applyFont="1" applyBorder="1" applyAlignment="1">
      <alignment horizontal="right" wrapText="1"/>
    </xf>
    <xf numFmtId="1" fontId="6" fillId="0" borderId="17" xfId="0" applyNumberFormat="1" applyFont="1" applyBorder="1" applyAlignment="1">
      <alignment horizontal="right" wrapText="1"/>
    </xf>
    <xf numFmtId="1" fontId="6" fillId="0" borderId="27" xfId="0" applyNumberFormat="1" applyFont="1" applyBorder="1" applyAlignment="1" applyProtection="1">
      <alignment wrapText="1"/>
      <protection hidden="1"/>
    </xf>
    <xf numFmtId="1" fontId="6" fillId="0" borderId="115" xfId="0" applyNumberFormat="1" applyFont="1" applyBorder="1" applyAlignment="1">
      <alignment horizontal="right" wrapText="1"/>
    </xf>
    <xf numFmtId="1" fontId="6" fillId="0" borderId="35" xfId="0" applyNumberFormat="1" applyFont="1" applyBorder="1" applyAlignment="1">
      <alignment horizontal="right" wrapText="1"/>
    </xf>
    <xf numFmtId="1" fontId="6" fillId="0" borderId="129" xfId="0" applyNumberFormat="1" applyFont="1" applyBorder="1" applyAlignment="1">
      <alignment horizontal="center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wrapText="1"/>
    </xf>
    <xf numFmtId="1" fontId="6" fillId="9" borderId="133" xfId="0" applyNumberFormat="1" applyFont="1" applyFill="1" applyBorder="1" applyAlignment="1">
      <alignment wrapText="1"/>
    </xf>
    <xf numFmtId="1" fontId="6" fillId="9" borderId="135" xfId="0" applyNumberFormat="1" applyFont="1" applyFill="1" applyBorder="1"/>
    <xf numFmtId="1" fontId="6" fillId="0" borderId="118" xfId="0" applyNumberFormat="1" applyFont="1" applyBorder="1"/>
    <xf numFmtId="1" fontId="6" fillId="9" borderId="35" xfId="0" applyNumberFormat="1" applyFont="1" applyFill="1" applyBorder="1" applyAlignment="1">
      <alignment wrapText="1"/>
    </xf>
    <xf numFmtId="1" fontId="6" fillId="9" borderId="36" xfId="0" applyNumberFormat="1" applyFont="1" applyFill="1" applyBorder="1"/>
    <xf numFmtId="1" fontId="6" fillId="0" borderId="11" xfId="0" applyNumberFormat="1" applyFont="1" applyBorder="1"/>
    <xf numFmtId="1" fontId="6" fillId="0" borderId="13" xfId="0" applyNumberFormat="1" applyFont="1" applyBorder="1"/>
    <xf numFmtId="1" fontId="6" fillId="7" borderId="79" xfId="0" applyNumberFormat="1" applyFont="1" applyFill="1" applyBorder="1" applyProtection="1">
      <protection locked="0"/>
    </xf>
    <xf numFmtId="1" fontId="6" fillId="7" borderId="138" xfId="0" applyNumberFormat="1" applyFont="1" applyFill="1" applyBorder="1" applyProtection="1">
      <protection locked="0"/>
    </xf>
    <xf numFmtId="1" fontId="6" fillId="0" borderId="71" xfId="0" applyNumberFormat="1" applyFont="1" applyBorder="1" applyAlignment="1">
      <alignment horizontal="center" vertical="center"/>
    </xf>
    <xf numFmtId="1" fontId="6" fillId="0" borderId="133" xfId="0" applyNumberFormat="1" applyFont="1" applyBorder="1" applyAlignment="1">
      <alignment horizontal="center" vertical="center" wrapText="1"/>
    </xf>
    <xf numFmtId="1" fontId="6" fillId="0" borderId="128" xfId="0" applyNumberFormat="1" applyFont="1" applyBorder="1" applyAlignment="1">
      <alignment horizontal="center" vertical="center"/>
    </xf>
    <xf numFmtId="1" fontId="6" fillId="7" borderId="117" xfId="0" applyNumberFormat="1" applyFont="1" applyFill="1" applyBorder="1" applyProtection="1">
      <protection locked="0"/>
    </xf>
    <xf numFmtId="1" fontId="6" fillId="7" borderId="132" xfId="0" applyNumberFormat="1" applyFont="1" applyFill="1" applyBorder="1" applyProtection="1">
      <protection locked="0"/>
    </xf>
    <xf numFmtId="1" fontId="6" fillId="9" borderId="13" xfId="0" applyNumberFormat="1" applyFont="1" applyFill="1" applyBorder="1"/>
    <xf numFmtId="1" fontId="6" fillId="9" borderId="116" xfId="0" applyNumberFormat="1" applyFont="1" applyFill="1" applyBorder="1"/>
    <xf numFmtId="1" fontId="6" fillId="7" borderId="140" xfId="0" applyNumberFormat="1" applyFont="1" applyFill="1" applyBorder="1" applyProtection="1">
      <protection locked="0"/>
    </xf>
    <xf numFmtId="1" fontId="6" fillId="7" borderId="139" xfId="0" applyNumberFormat="1" applyFont="1" applyFill="1" applyBorder="1" applyProtection="1">
      <protection locked="0"/>
    </xf>
    <xf numFmtId="1" fontId="6" fillId="7" borderId="141" xfId="0" applyNumberFormat="1" applyFont="1" applyFill="1" applyBorder="1" applyProtection="1">
      <protection locked="0"/>
    </xf>
    <xf numFmtId="1" fontId="5" fillId="6" borderId="0" xfId="0" applyNumberFormat="1" applyFont="1" applyFill="1"/>
    <xf numFmtId="1" fontId="6" fillId="3" borderId="149" xfId="0" applyNumberFormat="1" applyFont="1" applyFill="1" applyBorder="1" applyProtection="1">
      <protection hidden="1"/>
    </xf>
    <xf numFmtId="1" fontId="6" fillId="0" borderId="27" xfId="0" applyNumberFormat="1" applyFont="1" applyBorder="1" applyAlignment="1">
      <alignment horizontal="center" vertical="center"/>
    </xf>
    <xf numFmtId="1" fontId="6" fillId="0" borderId="139" xfId="0" applyNumberFormat="1" applyFont="1" applyBorder="1" applyAlignment="1">
      <alignment horizontal="right"/>
    </xf>
    <xf numFmtId="1" fontId="6" fillId="0" borderId="5" xfId="0" applyNumberFormat="1" applyFont="1" applyBorder="1" applyAlignment="1">
      <alignment horizontal="right" wrapText="1"/>
    </xf>
    <xf numFmtId="1" fontId="6" fillId="0" borderId="58" xfId="0" applyNumberFormat="1" applyFont="1" applyBorder="1" applyAlignment="1">
      <alignment horizontal="right" wrapText="1"/>
    </xf>
    <xf numFmtId="1" fontId="6" fillId="0" borderId="15" xfId="0" applyNumberFormat="1" applyFont="1" applyBorder="1" applyAlignment="1">
      <alignment horizontal="right" wrapText="1"/>
    </xf>
    <xf numFmtId="1" fontId="6" fillId="0" borderId="47" xfId="0" applyNumberFormat="1" applyFont="1" applyBorder="1" applyAlignment="1">
      <alignment horizontal="right" wrapText="1"/>
    </xf>
    <xf numFmtId="1" fontId="5" fillId="8" borderId="0" xfId="0" applyNumberFormat="1" applyFont="1" applyFill="1"/>
    <xf numFmtId="0" fontId="0" fillId="8" borderId="0" xfId="0" applyFill="1"/>
    <xf numFmtId="1" fontId="2" fillId="8" borderId="0" xfId="0" applyNumberFormat="1" applyFont="1" applyFill="1"/>
    <xf numFmtId="1" fontId="6" fillId="8" borderId="143" xfId="0" applyNumberFormat="1" applyFont="1" applyFill="1" applyBorder="1" applyAlignment="1">
      <alignment horizontal="right" wrapText="1"/>
    </xf>
    <xf numFmtId="1" fontId="6" fillId="8" borderId="11" xfId="0" applyNumberFormat="1" applyFont="1" applyFill="1" applyBorder="1" applyAlignment="1">
      <alignment vertical="center" wrapText="1"/>
    </xf>
    <xf numFmtId="1" fontId="6" fillId="8" borderId="5" xfId="0" applyNumberFormat="1" applyFont="1" applyFill="1" applyBorder="1"/>
    <xf numFmtId="1" fontId="6" fillId="8" borderId="27" xfId="0" applyNumberFormat="1" applyFont="1" applyFill="1" applyBorder="1" applyAlignment="1">
      <alignment horizontal="right" wrapText="1"/>
    </xf>
    <xf numFmtId="1" fontId="6" fillId="8" borderId="47" xfId="0" applyNumberFormat="1" applyFont="1" applyFill="1" applyBorder="1" applyAlignment="1">
      <alignment horizontal="right" wrapText="1"/>
    </xf>
    <xf numFmtId="1" fontId="6" fillId="8" borderId="0" xfId="0" applyNumberFormat="1" applyFont="1" applyFill="1" applyAlignment="1">
      <alignment horizontal="center"/>
    </xf>
    <xf numFmtId="1" fontId="6" fillId="8" borderId="0" xfId="0" applyNumberFormat="1" applyFont="1" applyFill="1" applyAlignment="1">
      <alignment horizontal="right"/>
    </xf>
    <xf numFmtId="1" fontId="6" fillId="8" borderId="142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8" borderId="117" xfId="0" applyNumberFormat="1" applyFont="1" applyFill="1" applyBorder="1" applyAlignment="1">
      <alignment horizontal="center" vertical="center" wrapText="1"/>
    </xf>
    <xf numFmtId="1" fontId="1" fillId="6" borderId="2" xfId="0" applyNumberFormat="1" applyFont="1" applyFill="1" applyBorder="1" applyAlignment="1" applyProtection="1">
      <alignment vertical="center"/>
      <protection locked="0"/>
    </xf>
    <xf numFmtId="1" fontId="6" fillId="6" borderId="0" xfId="0" applyNumberFormat="1" applyFont="1" applyFill="1" applyAlignment="1">
      <alignment vertical="center"/>
    </xf>
    <xf numFmtId="1" fontId="6" fillId="0" borderId="142" xfId="0" applyNumberFormat="1" applyFont="1" applyBorder="1" applyAlignment="1">
      <alignment horizontal="center" vertical="center" wrapText="1"/>
    </xf>
    <xf numFmtId="1" fontId="6" fillId="0" borderId="117" xfId="0" applyNumberFormat="1" applyFont="1" applyBorder="1" applyAlignment="1">
      <alignment horizontal="center" vertical="center" wrapText="1"/>
    </xf>
    <xf numFmtId="1" fontId="6" fillId="6" borderId="118" xfId="0" applyNumberFormat="1" applyFont="1" applyFill="1" applyBorder="1" applyAlignment="1">
      <alignment vertical="center" wrapText="1"/>
    </xf>
    <xf numFmtId="1" fontId="6" fillId="6" borderId="21" xfId="0" applyNumberFormat="1" applyFont="1" applyFill="1" applyBorder="1" applyAlignment="1">
      <alignment horizontal="right" wrapText="1"/>
    </xf>
    <xf numFmtId="1" fontId="6" fillId="6" borderId="22" xfId="0" applyNumberFormat="1" applyFont="1" applyFill="1" applyBorder="1" applyAlignment="1">
      <alignment horizontal="right" wrapText="1"/>
    </xf>
    <xf numFmtId="1" fontId="6" fillId="6" borderId="23" xfId="0" applyNumberFormat="1" applyFont="1" applyFill="1" applyBorder="1" applyAlignment="1">
      <alignment horizontal="right"/>
    </xf>
    <xf numFmtId="1" fontId="6" fillId="6" borderId="11" xfId="0" applyNumberFormat="1" applyFont="1" applyFill="1" applyBorder="1" applyAlignment="1">
      <alignment vertical="center" wrapText="1"/>
    </xf>
    <xf numFmtId="1" fontId="6" fillId="6" borderId="6" xfId="0" applyNumberFormat="1" applyFont="1" applyFill="1" applyBorder="1" applyAlignment="1">
      <alignment horizontal="right" wrapText="1"/>
    </xf>
    <xf numFmtId="1" fontId="6" fillId="6" borderId="7" xfId="0" applyNumberFormat="1" applyFont="1" applyFill="1" applyBorder="1" applyAlignment="1">
      <alignment horizontal="right" wrapText="1"/>
    </xf>
    <xf numFmtId="1" fontId="6" fillId="6" borderId="12" xfId="0" applyNumberFormat="1" applyFont="1" applyFill="1" applyBorder="1" applyAlignment="1">
      <alignment horizontal="right"/>
    </xf>
    <xf numFmtId="1" fontId="6" fillId="0" borderId="11" xfId="0" applyNumberFormat="1" applyFont="1" applyBorder="1" applyAlignment="1">
      <alignment vertical="center" wrapText="1"/>
    </xf>
    <xf numFmtId="1" fontId="6" fillId="8" borderId="13" xfId="0" applyNumberFormat="1" applyFont="1" applyFill="1" applyBorder="1" applyAlignment="1">
      <alignment horizontal="right" wrapText="1"/>
    </xf>
    <xf numFmtId="1" fontId="6" fillId="8" borderId="116" xfId="0" applyNumberFormat="1" applyFont="1" applyFill="1" applyBorder="1" applyAlignment="1">
      <alignment horizontal="right" wrapText="1"/>
    </xf>
    <xf numFmtId="1" fontId="6" fillId="8" borderId="14" xfId="0" applyNumberFormat="1" applyFont="1" applyFill="1" applyBorder="1" applyAlignment="1">
      <alignment horizontal="right" wrapText="1"/>
    </xf>
    <xf numFmtId="1" fontId="2" fillId="12" borderId="0" xfId="0" applyNumberFormat="1" applyFont="1" applyFill="1"/>
    <xf numFmtId="1" fontId="2" fillId="12" borderId="0" xfId="0" applyNumberFormat="1" applyFont="1" applyFill="1" applyProtection="1">
      <protection locked="0"/>
    </xf>
    <xf numFmtId="1" fontId="6" fillId="0" borderId="127" xfId="0" applyNumberFormat="1" applyFont="1" applyBorder="1" applyAlignment="1">
      <alignment horizontal="center" vertical="center" wrapText="1"/>
    </xf>
    <xf numFmtId="1" fontId="6" fillId="9" borderId="151" xfId="0" applyNumberFormat="1" applyFont="1" applyFill="1" applyBorder="1"/>
    <xf numFmtId="1" fontId="6" fillId="0" borderId="143" xfId="0" applyNumberFormat="1" applyFont="1" applyBorder="1" applyAlignment="1">
      <alignment horizontal="center" vertical="center" wrapText="1"/>
    </xf>
    <xf numFmtId="1" fontId="6" fillId="0" borderId="92" xfId="0" applyNumberFormat="1" applyFont="1" applyBorder="1" applyAlignment="1">
      <alignment wrapText="1"/>
    </xf>
    <xf numFmtId="1" fontId="6" fillId="0" borderId="154" xfId="0" applyNumberFormat="1" applyFont="1" applyBorder="1" applyAlignment="1">
      <alignment wrapText="1"/>
    </xf>
    <xf numFmtId="1" fontId="6" fillId="0" borderId="142" xfId="0" applyNumberFormat="1" applyFont="1" applyBorder="1" applyAlignment="1">
      <alignment horizontal="center" vertical="center"/>
    </xf>
    <xf numFmtId="1" fontId="6" fillId="0" borderId="155" xfId="0" applyNumberFormat="1" applyFont="1" applyBorder="1" applyAlignment="1">
      <alignment horizontal="center" vertical="center" wrapText="1"/>
    </xf>
    <xf numFmtId="1" fontId="6" fillId="0" borderId="156" xfId="0" applyNumberFormat="1" applyFont="1" applyBorder="1" applyAlignment="1">
      <alignment horizontal="center" vertical="center" wrapText="1"/>
    </xf>
    <xf numFmtId="1" fontId="6" fillId="0" borderId="128" xfId="0" applyNumberFormat="1" applyFont="1" applyBorder="1" applyAlignment="1">
      <alignment horizontal="center" vertical="center" wrapText="1"/>
    </xf>
    <xf numFmtId="1" fontId="6" fillId="0" borderId="136" xfId="0" applyNumberFormat="1" applyFont="1" applyBorder="1" applyAlignment="1">
      <alignment horizontal="center" vertical="center" wrapText="1"/>
    </xf>
    <xf numFmtId="1" fontId="2" fillId="6" borderId="158" xfId="0" applyNumberFormat="1" applyFont="1" applyFill="1" applyBorder="1"/>
    <xf numFmtId="1" fontId="6" fillId="7" borderId="105" xfId="0" applyNumberFormat="1" applyFont="1" applyFill="1" applyBorder="1" applyProtection="1">
      <protection locked="0"/>
    </xf>
    <xf numFmtId="1" fontId="2" fillId="3" borderId="153" xfId="0" applyNumberFormat="1" applyFont="1" applyFill="1" applyBorder="1"/>
    <xf numFmtId="1" fontId="6" fillId="0" borderId="158" xfId="0" applyNumberFormat="1" applyFont="1" applyBorder="1"/>
    <xf numFmtId="1" fontId="4" fillId="0" borderId="158" xfId="0" applyNumberFormat="1" applyFont="1" applyBorder="1"/>
    <xf numFmtId="1" fontId="6" fillId="6" borderId="158" xfId="0" applyNumberFormat="1" applyFont="1" applyFill="1" applyBorder="1"/>
    <xf numFmtId="1" fontId="6" fillId="3" borderId="158" xfId="0" applyNumberFormat="1" applyFont="1" applyFill="1" applyBorder="1"/>
    <xf numFmtId="1" fontId="6" fillId="6" borderId="158" xfId="0" applyNumberFormat="1" applyFont="1" applyFill="1" applyBorder="1" applyAlignment="1">
      <alignment horizontal="center" vertical="center" wrapText="1"/>
    </xf>
    <xf numFmtId="1" fontId="6" fillId="0" borderId="153" xfId="0" applyNumberFormat="1" applyFont="1" applyBorder="1" applyAlignment="1">
      <alignment horizontal="center" vertical="center" wrapText="1"/>
    </xf>
    <xf numFmtId="1" fontId="6" fillId="6" borderId="159" xfId="0" applyNumberFormat="1" applyFont="1" applyFill="1" applyBorder="1" applyProtection="1">
      <protection locked="0"/>
    </xf>
    <xf numFmtId="1" fontId="6" fillId="6" borderId="159" xfId="0" applyNumberFormat="1" applyFont="1" applyFill="1" applyBorder="1"/>
    <xf numFmtId="1" fontId="6" fillId="0" borderId="153" xfId="0" applyNumberFormat="1" applyFont="1" applyBorder="1" applyAlignment="1">
      <alignment horizontal="right"/>
    </xf>
    <xf numFmtId="1" fontId="6" fillId="0" borderId="159" xfId="0" applyNumberFormat="1" applyFont="1" applyBorder="1"/>
    <xf numFmtId="1" fontId="6" fillId="0" borderId="160" xfId="0" applyNumberFormat="1" applyFont="1" applyBorder="1"/>
    <xf numFmtId="1" fontId="2" fillId="3" borderId="158" xfId="0" applyNumberFormat="1" applyFont="1" applyFill="1" applyBorder="1"/>
    <xf numFmtId="1" fontId="6" fillId="6" borderId="161" xfId="0" applyNumberFormat="1" applyFont="1" applyFill="1" applyBorder="1"/>
    <xf numFmtId="1" fontId="6" fillId="0" borderId="161" xfId="0" applyNumberFormat="1" applyFont="1" applyBorder="1"/>
    <xf numFmtId="1" fontId="4" fillId="0" borderId="162" xfId="0" applyNumberFormat="1" applyFont="1" applyBorder="1"/>
    <xf numFmtId="1" fontId="4" fillId="0" borderId="161" xfId="0" applyNumberFormat="1" applyFont="1" applyBorder="1"/>
    <xf numFmtId="1" fontId="6" fillId="8" borderId="153" xfId="0" applyNumberFormat="1" applyFont="1" applyFill="1" applyBorder="1" applyAlignment="1">
      <alignment horizontal="center"/>
    </xf>
    <xf numFmtId="1" fontId="1" fillId="0" borderId="153" xfId="0" applyNumberFormat="1" applyFont="1" applyBorder="1"/>
    <xf numFmtId="1" fontId="6" fillId="7" borderId="163" xfId="0" applyNumberFormat="1" applyFont="1" applyFill="1" applyBorder="1" applyProtection="1">
      <protection locked="0"/>
    </xf>
    <xf numFmtId="1" fontId="6" fillId="7" borderId="80" xfId="0" applyNumberFormat="1" applyFont="1" applyFill="1" applyBorder="1" applyProtection="1">
      <protection locked="0"/>
    </xf>
    <xf numFmtId="1" fontId="6" fillId="0" borderId="163" xfId="0" applyNumberFormat="1" applyFont="1" applyBorder="1" applyAlignment="1">
      <alignment wrapText="1"/>
    </xf>
    <xf numFmtId="1" fontId="6" fillId="8" borderId="134" xfId="0" applyNumberFormat="1" applyFont="1" applyFill="1" applyBorder="1"/>
    <xf numFmtId="1" fontId="6" fillId="0" borderId="142" xfId="0" applyNumberFormat="1" applyFont="1" applyBorder="1" applyAlignment="1" applyProtection="1">
      <alignment horizontal="center" vertical="center" wrapText="1"/>
      <protection hidden="1"/>
    </xf>
    <xf numFmtId="1" fontId="6" fillId="0" borderId="164" xfId="0" applyNumberFormat="1" applyFont="1" applyBorder="1" applyAlignment="1" applyProtection="1">
      <alignment horizontal="center" vertical="center" wrapText="1"/>
      <protection hidden="1"/>
    </xf>
    <xf numFmtId="1" fontId="6" fillId="0" borderId="142" xfId="0" applyNumberFormat="1" applyFont="1" applyBorder="1" applyAlignment="1" applyProtection="1">
      <alignment horizontal="center" vertical="center"/>
      <protection hidden="1"/>
    </xf>
    <xf numFmtId="1" fontId="6" fillId="0" borderId="128" xfId="0" applyNumberFormat="1" applyFont="1" applyBorder="1" applyAlignment="1" applyProtection="1">
      <alignment horizontal="center" vertical="center"/>
      <protection hidden="1"/>
    </xf>
    <xf numFmtId="1" fontId="6" fillId="0" borderId="143" xfId="0" applyNumberFormat="1" applyFont="1" applyBorder="1" applyAlignment="1" applyProtection="1">
      <alignment horizontal="center" vertical="center"/>
      <protection hidden="1"/>
    </xf>
    <xf numFmtId="1" fontId="6" fillId="0" borderId="136" xfId="0" applyNumberFormat="1" applyFont="1" applyBorder="1" applyAlignment="1" applyProtection="1">
      <alignment horizontal="center" vertical="center"/>
      <protection hidden="1"/>
    </xf>
    <xf numFmtId="1" fontId="6" fillId="0" borderId="143" xfId="0" applyNumberFormat="1" applyFont="1" applyBorder="1" applyAlignment="1" applyProtection="1">
      <alignment wrapText="1"/>
      <protection hidden="1"/>
    </xf>
    <xf numFmtId="1" fontId="6" fillId="0" borderId="142" xfId="0" applyNumberFormat="1" applyFont="1" applyBorder="1" applyAlignment="1">
      <alignment horizontal="right" wrapText="1"/>
    </xf>
    <xf numFmtId="1" fontId="6" fillId="0" borderId="164" xfId="0" applyNumberFormat="1" applyFont="1" applyBorder="1" applyAlignment="1">
      <alignment horizontal="right" wrapText="1"/>
    </xf>
    <xf numFmtId="1" fontId="6" fillId="0" borderId="153" xfId="0" applyNumberFormat="1" applyFont="1" applyBorder="1" applyAlignment="1">
      <alignment wrapText="1"/>
    </xf>
    <xf numFmtId="1" fontId="6" fillId="9" borderId="164" xfId="0" applyNumberFormat="1" applyFont="1" applyFill="1" applyBorder="1" applyAlignment="1">
      <alignment wrapText="1"/>
    </xf>
    <xf numFmtId="1" fontId="6" fillId="9" borderId="111" xfId="0" applyNumberFormat="1" applyFont="1" applyFill="1" applyBorder="1"/>
    <xf numFmtId="1" fontId="6" fillId="9" borderId="163" xfId="0" applyNumberFormat="1" applyFont="1" applyFill="1" applyBorder="1"/>
    <xf numFmtId="1" fontId="6" fillId="11" borderId="165" xfId="3" applyNumberFormat="1" applyFont="1" applyBorder="1" applyProtection="1">
      <protection locked="0"/>
    </xf>
    <xf numFmtId="1" fontId="6" fillId="11" borderId="166" xfId="3" applyNumberFormat="1" applyFont="1" applyBorder="1" applyProtection="1">
      <protection locked="0"/>
    </xf>
    <xf numFmtId="1" fontId="6" fillId="11" borderId="167" xfId="3" applyNumberFormat="1" applyFont="1" applyBorder="1" applyProtection="1">
      <protection locked="0"/>
    </xf>
    <xf numFmtId="1" fontId="6" fillId="0" borderId="164" xfId="0" applyNumberFormat="1" applyFont="1" applyBorder="1" applyAlignment="1">
      <alignment horizontal="center" vertical="center" wrapText="1"/>
    </xf>
    <xf numFmtId="1" fontId="6" fillId="6" borderId="111" xfId="0" applyNumberFormat="1" applyFont="1" applyFill="1" applyBorder="1" applyAlignment="1" applyProtection="1">
      <alignment vertical="center"/>
      <protection locked="0"/>
    </xf>
    <xf numFmtId="1" fontId="6" fillId="8" borderId="80" xfId="0" applyNumberFormat="1" applyFont="1" applyFill="1" applyBorder="1" applyAlignment="1">
      <alignment horizontal="right" wrapText="1"/>
    </xf>
    <xf numFmtId="1" fontId="6" fillId="8" borderId="164" xfId="0" applyNumberFormat="1" applyFont="1" applyFill="1" applyBorder="1" applyAlignment="1">
      <alignment horizontal="center" vertical="center" wrapText="1"/>
    </xf>
    <xf numFmtId="1" fontId="1" fillId="6" borderId="111" xfId="0" applyNumberFormat="1" applyFont="1" applyFill="1" applyBorder="1" applyAlignment="1" applyProtection="1">
      <alignment vertical="center"/>
      <protection locked="0"/>
    </xf>
    <xf numFmtId="1" fontId="6" fillId="0" borderId="80" xfId="0" applyNumberFormat="1" applyFont="1" applyBorder="1"/>
    <xf numFmtId="1" fontId="6" fillId="3" borderId="80" xfId="0" applyNumberFormat="1" applyFont="1" applyFill="1" applyBorder="1"/>
    <xf numFmtId="1" fontId="6" fillId="0" borderId="74" xfId="0" applyNumberFormat="1" applyFont="1" applyBorder="1" applyAlignment="1">
      <alignment horizontal="center" vertical="center"/>
    </xf>
    <xf numFmtId="1" fontId="6" fillId="0" borderId="74" xfId="0" applyNumberFormat="1" applyFont="1" applyBorder="1" applyAlignment="1">
      <alignment wrapText="1"/>
    </xf>
    <xf numFmtId="1" fontId="6" fillId="9" borderId="74" xfId="0" applyNumberFormat="1" applyFont="1" applyFill="1" applyBorder="1"/>
    <xf numFmtId="1" fontId="6" fillId="8" borderId="171" xfId="0" applyNumberFormat="1" applyFont="1" applyFill="1" applyBorder="1"/>
    <xf numFmtId="1" fontId="6" fillId="7" borderId="172" xfId="0" applyNumberFormat="1" applyFont="1" applyFill="1" applyBorder="1" applyProtection="1">
      <protection locked="0"/>
    </xf>
    <xf numFmtId="1" fontId="6" fillId="0" borderId="170" xfId="0" applyNumberFormat="1" applyFont="1" applyBorder="1"/>
    <xf numFmtId="1" fontId="6" fillId="7" borderId="171" xfId="0" applyNumberFormat="1" applyFont="1" applyFill="1" applyBorder="1" applyProtection="1">
      <protection locked="0"/>
    </xf>
    <xf numFmtId="1" fontId="6" fillId="0" borderId="38" xfId="0" applyNumberFormat="1" applyFont="1" applyBorder="1"/>
    <xf numFmtId="1" fontId="6" fillId="0" borderId="38" xfId="0" applyNumberFormat="1" applyFont="1" applyBorder="1" applyAlignment="1" applyProtection="1">
      <alignment wrapText="1"/>
      <protection hidden="1"/>
    </xf>
    <xf numFmtId="1" fontId="4" fillId="3" borderId="173" xfId="0" applyNumberFormat="1" applyFont="1" applyFill="1" applyBorder="1"/>
    <xf numFmtId="1" fontId="2" fillId="3" borderId="173" xfId="0" applyNumberFormat="1" applyFont="1" applyFill="1" applyBorder="1"/>
    <xf numFmtId="1" fontId="6" fillId="3" borderId="173" xfId="0" applyNumberFormat="1" applyFont="1" applyFill="1" applyBorder="1"/>
    <xf numFmtId="1" fontId="6" fillId="0" borderId="173" xfId="0" applyNumberFormat="1" applyFont="1" applyBorder="1"/>
    <xf numFmtId="1" fontId="6" fillId="7" borderId="175" xfId="0" applyNumberFormat="1" applyFont="1" applyFill="1" applyBorder="1" applyProtection="1">
      <protection locked="0"/>
    </xf>
    <xf numFmtId="1" fontId="6" fillId="7" borderId="176" xfId="0" applyNumberFormat="1" applyFont="1" applyFill="1" applyBorder="1" applyProtection="1">
      <protection locked="0"/>
    </xf>
    <xf numFmtId="1" fontId="6" fillId="8" borderId="175" xfId="0" applyNumberFormat="1" applyFont="1" applyFill="1" applyBorder="1"/>
    <xf numFmtId="1" fontId="6" fillId="8" borderId="163" xfId="0" applyNumberFormat="1" applyFont="1" applyFill="1" applyBorder="1"/>
    <xf numFmtId="1" fontId="6" fillId="9" borderId="80" xfId="0" applyNumberFormat="1" applyFont="1" applyFill="1" applyBorder="1"/>
    <xf numFmtId="1" fontId="6" fillId="6" borderId="171" xfId="0" applyNumberFormat="1" applyFont="1" applyFill="1" applyBorder="1" applyAlignment="1">
      <alignment horizontal="right" wrapText="1"/>
    </xf>
    <xf numFmtId="1" fontId="6" fillId="0" borderId="171" xfId="0" applyNumberFormat="1" applyFont="1" applyBorder="1"/>
    <xf numFmtId="1" fontId="6" fillId="0" borderId="74" xfId="0" applyNumberFormat="1" applyFont="1" applyBorder="1" applyAlignment="1">
      <alignment horizontal="right"/>
    </xf>
    <xf numFmtId="1" fontId="6" fillId="0" borderId="96" xfId="0" applyNumberFormat="1" applyFont="1" applyBorder="1" applyAlignment="1">
      <alignment horizontal="right"/>
    </xf>
    <xf numFmtId="1" fontId="6" fillId="11" borderId="181" xfId="3" applyNumberFormat="1" applyFont="1" applyBorder="1" applyProtection="1">
      <protection locked="0"/>
    </xf>
    <xf numFmtId="1" fontId="6" fillId="7" borderId="182" xfId="0" applyNumberFormat="1" applyFont="1" applyFill="1" applyBorder="1" applyProtection="1">
      <protection locked="0"/>
    </xf>
    <xf numFmtId="1" fontId="6" fillId="0" borderId="182" xfId="0" applyNumberFormat="1" applyFont="1" applyBorder="1" applyAlignment="1">
      <alignment horizontal="center" vertical="center"/>
    </xf>
    <xf numFmtId="1" fontId="6" fillId="0" borderId="182" xfId="0" applyNumberFormat="1" applyFont="1" applyBorder="1" applyAlignment="1">
      <alignment horizontal="right" wrapText="1"/>
    </xf>
    <xf numFmtId="1" fontId="6" fillId="8" borderId="182" xfId="0" applyNumberFormat="1" applyFont="1" applyFill="1" applyBorder="1"/>
    <xf numFmtId="1" fontId="6" fillId="0" borderId="183" xfId="0" applyNumberFormat="1" applyFont="1" applyBorder="1" applyAlignment="1">
      <alignment horizontal="center" vertical="center" wrapText="1"/>
    </xf>
    <xf numFmtId="1" fontId="6" fillId="3" borderId="184" xfId="1" applyNumberFormat="1" applyFont="1" applyFill="1" applyBorder="1"/>
    <xf numFmtId="1" fontId="6" fillId="7" borderId="183" xfId="0" applyNumberFormat="1" applyFont="1" applyFill="1" applyBorder="1" applyProtection="1">
      <protection locked="0"/>
    </xf>
    <xf numFmtId="1" fontId="6" fillId="0" borderId="186" xfId="0" applyNumberFormat="1" applyFont="1" applyBorder="1"/>
    <xf numFmtId="1" fontId="6" fillId="0" borderId="185" xfId="0" applyNumberFormat="1" applyFont="1" applyBorder="1" applyAlignment="1">
      <alignment horizontal="center" vertical="center" wrapText="1"/>
    </xf>
    <xf numFmtId="1" fontId="6" fillId="0" borderId="183" xfId="0" applyNumberFormat="1" applyFont="1" applyBorder="1"/>
    <xf numFmtId="1" fontId="6" fillId="0" borderId="185" xfId="0" applyNumberFormat="1" applyFont="1" applyBorder="1"/>
    <xf numFmtId="1" fontId="6" fillId="0" borderId="186" xfId="0" applyNumberFormat="1" applyFont="1" applyBorder="1" applyAlignment="1">
      <alignment horizontal="right"/>
    </xf>
    <xf numFmtId="1" fontId="6" fillId="7" borderId="186" xfId="0" applyNumberFormat="1" applyFont="1" applyFill="1" applyBorder="1" applyProtection="1">
      <protection locked="0"/>
    </xf>
    <xf numFmtId="1" fontId="6" fillId="0" borderId="183" xfId="0" applyNumberFormat="1" applyFont="1" applyBorder="1" applyAlignment="1">
      <alignment horizontal="right"/>
    </xf>
    <xf numFmtId="1" fontId="6" fillId="0" borderId="185" xfId="0" applyNumberFormat="1" applyFont="1" applyBorder="1" applyAlignment="1">
      <alignment horizontal="right"/>
    </xf>
    <xf numFmtId="1" fontId="6" fillId="0" borderId="182" xfId="0" applyNumberFormat="1" applyFont="1" applyBorder="1" applyAlignment="1">
      <alignment horizontal="center" vertical="center" wrapText="1"/>
    </xf>
    <xf numFmtId="1" fontId="6" fillId="0" borderId="186" xfId="0" applyNumberFormat="1" applyFont="1" applyBorder="1" applyAlignment="1">
      <alignment wrapText="1"/>
    </xf>
    <xf numFmtId="1" fontId="6" fillId="0" borderId="183" xfId="0" applyNumberFormat="1" applyFont="1" applyBorder="1" applyAlignment="1">
      <alignment wrapText="1"/>
    </xf>
    <xf numFmtId="1" fontId="6" fillId="0" borderId="187" xfId="0" applyNumberFormat="1" applyFont="1" applyBorder="1" applyAlignment="1">
      <alignment horizontal="center" vertical="center"/>
    </xf>
    <xf numFmtId="1" fontId="6" fillId="0" borderId="183" xfId="0" applyNumberFormat="1" applyFont="1" applyBorder="1" applyAlignment="1">
      <alignment horizontal="center" vertical="center"/>
    </xf>
    <xf numFmtId="1" fontId="6" fillId="9" borderId="182" xfId="0" applyNumberFormat="1" applyFont="1" applyFill="1" applyBorder="1"/>
    <xf numFmtId="1" fontId="6" fillId="7" borderId="188" xfId="0" applyNumberFormat="1" applyFont="1" applyFill="1" applyBorder="1" applyProtection="1">
      <protection locked="0"/>
    </xf>
    <xf numFmtId="1" fontId="6" fillId="6" borderId="183" xfId="0" applyNumberFormat="1" applyFont="1" applyFill="1" applyBorder="1" applyAlignment="1">
      <alignment horizontal="right"/>
    </xf>
    <xf numFmtId="1" fontId="6" fillId="6" borderId="183" xfId="0" applyNumberFormat="1" applyFont="1" applyFill="1" applyBorder="1"/>
    <xf numFmtId="1" fontId="6" fillId="0" borderId="191" xfId="0" applyNumberFormat="1" applyFont="1" applyBorder="1" applyAlignment="1">
      <alignment wrapText="1"/>
    </xf>
    <xf numFmtId="1" fontId="6" fillId="0" borderId="192" xfId="0" applyNumberFormat="1" applyFont="1" applyBorder="1"/>
    <xf numFmtId="1" fontId="6" fillId="7" borderId="193" xfId="0" applyNumberFormat="1" applyFont="1" applyFill="1" applyBorder="1" applyProtection="1">
      <protection locked="0"/>
    </xf>
    <xf numFmtId="1" fontId="6" fillId="0" borderId="196" xfId="0" applyNumberFormat="1" applyFont="1" applyBorder="1" applyAlignment="1">
      <alignment horizontal="center" vertical="center" wrapText="1"/>
    </xf>
    <xf numFmtId="1" fontId="6" fillId="7" borderId="199" xfId="0" applyNumberFormat="1" applyFont="1" applyFill="1" applyBorder="1" applyProtection="1">
      <protection locked="0"/>
    </xf>
    <xf numFmtId="1" fontId="6" fillId="0" borderId="201" xfId="0" applyNumberFormat="1" applyFont="1" applyBorder="1"/>
    <xf numFmtId="1" fontId="6" fillId="7" borderId="202" xfId="0" applyNumberFormat="1" applyFont="1" applyFill="1" applyBorder="1" applyProtection="1">
      <protection locked="0"/>
    </xf>
    <xf numFmtId="1" fontId="6" fillId="0" borderId="203" xfId="0" applyNumberFormat="1" applyFont="1" applyBorder="1" applyAlignment="1">
      <alignment horizontal="center" vertical="center" wrapText="1"/>
    </xf>
    <xf numFmtId="1" fontId="6" fillId="7" borderId="204" xfId="0" applyNumberFormat="1" applyFont="1" applyFill="1" applyBorder="1" applyProtection="1">
      <protection locked="0"/>
    </xf>
    <xf numFmtId="1" fontId="6" fillId="0" borderId="198" xfId="0" applyNumberFormat="1" applyFont="1" applyBorder="1" applyAlignment="1">
      <alignment horizontal="center" vertical="center"/>
    </xf>
    <xf numFmtId="1" fontId="6" fillId="7" borderId="197" xfId="0" applyNumberFormat="1" applyFont="1" applyFill="1" applyBorder="1" applyProtection="1">
      <protection locked="0"/>
    </xf>
    <xf numFmtId="1" fontId="6" fillId="7" borderId="205" xfId="0" applyNumberFormat="1" applyFont="1" applyFill="1" applyBorder="1" applyProtection="1">
      <protection locked="0"/>
    </xf>
    <xf numFmtId="1" fontId="6" fillId="0" borderId="208" xfId="0" applyNumberFormat="1" applyFont="1" applyBorder="1" applyAlignment="1">
      <alignment horizontal="center" vertical="center"/>
    </xf>
    <xf numFmtId="1" fontId="6" fillId="7" borderId="210" xfId="0" applyNumberFormat="1" applyFont="1" applyFill="1" applyBorder="1" applyProtection="1">
      <protection locked="0"/>
    </xf>
    <xf numFmtId="1" fontId="6" fillId="0" borderId="211" xfId="0" applyNumberFormat="1" applyFont="1" applyBorder="1" applyAlignment="1">
      <alignment horizontal="center" vertical="center" wrapText="1"/>
    </xf>
    <xf numFmtId="1" fontId="6" fillId="0" borderId="212" xfId="0" applyNumberFormat="1" applyFont="1" applyBorder="1" applyAlignment="1">
      <alignment horizontal="center" vertical="center" wrapText="1"/>
    </xf>
    <xf numFmtId="1" fontId="6" fillId="0" borderId="213" xfId="0" applyNumberFormat="1" applyFont="1" applyBorder="1" applyAlignment="1">
      <alignment horizontal="center" vertical="center" wrapText="1"/>
    </xf>
    <xf numFmtId="1" fontId="6" fillId="0" borderId="211" xfId="0" applyNumberFormat="1" applyFont="1" applyBorder="1"/>
    <xf numFmtId="1" fontId="6" fillId="0" borderId="212" xfId="0" applyNumberFormat="1" applyFont="1" applyBorder="1"/>
    <xf numFmtId="1" fontId="6" fillId="7" borderId="211" xfId="0" applyNumberFormat="1" applyFont="1" applyFill="1" applyBorder="1" applyProtection="1">
      <protection locked="0"/>
    </xf>
    <xf numFmtId="1" fontId="4" fillId="0" borderId="215" xfId="0" applyNumberFormat="1" applyFont="1" applyBorder="1"/>
    <xf numFmtId="1" fontId="6" fillId="7" borderId="218" xfId="0" applyNumberFormat="1" applyFont="1" applyFill="1" applyBorder="1" applyProtection="1">
      <protection locked="0"/>
    </xf>
    <xf numFmtId="1" fontId="6" fillId="7" borderId="217" xfId="0" applyNumberFormat="1" applyFont="1" applyFill="1" applyBorder="1" applyProtection="1">
      <protection locked="0"/>
    </xf>
    <xf numFmtId="1" fontId="6" fillId="7" borderId="219" xfId="0" applyNumberFormat="1" applyFont="1" applyFill="1" applyBorder="1" applyProtection="1">
      <protection locked="0"/>
    </xf>
    <xf numFmtId="1" fontId="6" fillId="7" borderId="221" xfId="0" applyNumberFormat="1" applyFont="1" applyFill="1" applyBorder="1" applyProtection="1">
      <protection locked="0"/>
    </xf>
    <xf numFmtId="1" fontId="6" fillId="0" borderId="223" xfId="0" applyNumberFormat="1" applyFont="1" applyBorder="1"/>
    <xf numFmtId="1" fontId="6" fillId="7" borderId="224" xfId="0" applyNumberFormat="1" applyFont="1" applyFill="1" applyBorder="1" applyProtection="1">
      <protection locked="0"/>
    </xf>
    <xf numFmtId="1" fontId="6" fillId="7" borderId="225" xfId="0" applyNumberFormat="1" applyFont="1" applyFill="1" applyBorder="1" applyProtection="1">
      <protection locked="0"/>
    </xf>
    <xf numFmtId="1" fontId="6" fillId="7" borderId="216" xfId="0" applyNumberFormat="1" applyFont="1" applyFill="1" applyBorder="1" applyProtection="1">
      <protection locked="0"/>
    </xf>
    <xf numFmtId="1" fontId="6" fillId="0" borderId="209" xfId="0" applyNumberFormat="1" applyFont="1" applyBorder="1"/>
    <xf numFmtId="1" fontId="6" fillId="7" borderId="222" xfId="0" applyNumberFormat="1" applyFont="1" applyFill="1" applyBorder="1" applyProtection="1">
      <protection locked="0"/>
    </xf>
    <xf numFmtId="1" fontId="6" fillId="7" borderId="223" xfId="0" applyNumberFormat="1" applyFont="1" applyFill="1" applyBorder="1" applyProtection="1">
      <protection locked="0"/>
    </xf>
    <xf numFmtId="1" fontId="2" fillId="3" borderId="201" xfId="0" applyNumberFormat="1" applyFont="1" applyFill="1" applyBorder="1"/>
    <xf numFmtId="1" fontId="4" fillId="3" borderId="201" xfId="0" applyNumberFormat="1" applyFont="1" applyFill="1" applyBorder="1"/>
    <xf numFmtId="1" fontId="4" fillId="0" borderId="201" xfId="0" applyNumberFormat="1" applyFont="1" applyBorder="1"/>
    <xf numFmtId="1" fontId="6" fillId="3" borderId="201" xfId="0" applyNumberFormat="1" applyFont="1" applyFill="1" applyBorder="1"/>
    <xf numFmtId="1" fontId="6" fillId="3" borderId="200" xfId="0" applyNumberFormat="1" applyFont="1" applyFill="1" applyBorder="1"/>
    <xf numFmtId="1" fontId="6" fillId="7" borderId="226" xfId="0" applyNumberFormat="1" applyFont="1" applyFill="1" applyBorder="1" applyProtection="1">
      <protection locked="0"/>
    </xf>
    <xf numFmtId="1" fontId="6" fillId="3" borderId="215" xfId="0" applyNumberFormat="1" applyFont="1" applyFill="1" applyBorder="1"/>
    <xf numFmtId="1" fontId="6" fillId="0" borderId="215" xfId="0" applyNumberFormat="1" applyFont="1" applyBorder="1"/>
    <xf numFmtId="1" fontId="2" fillId="3" borderId="215" xfId="0" applyNumberFormat="1" applyFont="1" applyFill="1" applyBorder="1"/>
    <xf numFmtId="1" fontId="6" fillId="0" borderId="228" xfId="0" applyNumberFormat="1" applyFont="1" applyBorder="1"/>
    <xf numFmtId="1" fontId="2" fillId="3" borderId="229" xfId="0" applyNumberFormat="1" applyFont="1" applyFill="1" applyBorder="1"/>
    <xf numFmtId="1" fontId="4" fillId="3" borderId="215" xfId="0" applyNumberFormat="1" applyFont="1" applyFill="1" applyBorder="1"/>
    <xf numFmtId="1" fontId="4" fillId="3" borderId="228" xfId="0" applyNumberFormat="1" applyFont="1" applyFill="1" applyBorder="1"/>
    <xf numFmtId="1" fontId="2" fillId="0" borderId="229" xfId="0" applyNumberFormat="1" applyFont="1" applyBorder="1"/>
    <xf numFmtId="1" fontId="6" fillId="0" borderId="212" xfId="0" applyNumberFormat="1" applyFont="1" applyBorder="1" applyAlignment="1">
      <alignment horizontal="center" vertical="center"/>
    </xf>
    <xf numFmtId="1" fontId="6" fillId="0" borderId="214" xfId="0" applyNumberFormat="1" applyFont="1" applyBorder="1" applyAlignment="1">
      <alignment horizontal="center" vertical="center"/>
    </xf>
    <xf numFmtId="1" fontId="2" fillId="0" borderId="231" xfId="0" applyNumberFormat="1" applyFont="1" applyBorder="1"/>
    <xf numFmtId="1" fontId="6" fillId="3" borderId="228" xfId="0" applyNumberFormat="1" applyFont="1" applyFill="1" applyBorder="1"/>
    <xf numFmtId="1" fontId="6" fillId="0" borderId="197" xfId="0" applyNumberFormat="1" applyFont="1" applyBorder="1"/>
    <xf numFmtId="1" fontId="6" fillId="0" borderId="232" xfId="0" applyNumberFormat="1" applyFont="1" applyBorder="1"/>
    <xf numFmtId="1" fontId="2" fillId="0" borderId="233" xfId="0" applyNumberFormat="1" applyFont="1" applyBorder="1"/>
    <xf numFmtId="1" fontId="2" fillId="0" borderId="234" xfId="0" applyNumberFormat="1" applyFont="1" applyBorder="1"/>
    <xf numFmtId="1" fontId="6" fillId="8" borderId="216" xfId="0" applyNumberFormat="1" applyFont="1" applyFill="1" applyBorder="1"/>
    <xf numFmtId="1" fontId="6" fillId="8" borderId="225" xfId="0" applyNumberFormat="1" applyFont="1" applyFill="1" applyBorder="1"/>
    <xf numFmtId="1" fontId="6" fillId="8" borderId="220" xfId="0" applyNumberFormat="1" applyFont="1" applyFill="1" applyBorder="1"/>
    <xf numFmtId="1" fontId="6" fillId="0" borderId="217" xfId="0" applyNumberFormat="1" applyFont="1" applyBorder="1" applyAlignment="1" applyProtection="1">
      <alignment wrapText="1"/>
      <protection hidden="1"/>
    </xf>
    <xf numFmtId="1" fontId="6" fillId="0" borderId="236" xfId="0" applyNumberFormat="1" applyFont="1" applyBorder="1" applyAlignment="1" applyProtection="1">
      <alignment wrapText="1"/>
      <protection hidden="1"/>
    </xf>
    <xf numFmtId="1" fontId="6" fillId="8" borderId="237" xfId="0" applyNumberFormat="1" applyFont="1" applyFill="1" applyBorder="1"/>
    <xf numFmtId="1" fontId="6" fillId="7" borderId="236" xfId="0" applyNumberFormat="1" applyFont="1" applyFill="1" applyBorder="1" applyProtection="1">
      <protection locked="0"/>
    </xf>
    <xf numFmtId="1" fontId="6" fillId="3" borderId="238" xfId="0" applyNumberFormat="1" applyFont="1" applyFill="1" applyBorder="1"/>
    <xf numFmtId="1" fontId="6" fillId="0" borderId="238" xfId="0" applyNumberFormat="1" applyFont="1" applyBorder="1"/>
    <xf numFmtId="1" fontId="6" fillId="7" borderId="240" xfId="0" applyNumberFormat="1" applyFont="1" applyFill="1" applyBorder="1" applyProtection="1">
      <protection locked="0"/>
    </xf>
    <xf numFmtId="1" fontId="6" fillId="8" borderId="240" xfId="0" applyNumberFormat="1" applyFont="1" applyFill="1" applyBorder="1"/>
    <xf numFmtId="1" fontId="6" fillId="8" borderId="241" xfId="0" applyNumberFormat="1" applyFont="1" applyFill="1" applyBorder="1"/>
    <xf numFmtId="1" fontId="6" fillId="8" borderId="222" xfId="0" applyNumberFormat="1" applyFont="1" applyFill="1" applyBorder="1"/>
    <xf numFmtId="1" fontId="6" fillId="8" borderId="221" xfId="0" applyNumberFormat="1" applyFont="1" applyFill="1" applyBorder="1"/>
    <xf numFmtId="1" fontId="7" fillId="0" borderId="242" xfId="0" applyNumberFormat="1" applyFont="1" applyBorder="1" applyAlignment="1" applyProtection="1">
      <alignment wrapText="1"/>
      <protection hidden="1"/>
    </xf>
    <xf numFmtId="1" fontId="6" fillId="0" borderId="242" xfId="0" applyNumberFormat="1" applyFont="1" applyBorder="1"/>
    <xf numFmtId="1" fontId="6" fillId="7" borderId="243" xfId="0" applyNumberFormat="1" applyFont="1" applyFill="1" applyBorder="1" applyProtection="1">
      <protection locked="0"/>
    </xf>
    <xf numFmtId="1" fontId="6" fillId="7" borderId="244" xfId="0" applyNumberFormat="1" applyFont="1" applyFill="1" applyBorder="1" applyProtection="1">
      <protection locked="0"/>
    </xf>
    <xf numFmtId="1" fontId="6" fillId="7" borderId="245" xfId="0" applyNumberFormat="1" applyFont="1" applyFill="1" applyBorder="1" applyProtection="1">
      <protection locked="0"/>
    </xf>
    <xf numFmtId="1" fontId="6" fillId="0" borderId="242" xfId="0" applyNumberFormat="1" applyFont="1" applyBorder="1" applyAlignment="1" applyProtection="1">
      <alignment wrapText="1"/>
      <protection hidden="1"/>
    </xf>
    <xf numFmtId="1" fontId="6" fillId="3" borderId="246" xfId="0" applyNumberFormat="1" applyFont="1" applyFill="1" applyBorder="1"/>
    <xf numFmtId="1" fontId="6" fillId="0" borderId="246" xfId="0" applyNumberFormat="1" applyFont="1" applyBorder="1"/>
    <xf numFmtId="1" fontId="4" fillId="3" borderId="238" xfId="0" applyNumberFormat="1" applyFont="1" applyFill="1" applyBorder="1"/>
    <xf numFmtId="1" fontId="4" fillId="0" borderId="238" xfId="0" applyNumberFormat="1" applyFont="1" applyBorder="1"/>
    <xf numFmtId="1" fontId="4" fillId="3" borderId="247" xfId="0" applyNumberFormat="1" applyFont="1" applyFill="1" applyBorder="1"/>
    <xf numFmtId="1" fontId="4" fillId="3" borderId="246" xfId="0" applyNumberFormat="1" applyFont="1" applyFill="1" applyBorder="1"/>
    <xf numFmtId="1" fontId="6" fillId="0" borderId="207" xfId="0" applyNumberFormat="1" applyFont="1" applyBorder="1"/>
    <xf numFmtId="1" fontId="6" fillId="0" borderId="251" xfId="0" applyNumberFormat="1" applyFont="1" applyBorder="1" applyAlignment="1" applyProtection="1">
      <alignment wrapText="1"/>
      <protection hidden="1"/>
    </xf>
    <xf numFmtId="1" fontId="6" fillId="0" borderId="252" xfId="0" applyNumberFormat="1" applyFont="1" applyBorder="1"/>
    <xf numFmtId="1" fontId="6" fillId="7" borderId="253" xfId="0" applyNumberFormat="1" applyFont="1" applyFill="1" applyBorder="1" applyProtection="1">
      <protection locked="0"/>
    </xf>
    <xf numFmtId="1" fontId="6" fillId="8" borderId="254" xfId="0" applyNumberFormat="1" applyFont="1" applyFill="1" applyBorder="1"/>
    <xf numFmtId="1" fontId="6" fillId="7" borderId="251" xfId="0" applyNumberFormat="1" applyFont="1" applyFill="1" applyBorder="1" applyProtection="1">
      <protection locked="0"/>
    </xf>
    <xf numFmtId="1" fontId="4" fillId="3" borderId="255" xfId="0" applyNumberFormat="1" applyFont="1" applyFill="1" applyBorder="1"/>
    <xf numFmtId="1" fontId="4" fillId="3" borderId="256" xfId="0" applyNumberFormat="1" applyFont="1" applyFill="1" applyBorder="1"/>
    <xf numFmtId="1" fontId="6" fillId="7" borderId="257" xfId="0" applyNumberFormat="1" applyFont="1" applyFill="1" applyBorder="1" applyProtection="1">
      <protection locked="0"/>
    </xf>
    <xf numFmtId="1" fontId="6" fillId="8" borderId="257" xfId="0" applyNumberFormat="1" applyFont="1" applyFill="1" applyBorder="1"/>
    <xf numFmtId="1" fontId="6" fillId="8" borderId="258" xfId="0" applyNumberFormat="1" applyFont="1" applyFill="1" applyBorder="1"/>
    <xf numFmtId="1" fontId="7" fillId="0" borderId="260" xfId="0" applyNumberFormat="1" applyFont="1" applyBorder="1" applyAlignment="1" applyProtection="1">
      <alignment wrapText="1"/>
      <protection hidden="1"/>
    </xf>
    <xf numFmtId="1" fontId="6" fillId="0" borderId="260" xfId="0" applyNumberFormat="1" applyFont="1" applyBorder="1"/>
    <xf numFmtId="1" fontId="6" fillId="7" borderId="261" xfId="0" applyNumberFormat="1" applyFont="1" applyFill="1" applyBorder="1" applyProtection="1">
      <protection locked="0"/>
    </xf>
    <xf numFmtId="1" fontId="6" fillId="7" borderId="262" xfId="0" applyNumberFormat="1" applyFont="1" applyFill="1" applyBorder="1" applyProtection="1">
      <protection locked="0"/>
    </xf>
    <xf numFmtId="1" fontId="6" fillId="7" borderId="263" xfId="0" applyNumberFormat="1" applyFont="1" applyFill="1" applyBorder="1" applyProtection="1">
      <protection locked="0"/>
    </xf>
    <xf numFmtId="1" fontId="4" fillId="3" borderId="264" xfId="0" applyNumberFormat="1" applyFont="1" applyFill="1" applyBorder="1"/>
    <xf numFmtId="1" fontId="4" fillId="3" borderId="265" xfId="0" applyNumberFormat="1" applyFont="1" applyFill="1" applyBorder="1"/>
    <xf numFmtId="1" fontId="6" fillId="0" borderId="267" xfId="0" applyNumberFormat="1" applyFont="1" applyBorder="1" applyAlignment="1" applyProtection="1">
      <alignment wrapText="1"/>
      <protection hidden="1"/>
    </xf>
    <xf numFmtId="1" fontId="6" fillId="0" borderId="267" xfId="0" applyNumberFormat="1" applyFont="1" applyBorder="1"/>
    <xf numFmtId="1" fontId="6" fillId="7" borderId="268" xfId="0" applyNumberFormat="1" applyFont="1" applyFill="1" applyBorder="1" applyProtection="1">
      <protection locked="0"/>
    </xf>
    <xf numFmtId="1" fontId="4" fillId="3" borderId="269" xfId="0" applyNumberFormat="1" applyFont="1" applyFill="1" applyBorder="1"/>
    <xf numFmtId="1" fontId="4" fillId="3" borderId="270" xfId="0" applyNumberFormat="1" applyFont="1" applyFill="1" applyBorder="1"/>
    <xf numFmtId="1" fontId="6" fillId="0" borderId="197" xfId="0" applyNumberFormat="1" applyFont="1" applyBorder="1" applyAlignment="1">
      <alignment horizontal="center" vertical="center" wrapText="1"/>
    </xf>
    <xf numFmtId="1" fontId="2" fillId="3" borderId="269" xfId="0" applyNumberFormat="1" applyFont="1" applyFill="1" applyBorder="1"/>
    <xf numFmtId="1" fontId="6" fillId="0" borderId="195" xfId="0" applyNumberFormat="1" applyFont="1" applyBorder="1"/>
    <xf numFmtId="1" fontId="6" fillId="3" borderId="269" xfId="0" applyNumberFormat="1" applyFont="1" applyFill="1" applyBorder="1"/>
    <xf numFmtId="1" fontId="6" fillId="0" borderId="269" xfId="0" applyNumberFormat="1" applyFont="1" applyBorder="1"/>
    <xf numFmtId="1" fontId="6" fillId="3" borderId="269" xfId="0" applyNumberFormat="1" applyFont="1" applyFill="1" applyBorder="1" applyAlignment="1">
      <alignment wrapText="1"/>
    </xf>
    <xf numFmtId="1" fontId="6" fillId="0" borderId="269" xfId="0" applyNumberFormat="1" applyFont="1" applyBorder="1" applyAlignment="1">
      <alignment wrapText="1"/>
    </xf>
    <xf numFmtId="1" fontId="6" fillId="0" borderId="272" xfId="0" applyNumberFormat="1" applyFont="1" applyBorder="1"/>
    <xf numFmtId="1" fontId="6" fillId="0" borderId="273" xfId="0" applyNumberFormat="1" applyFont="1" applyBorder="1"/>
    <xf numFmtId="1" fontId="6" fillId="0" borderId="217" xfId="0" applyNumberFormat="1" applyFont="1" applyBorder="1"/>
    <xf numFmtId="1" fontId="6" fillId="7" borderId="272" xfId="0" applyNumberFormat="1" applyFont="1" applyFill="1" applyBorder="1" applyProtection="1">
      <protection locked="0"/>
    </xf>
    <xf numFmtId="1" fontId="6" fillId="7" borderId="237" xfId="0" applyNumberFormat="1" applyFont="1" applyFill="1" applyBorder="1" applyProtection="1">
      <protection locked="0"/>
    </xf>
    <xf numFmtId="1" fontId="6" fillId="0" borderId="210" xfId="0" applyNumberFormat="1" applyFont="1" applyBorder="1"/>
    <xf numFmtId="1" fontId="6" fillId="0" borderId="222" xfId="0" applyNumberFormat="1" applyFont="1" applyBorder="1"/>
    <xf numFmtId="1" fontId="6" fillId="0" borderId="195" xfId="0" applyNumberFormat="1" applyFont="1" applyBorder="1" applyAlignment="1">
      <alignment horizontal="center" vertical="center" wrapText="1"/>
    </xf>
    <xf numFmtId="1" fontId="6" fillId="0" borderId="270" xfId="0" applyNumberFormat="1" applyFont="1" applyBorder="1" applyAlignment="1" applyProtection="1">
      <alignment wrapText="1"/>
      <protection locked="0"/>
    </xf>
    <xf numFmtId="1" fontId="6" fillId="0" borderId="270" xfId="0" applyNumberFormat="1" applyFont="1" applyBorder="1" applyAlignment="1">
      <alignment wrapText="1"/>
    </xf>
    <xf numFmtId="1" fontId="6" fillId="3" borderId="270" xfId="0" applyNumberFormat="1" applyFont="1" applyFill="1" applyBorder="1" applyAlignment="1">
      <alignment wrapText="1"/>
    </xf>
    <xf numFmtId="1" fontId="6" fillId="3" borderId="277" xfId="0" applyNumberFormat="1" applyFont="1" applyFill="1" applyBorder="1" applyAlignment="1">
      <alignment wrapText="1"/>
    </xf>
    <xf numFmtId="1" fontId="6" fillId="0" borderId="277" xfId="0" applyNumberFormat="1" applyFont="1" applyBorder="1" applyAlignment="1">
      <alignment wrapText="1"/>
    </xf>
    <xf numFmtId="1" fontId="2" fillId="3" borderId="278" xfId="0" applyNumberFormat="1" applyFont="1" applyFill="1" applyBorder="1"/>
    <xf numFmtId="1" fontId="6" fillId="0" borderId="280" xfId="0" applyNumberFormat="1" applyFont="1" applyBorder="1" applyAlignment="1">
      <alignment wrapText="1"/>
    </xf>
    <xf numFmtId="1" fontId="2" fillId="3" borderId="283" xfId="0" applyNumberFormat="1" applyFont="1" applyFill="1" applyBorder="1"/>
    <xf numFmtId="1" fontId="6" fillId="3" borderId="211" xfId="1" applyNumberFormat="1" applyFont="1" applyFill="1" applyBorder="1"/>
    <xf numFmtId="1" fontId="6" fillId="3" borderId="212" xfId="1" applyNumberFormat="1" applyFont="1" applyFill="1" applyBorder="1"/>
    <xf numFmtId="1" fontId="6" fillId="7" borderId="213" xfId="0" applyNumberFormat="1" applyFont="1" applyFill="1" applyBorder="1" applyProtection="1">
      <protection locked="0"/>
    </xf>
    <xf numFmtId="1" fontId="5" fillId="3" borderId="284" xfId="0" applyNumberFormat="1" applyFont="1" applyFill="1" applyBorder="1"/>
    <xf numFmtId="1" fontId="6" fillId="6" borderId="269" xfId="0" applyNumberFormat="1" applyFont="1" applyFill="1" applyBorder="1"/>
    <xf numFmtId="1" fontId="2" fillId="6" borderId="283" xfId="0" applyNumberFormat="1" applyFont="1" applyFill="1" applyBorder="1"/>
    <xf numFmtId="1" fontId="6" fillId="6" borderId="270" xfId="0" applyNumberFormat="1" applyFont="1" applyFill="1" applyBorder="1"/>
    <xf numFmtId="1" fontId="6" fillId="0" borderId="286" xfId="0" applyNumberFormat="1" applyFont="1" applyBorder="1"/>
    <xf numFmtId="1" fontId="6" fillId="0" borderId="213" xfId="0" applyNumberFormat="1" applyFont="1" applyBorder="1"/>
    <xf numFmtId="1" fontId="6" fillId="6" borderId="283" xfId="0" applyNumberFormat="1" applyFont="1" applyFill="1" applyBorder="1" applyProtection="1">
      <protection locked="0"/>
    </xf>
    <xf numFmtId="1" fontId="6" fillId="6" borderId="278" xfId="0" applyNumberFormat="1" applyFont="1" applyFill="1" applyBorder="1"/>
    <xf numFmtId="1" fontId="6" fillId="6" borderId="287" xfId="0" applyNumberFormat="1" applyFont="1" applyFill="1" applyBorder="1"/>
    <xf numFmtId="1" fontId="4" fillId="6" borderId="278" xfId="0" applyNumberFormat="1" applyFont="1" applyFill="1" applyBorder="1"/>
    <xf numFmtId="1" fontId="6" fillId="0" borderId="289" xfId="0" applyNumberFormat="1" applyFont="1" applyBorder="1"/>
    <xf numFmtId="1" fontId="6" fillId="0" borderId="290" xfId="0" applyNumberFormat="1" applyFont="1" applyBorder="1"/>
    <xf numFmtId="1" fontId="6" fillId="0" borderId="291" xfId="0" applyNumberFormat="1" applyFont="1" applyBorder="1"/>
    <xf numFmtId="1" fontId="6" fillId="7" borderId="289" xfId="0" applyNumberFormat="1" applyFont="1" applyFill="1" applyBorder="1" applyProtection="1">
      <protection locked="0"/>
    </xf>
    <xf numFmtId="1" fontId="6" fillId="7" borderId="292" xfId="0" applyNumberFormat="1" applyFont="1" applyFill="1" applyBorder="1" applyProtection="1">
      <protection locked="0"/>
    </xf>
    <xf numFmtId="1" fontId="6" fillId="7" borderId="293" xfId="0" applyNumberFormat="1" applyFont="1" applyFill="1" applyBorder="1" applyProtection="1">
      <protection locked="0"/>
    </xf>
    <xf numFmtId="1" fontId="6" fillId="7" borderId="294" xfId="0" applyNumberFormat="1" applyFont="1" applyFill="1" applyBorder="1" applyProtection="1">
      <protection locked="0"/>
    </xf>
    <xf numFmtId="1" fontId="6" fillId="7" borderId="291" xfId="0" applyNumberFormat="1" applyFont="1" applyFill="1" applyBorder="1" applyProtection="1">
      <protection locked="0"/>
    </xf>
    <xf numFmtId="1" fontId="6" fillId="6" borderId="295" xfId="0" applyNumberFormat="1" applyFont="1" applyFill="1" applyBorder="1" applyProtection="1">
      <protection locked="0"/>
    </xf>
    <xf numFmtId="1" fontId="6" fillId="6" borderId="296" xfId="0" applyNumberFormat="1" applyFont="1" applyFill="1" applyBorder="1"/>
    <xf numFmtId="1" fontId="2" fillId="6" borderId="295" xfId="0" applyNumberFormat="1" applyFont="1" applyFill="1" applyBorder="1"/>
    <xf numFmtId="1" fontId="6" fillId="0" borderId="289" xfId="0" applyNumberFormat="1" applyFont="1" applyBorder="1" applyAlignment="1">
      <alignment horizontal="center" vertical="center" wrapText="1"/>
    </xf>
    <xf numFmtId="1" fontId="6" fillId="0" borderId="290" xfId="0" applyNumberFormat="1" applyFont="1" applyBorder="1" applyAlignment="1">
      <alignment horizontal="center" vertical="center" wrapText="1"/>
    </xf>
    <xf numFmtId="1" fontId="6" fillId="7" borderId="300" xfId="0" applyNumberFormat="1" applyFont="1" applyFill="1" applyBorder="1" applyProtection="1">
      <protection locked="0"/>
    </xf>
    <xf numFmtId="1" fontId="6" fillId="7" borderId="301" xfId="0" applyNumberFormat="1" applyFont="1" applyFill="1" applyBorder="1" applyProtection="1">
      <protection locked="0"/>
    </xf>
    <xf numFmtId="1" fontId="6" fillId="7" borderId="302" xfId="0" applyNumberFormat="1" applyFont="1" applyFill="1" applyBorder="1" applyProtection="1">
      <protection locked="0"/>
    </xf>
    <xf numFmtId="1" fontId="6" fillId="7" borderId="303" xfId="0" applyNumberFormat="1" applyFont="1" applyFill="1" applyBorder="1" applyProtection="1">
      <protection locked="0"/>
    </xf>
    <xf numFmtId="1" fontId="6" fillId="7" borderId="304" xfId="0" applyNumberFormat="1" applyFont="1" applyFill="1" applyBorder="1" applyProtection="1">
      <protection locked="0"/>
    </xf>
    <xf numFmtId="1" fontId="6" fillId="7" borderId="305" xfId="0" applyNumberFormat="1" applyFont="1" applyFill="1" applyBorder="1" applyProtection="1">
      <protection locked="0"/>
    </xf>
    <xf numFmtId="1" fontId="6" fillId="0" borderId="304" xfId="0" applyNumberFormat="1" applyFont="1" applyBorder="1"/>
    <xf numFmtId="1" fontId="4" fillId="6" borderId="296" xfId="0" applyNumberFormat="1" applyFont="1" applyFill="1" applyBorder="1"/>
    <xf numFmtId="1" fontId="4" fillId="6" borderId="306" xfId="0" applyNumberFormat="1" applyFont="1" applyFill="1" applyBorder="1"/>
    <xf numFmtId="1" fontId="4" fillId="6" borderId="307" xfId="0" applyNumberFormat="1" applyFont="1" applyFill="1" applyBorder="1"/>
    <xf numFmtId="1" fontId="2" fillId="6" borderId="296" xfId="0" applyNumberFormat="1" applyFont="1" applyFill="1" applyBorder="1"/>
    <xf numFmtId="1" fontId="6" fillId="6" borderId="307" xfId="0" applyNumberFormat="1" applyFont="1" applyFill="1" applyBorder="1"/>
    <xf numFmtId="1" fontId="6" fillId="0" borderId="296" xfId="0" applyNumberFormat="1" applyFont="1" applyBorder="1"/>
    <xf numFmtId="1" fontId="6" fillId="0" borderId="314" xfId="0" applyNumberFormat="1" applyFont="1" applyBorder="1"/>
    <xf numFmtId="1" fontId="2" fillId="6" borderId="314" xfId="0" applyNumberFormat="1" applyFont="1" applyFill="1" applyBorder="1"/>
    <xf numFmtId="1" fontId="6" fillId="0" borderId="315" xfId="0" applyNumberFormat="1" applyFont="1" applyBorder="1" applyAlignment="1">
      <alignment horizontal="center" vertical="center" wrapText="1"/>
    </xf>
    <xf numFmtId="1" fontId="6" fillId="0" borderId="316" xfId="0" applyNumberFormat="1" applyFont="1" applyBorder="1" applyAlignment="1">
      <alignment horizontal="center" vertical="center" wrapText="1"/>
    </xf>
    <xf numFmtId="1" fontId="6" fillId="0" borderId="319" xfId="0" applyNumberFormat="1" applyFont="1" applyBorder="1"/>
    <xf numFmtId="1" fontId="6" fillId="0" borderId="320" xfId="0" applyNumberFormat="1" applyFont="1" applyBorder="1"/>
    <xf numFmtId="1" fontId="6" fillId="0" borderId="318" xfId="0" applyNumberFormat="1" applyFont="1" applyBorder="1"/>
    <xf numFmtId="1" fontId="6" fillId="7" borderId="319" xfId="0" applyNumberFormat="1" applyFont="1" applyFill="1" applyBorder="1" applyProtection="1">
      <protection locked="0"/>
    </xf>
    <xf numFmtId="1" fontId="6" fillId="7" borderId="318" xfId="0" applyNumberFormat="1" applyFont="1" applyFill="1" applyBorder="1" applyProtection="1">
      <protection locked="0"/>
    </xf>
    <xf numFmtId="1" fontId="6" fillId="7" borderId="321" xfId="0" applyNumberFormat="1" applyFont="1" applyFill="1" applyBorder="1" applyProtection="1">
      <protection locked="0"/>
    </xf>
    <xf numFmtId="1" fontId="6" fillId="7" borderId="322" xfId="0" applyNumberFormat="1" applyFont="1" applyFill="1" applyBorder="1" applyProtection="1">
      <protection locked="0"/>
    </xf>
    <xf numFmtId="1" fontId="6" fillId="7" borderId="323" xfId="0" applyNumberFormat="1" applyFont="1" applyFill="1" applyBorder="1" applyProtection="1">
      <protection locked="0"/>
    </xf>
    <xf numFmtId="1" fontId="6" fillId="7" borderId="324" xfId="0" applyNumberFormat="1" applyFont="1" applyFill="1" applyBorder="1" applyProtection="1">
      <protection locked="0"/>
    </xf>
    <xf numFmtId="1" fontId="6" fillId="0" borderId="325" xfId="0" applyNumberFormat="1" applyFont="1" applyBorder="1"/>
    <xf numFmtId="1" fontId="6" fillId="0" borderId="323" xfId="0" applyNumberFormat="1" applyFont="1" applyBorder="1"/>
    <xf numFmtId="1" fontId="4" fillId="6" borderId="314" xfId="0" applyNumberFormat="1" applyFont="1" applyFill="1" applyBorder="1"/>
    <xf numFmtId="1" fontId="4" fillId="0" borderId="314" xfId="0" applyNumberFormat="1" applyFont="1" applyBorder="1"/>
    <xf numFmtId="1" fontId="2" fillId="6" borderId="326" xfId="0" applyNumberFormat="1" applyFont="1" applyFill="1" applyBorder="1"/>
    <xf numFmtId="1" fontId="6" fillId="0" borderId="327" xfId="0" applyNumberFormat="1" applyFont="1" applyBorder="1"/>
    <xf numFmtId="1" fontId="6" fillId="0" borderId="328" xfId="0" applyNumberFormat="1" applyFont="1" applyBorder="1"/>
    <xf numFmtId="1" fontId="6" fillId="7" borderId="327" xfId="0" applyNumberFormat="1" applyFont="1" applyFill="1" applyBorder="1" applyProtection="1">
      <protection locked="0"/>
    </xf>
    <xf numFmtId="1" fontId="6" fillId="7" borderId="298" xfId="0" applyNumberFormat="1" applyFont="1" applyFill="1" applyBorder="1" applyProtection="1">
      <protection locked="0"/>
    </xf>
    <xf numFmtId="1" fontId="6" fillId="7" borderId="285" xfId="0" applyNumberFormat="1" applyFont="1" applyFill="1" applyBorder="1" applyProtection="1">
      <protection locked="0"/>
    </xf>
    <xf numFmtId="1" fontId="6" fillId="7" borderId="299" xfId="0" applyNumberFormat="1" applyFont="1" applyFill="1" applyBorder="1" applyProtection="1">
      <protection locked="0"/>
    </xf>
    <xf numFmtId="1" fontId="6" fillId="0" borderId="326" xfId="0" applyNumberFormat="1" applyFont="1" applyBorder="1"/>
    <xf numFmtId="1" fontId="2" fillId="3" borderId="314" xfId="0" applyNumberFormat="1" applyFont="1" applyFill="1" applyBorder="1"/>
    <xf numFmtId="1" fontId="6" fillId="0" borderId="314" xfId="0" applyNumberFormat="1" applyFont="1" applyBorder="1" applyProtection="1">
      <protection locked="0"/>
    </xf>
    <xf numFmtId="1" fontId="6" fillId="0" borderId="315" xfId="0" applyNumberFormat="1" applyFont="1" applyBorder="1"/>
    <xf numFmtId="1" fontId="6" fillId="0" borderId="316" xfId="0" applyNumberFormat="1" applyFont="1" applyBorder="1"/>
    <xf numFmtId="1" fontId="6" fillId="0" borderId="331" xfId="0" applyNumberFormat="1" applyFont="1" applyBorder="1"/>
    <xf numFmtId="1" fontId="6" fillId="0" borderId="332" xfId="0" applyNumberFormat="1" applyFont="1" applyBorder="1"/>
    <xf numFmtId="1" fontId="4" fillId="6" borderId="333" xfId="0" applyNumberFormat="1" applyFont="1" applyFill="1" applyBorder="1"/>
    <xf numFmtId="1" fontId="4" fillId="3" borderId="314" xfId="0" applyNumberFormat="1" applyFont="1" applyFill="1" applyBorder="1"/>
    <xf numFmtId="1" fontId="4" fillId="0" borderId="326" xfId="0" applyNumberFormat="1" applyFont="1" applyBorder="1"/>
    <xf numFmtId="1" fontId="6" fillId="6" borderId="326" xfId="0" applyNumberFormat="1" applyFont="1" applyFill="1" applyBorder="1"/>
    <xf numFmtId="1" fontId="6" fillId="6" borderId="314" xfId="0" applyNumberFormat="1" applyFont="1" applyFill="1" applyBorder="1"/>
    <xf numFmtId="1" fontId="6" fillId="3" borderId="314" xfId="0" applyNumberFormat="1" applyFont="1" applyFill="1" applyBorder="1"/>
    <xf numFmtId="1" fontId="6" fillId="3" borderId="326" xfId="0" applyNumberFormat="1" applyFont="1" applyFill="1" applyBorder="1"/>
    <xf numFmtId="1" fontId="6" fillId="0" borderId="230" xfId="0" applyNumberFormat="1" applyFont="1" applyBorder="1"/>
    <xf numFmtId="1" fontId="6" fillId="6" borderId="326" xfId="0" applyNumberFormat="1" applyFont="1" applyFill="1" applyBorder="1" applyAlignment="1">
      <alignment horizontal="center" vertical="center" wrapText="1"/>
    </xf>
    <xf numFmtId="1" fontId="6" fillId="6" borderId="314" xfId="0" applyNumberFormat="1" applyFont="1" applyFill="1" applyBorder="1" applyAlignment="1">
      <alignment horizontal="center" vertical="center" wrapText="1"/>
    </xf>
    <xf numFmtId="1" fontId="6" fillId="6" borderId="314" xfId="0" applyNumberFormat="1" applyFont="1" applyFill="1" applyBorder="1" applyProtection="1">
      <protection locked="0"/>
    </xf>
    <xf numFmtId="1" fontId="6" fillId="6" borderId="325" xfId="0" applyNumberFormat="1" applyFont="1" applyFill="1" applyBorder="1" applyProtection="1">
      <protection locked="0"/>
    </xf>
    <xf numFmtId="1" fontId="6" fillId="6" borderId="332" xfId="0" applyNumberFormat="1" applyFont="1" applyFill="1" applyBorder="1"/>
    <xf numFmtId="1" fontId="6" fillId="6" borderId="325" xfId="0" applyNumberFormat="1" applyFont="1" applyFill="1" applyBorder="1"/>
    <xf numFmtId="1" fontId="4" fillId="6" borderId="325" xfId="0" applyNumberFormat="1" applyFont="1" applyFill="1" applyBorder="1"/>
    <xf numFmtId="1" fontId="4" fillId="0" borderId="325" xfId="0" applyNumberFormat="1" applyFont="1" applyBorder="1"/>
    <xf numFmtId="1" fontId="6" fillId="3" borderId="325" xfId="0" applyNumberFormat="1" applyFont="1" applyFill="1" applyBorder="1"/>
    <xf numFmtId="1" fontId="6" fillId="0" borderId="336" xfId="0" applyNumberFormat="1" applyFont="1" applyBorder="1" applyAlignment="1">
      <alignment horizontal="center" vertical="center" wrapText="1"/>
    </xf>
    <xf numFmtId="1" fontId="6" fillId="6" borderId="337" xfId="0" applyNumberFormat="1" applyFont="1" applyFill="1" applyBorder="1" applyProtection="1">
      <protection locked="0"/>
    </xf>
    <xf numFmtId="1" fontId="6" fillId="0" borderId="319" xfId="0" applyNumberFormat="1" applyFont="1" applyBorder="1" applyAlignment="1">
      <alignment horizontal="right" vertical="center" wrapText="1"/>
    </xf>
    <xf numFmtId="1" fontId="6" fillId="0" borderId="320" xfId="0" applyNumberFormat="1" applyFont="1" applyBorder="1" applyAlignment="1">
      <alignment horizontal="right"/>
    </xf>
    <xf numFmtId="1" fontId="6" fillId="0" borderId="318" xfId="0" applyNumberFormat="1" applyFont="1" applyBorder="1" applyAlignment="1">
      <alignment horizontal="right"/>
    </xf>
    <xf numFmtId="1" fontId="6" fillId="7" borderId="338" xfId="0" applyNumberFormat="1" applyFont="1" applyFill="1" applyBorder="1" applyProtection="1">
      <protection locked="0"/>
    </xf>
    <xf numFmtId="1" fontId="6" fillId="7" borderId="339" xfId="0" applyNumberFormat="1" applyFont="1" applyFill="1" applyBorder="1" applyProtection="1">
      <protection locked="0"/>
    </xf>
    <xf numFmtId="1" fontId="6" fillId="7" borderId="320" xfId="0" applyNumberFormat="1" applyFont="1" applyFill="1" applyBorder="1" applyProtection="1">
      <protection locked="0"/>
    </xf>
    <xf numFmtId="1" fontId="6" fillId="6" borderId="337" xfId="0" applyNumberFormat="1" applyFont="1" applyFill="1" applyBorder="1"/>
    <xf numFmtId="1" fontId="6" fillId="0" borderId="315" xfId="0" applyNumberFormat="1" applyFont="1" applyBorder="1" applyAlignment="1">
      <alignment horizontal="right"/>
    </xf>
    <xf numFmtId="1" fontId="6" fillId="0" borderId="316" xfId="0" applyNumberFormat="1" applyFont="1" applyBorder="1" applyAlignment="1">
      <alignment horizontal="right"/>
    </xf>
    <xf numFmtId="1" fontId="6" fillId="0" borderId="336" xfId="0" applyNumberFormat="1" applyFont="1" applyBorder="1" applyAlignment="1">
      <alignment horizontal="right"/>
    </xf>
    <xf numFmtId="1" fontId="6" fillId="0" borderId="210" xfId="0" applyNumberFormat="1" applyFont="1" applyBorder="1" applyAlignment="1">
      <alignment horizontal="right"/>
    </xf>
    <xf numFmtId="1" fontId="6" fillId="0" borderId="222" xfId="0" applyNumberFormat="1" applyFont="1" applyBorder="1" applyAlignment="1">
      <alignment horizontal="right"/>
    </xf>
    <xf numFmtId="1" fontId="6" fillId="0" borderId="340" xfId="0" applyNumberFormat="1" applyFont="1" applyBorder="1" applyAlignment="1">
      <alignment horizontal="right"/>
    </xf>
    <xf numFmtId="1" fontId="6" fillId="0" borderId="337" xfId="0" applyNumberFormat="1" applyFont="1" applyBorder="1"/>
    <xf numFmtId="1" fontId="2" fillId="0" borderId="314" xfId="0" applyNumberFormat="1" applyFont="1" applyBorder="1"/>
    <xf numFmtId="1" fontId="6" fillId="0" borderId="341" xfId="0" applyNumberFormat="1" applyFont="1" applyBorder="1" applyAlignment="1">
      <alignment horizontal="center" vertical="center" wrapText="1"/>
    </xf>
    <xf numFmtId="1" fontId="6" fillId="0" borderId="342" xfId="0" applyNumberFormat="1" applyFont="1" applyBorder="1"/>
    <xf numFmtId="1" fontId="6" fillId="7" borderId="343" xfId="0" applyNumberFormat="1" applyFont="1" applyFill="1" applyBorder="1" applyProtection="1">
      <protection locked="0"/>
    </xf>
    <xf numFmtId="1" fontId="2" fillId="4" borderId="314" xfId="0" applyNumberFormat="1" applyFont="1" applyFill="1" applyBorder="1" applyProtection="1">
      <protection locked="0"/>
    </xf>
    <xf numFmtId="1" fontId="6" fillId="0" borderId="344" xfId="0" applyNumberFormat="1" applyFont="1" applyBorder="1"/>
    <xf numFmtId="1" fontId="2" fillId="3" borderId="326" xfId="0" applyNumberFormat="1" applyFont="1" applyFill="1" applyBorder="1"/>
    <xf numFmtId="1" fontId="6" fillId="6" borderId="345" xfId="0" applyNumberFormat="1" applyFont="1" applyFill="1" applyBorder="1"/>
    <xf numFmtId="1" fontId="6" fillId="0" borderId="345" xfId="0" applyNumberFormat="1" applyFont="1" applyBorder="1"/>
    <xf numFmtId="1" fontId="4" fillId="0" borderId="346" xfId="0" applyNumberFormat="1" applyFont="1" applyBorder="1"/>
    <xf numFmtId="1" fontId="4" fillId="0" borderId="345" xfId="0" applyNumberFormat="1" applyFont="1" applyBorder="1"/>
    <xf numFmtId="1" fontId="4" fillId="0" borderId="347" xfId="0" applyNumberFormat="1" applyFont="1" applyBorder="1"/>
    <xf numFmtId="1" fontId="6" fillId="0" borderId="315" xfId="0" applyNumberFormat="1" applyFont="1" applyBorder="1" applyAlignment="1">
      <alignment horizontal="center" vertical="center"/>
    </xf>
    <xf numFmtId="1" fontId="6" fillId="0" borderId="316" xfId="0" applyNumberFormat="1" applyFont="1" applyBorder="1" applyAlignment="1">
      <alignment horizontal="center" vertical="center"/>
    </xf>
    <xf numFmtId="1" fontId="6" fillId="0" borderId="348" xfId="0" applyNumberFormat="1" applyFont="1" applyBorder="1" applyAlignment="1">
      <alignment horizontal="center" vertical="center"/>
    </xf>
    <xf numFmtId="1" fontId="6" fillId="0" borderId="315" xfId="0" applyNumberFormat="1" applyFont="1" applyBorder="1" applyAlignment="1">
      <alignment wrapText="1"/>
    </xf>
    <xf numFmtId="1" fontId="6" fillId="0" borderId="316" xfId="0" applyNumberFormat="1" applyFont="1" applyBorder="1" applyAlignment="1">
      <alignment wrapText="1"/>
    </xf>
    <xf numFmtId="1" fontId="6" fillId="8" borderId="329" xfId="0" applyNumberFormat="1" applyFont="1" applyFill="1" applyBorder="1" applyAlignment="1">
      <alignment horizontal="center"/>
    </xf>
    <xf numFmtId="1" fontId="6" fillId="0" borderId="318" xfId="0" applyNumberFormat="1" applyFont="1" applyBorder="1" applyAlignment="1">
      <alignment wrapText="1"/>
    </xf>
    <xf numFmtId="1" fontId="6" fillId="0" borderId="319" xfId="0" applyNumberFormat="1" applyFont="1" applyBorder="1" applyAlignment="1">
      <alignment wrapText="1"/>
    </xf>
    <xf numFmtId="1" fontId="6" fillId="0" borderId="320" xfId="0" applyNumberFormat="1" applyFont="1" applyBorder="1" applyAlignment="1">
      <alignment wrapText="1"/>
    </xf>
    <xf numFmtId="1" fontId="6" fillId="0" borderId="222" xfId="0" applyNumberFormat="1" applyFont="1" applyBorder="1" applyAlignment="1">
      <alignment wrapText="1"/>
    </xf>
    <xf numFmtId="1" fontId="1" fillId="0" borderId="329" xfId="0" applyNumberFormat="1" applyFont="1" applyBorder="1"/>
    <xf numFmtId="1" fontId="6" fillId="0" borderId="338" xfId="0" applyNumberFormat="1" applyFont="1" applyBorder="1" applyAlignment="1">
      <alignment wrapText="1"/>
    </xf>
    <xf numFmtId="1" fontId="6" fillId="0" borderId="323" xfId="0" applyNumberFormat="1" applyFont="1" applyBorder="1" applyAlignment="1">
      <alignment wrapText="1"/>
    </xf>
    <xf numFmtId="1" fontId="6" fillId="0" borderId="349" xfId="0" applyNumberFormat="1" applyFont="1" applyBorder="1" applyAlignment="1">
      <alignment wrapText="1"/>
    </xf>
    <xf numFmtId="1" fontId="6" fillId="0" borderId="294" xfId="0" applyNumberFormat="1" applyFont="1" applyBorder="1" applyAlignment="1">
      <alignment horizontal="center" vertical="center"/>
    </xf>
    <xf numFmtId="1" fontId="6" fillId="0" borderId="294" xfId="0" applyNumberFormat="1" applyFont="1" applyBorder="1" applyAlignment="1">
      <alignment horizontal="center" vertical="center" wrapText="1"/>
    </xf>
    <xf numFmtId="1" fontId="6" fillId="0" borderId="294" xfId="0" applyNumberFormat="1" applyFont="1" applyBorder="1" applyAlignment="1">
      <alignment wrapText="1"/>
    </xf>
    <xf numFmtId="1" fontId="6" fillId="0" borderId="317" xfId="0" applyNumberFormat="1" applyFont="1" applyBorder="1" applyAlignment="1">
      <alignment wrapText="1"/>
    </xf>
    <xf numFmtId="1" fontId="6" fillId="0" borderId="210" xfId="0" applyNumberFormat="1" applyFont="1" applyBorder="1" applyAlignment="1">
      <alignment wrapText="1"/>
    </xf>
    <xf numFmtId="1" fontId="6" fillId="0" borderId="315" xfId="0" applyNumberFormat="1" applyFont="1" applyBorder="1" applyAlignment="1" applyProtection="1">
      <alignment horizontal="center" vertical="center"/>
      <protection hidden="1"/>
    </xf>
    <xf numFmtId="1" fontId="6" fillId="0" borderId="351" xfId="0" applyNumberFormat="1" applyFont="1" applyBorder="1" applyAlignment="1">
      <alignment horizontal="center" vertical="center" wrapText="1"/>
    </xf>
    <xf numFmtId="1" fontId="6" fillId="0" borderId="351" xfId="0" applyNumberFormat="1" applyFont="1" applyBorder="1" applyAlignment="1">
      <alignment wrapText="1"/>
    </xf>
    <xf numFmtId="1" fontId="6" fillId="0" borderId="341" xfId="0" applyNumberFormat="1" applyFont="1" applyBorder="1" applyAlignment="1">
      <alignment wrapText="1"/>
    </xf>
    <xf numFmtId="1" fontId="6" fillId="0" borderId="330" xfId="0" applyNumberFormat="1" applyFont="1" applyBorder="1" applyAlignment="1">
      <alignment wrapText="1"/>
    </xf>
    <xf numFmtId="1" fontId="6" fillId="0" borderId="352" xfId="0" applyNumberFormat="1" applyFont="1" applyBorder="1"/>
    <xf numFmtId="1" fontId="6" fillId="0" borderId="353" xfId="0" applyNumberFormat="1" applyFont="1" applyBorder="1" applyAlignment="1">
      <alignment wrapText="1"/>
    </xf>
    <xf numFmtId="1" fontId="6" fillId="9" borderId="222" xfId="0" applyNumberFormat="1" applyFont="1" applyFill="1" applyBorder="1" applyAlignment="1">
      <alignment wrapText="1"/>
    </xf>
    <xf numFmtId="1" fontId="6" fillId="0" borderId="354" xfId="0" applyNumberFormat="1" applyFont="1" applyBorder="1"/>
    <xf numFmtId="1" fontId="6" fillId="0" borderId="355" xfId="0" applyNumberFormat="1" applyFont="1" applyBorder="1"/>
    <xf numFmtId="1" fontId="6" fillId="0" borderId="356" xfId="0" applyNumberFormat="1" applyFont="1" applyBorder="1" applyAlignment="1">
      <alignment horizontal="center" vertical="center" wrapText="1"/>
    </xf>
    <xf numFmtId="1" fontId="6" fillId="0" borderId="357" xfId="0" applyNumberFormat="1" applyFont="1" applyBorder="1" applyAlignment="1">
      <alignment horizontal="center" vertical="center" wrapText="1"/>
    </xf>
    <xf numFmtId="1" fontId="6" fillId="0" borderId="358" xfId="0" applyNumberFormat="1" applyFont="1" applyBorder="1" applyAlignment="1">
      <alignment horizontal="center" vertical="center" wrapText="1"/>
    </xf>
    <xf numFmtId="1" fontId="6" fillId="0" borderId="353" xfId="0" applyNumberFormat="1" applyFont="1" applyBorder="1"/>
    <xf numFmtId="1" fontId="6" fillId="0" borderId="282" xfId="0" applyNumberFormat="1" applyFont="1" applyBorder="1" applyAlignment="1">
      <alignment wrapText="1"/>
    </xf>
    <xf numFmtId="1" fontId="6" fillId="0" borderId="359" xfId="0" applyNumberFormat="1" applyFont="1" applyBorder="1"/>
    <xf numFmtId="1" fontId="6" fillId="0" borderId="285" xfId="0" applyNumberFormat="1" applyFont="1" applyBorder="1" applyAlignment="1">
      <alignment wrapText="1"/>
    </xf>
    <xf numFmtId="1" fontId="6" fillId="7" borderId="360" xfId="0" applyNumberFormat="1" applyFont="1" applyFill="1" applyBorder="1" applyProtection="1">
      <protection locked="0"/>
    </xf>
    <xf numFmtId="1" fontId="6" fillId="7" borderId="282" xfId="0" applyNumberFormat="1" applyFont="1" applyFill="1" applyBorder="1" applyProtection="1">
      <protection locked="0"/>
    </xf>
    <xf numFmtId="1" fontId="6" fillId="7" borderId="361" xfId="0" applyNumberFormat="1" applyFont="1" applyFill="1" applyBorder="1" applyProtection="1">
      <protection locked="0"/>
    </xf>
    <xf numFmtId="1" fontId="6" fillId="6" borderId="355" xfId="0" applyNumberFormat="1" applyFont="1" applyFill="1" applyBorder="1"/>
    <xf numFmtId="1" fontId="6" fillId="6" borderId="354" xfId="0" applyNumberFormat="1" applyFont="1" applyFill="1" applyBorder="1"/>
    <xf numFmtId="1" fontId="6" fillId="0" borderId="364" xfId="0" applyNumberFormat="1" applyFont="1" applyBorder="1" applyAlignment="1">
      <alignment horizontal="center" vertical="center" wrapText="1"/>
    </xf>
    <xf numFmtId="1" fontId="6" fillId="0" borderId="365" xfId="0" applyNumberFormat="1" applyFont="1" applyBorder="1" applyAlignment="1">
      <alignment horizontal="center" vertical="center" wrapText="1"/>
    </xf>
    <xf numFmtId="1" fontId="6" fillId="0" borderId="366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 applyAlignment="1">
      <alignment horizontal="center" vertical="center" wrapText="1"/>
    </xf>
    <xf numFmtId="1" fontId="6" fillId="0" borderId="282" xfId="0" applyNumberFormat="1" applyFont="1" applyBorder="1" applyAlignment="1">
      <alignment horizontal="center" vertical="center" wrapText="1"/>
    </xf>
    <xf numFmtId="1" fontId="6" fillId="0" borderId="364" xfId="0" applyNumberFormat="1" applyFont="1" applyBorder="1"/>
    <xf numFmtId="1" fontId="6" fillId="0" borderId="365" xfId="0" applyNumberFormat="1" applyFont="1" applyBorder="1"/>
    <xf numFmtId="1" fontId="4" fillId="6" borderId="368" xfId="0" applyNumberFormat="1" applyFont="1" applyFill="1" applyBorder="1"/>
    <xf numFmtId="1" fontId="4" fillId="0" borderId="368" xfId="0" applyNumberFormat="1" applyFont="1" applyBorder="1"/>
    <xf numFmtId="1" fontId="5" fillId="0" borderId="369" xfId="0" applyNumberFormat="1" applyFont="1" applyBorder="1"/>
    <xf numFmtId="1" fontId="2" fillId="0" borderId="370" xfId="0" applyNumberFormat="1" applyFont="1" applyBorder="1"/>
    <xf numFmtId="1" fontId="2" fillId="3" borderId="370" xfId="0" applyNumberFormat="1" applyFont="1" applyFill="1" applyBorder="1"/>
    <xf numFmtId="1" fontId="6" fillId="0" borderId="360" xfId="0" applyNumberFormat="1" applyFont="1" applyBorder="1" applyAlignment="1">
      <alignment horizontal="center" vertical="center"/>
    </xf>
    <xf numFmtId="1" fontId="6" fillId="3" borderId="362" xfId="0" applyNumberFormat="1" applyFont="1" applyFill="1" applyBorder="1" applyAlignment="1">
      <alignment horizontal="center" vertical="center"/>
    </xf>
    <xf numFmtId="1" fontId="6" fillId="0" borderId="352" xfId="0" applyNumberFormat="1" applyFont="1" applyBorder="1" applyAlignment="1">
      <alignment wrapText="1"/>
    </xf>
    <xf numFmtId="1" fontId="6" fillId="0" borderId="371" xfId="0" applyNumberFormat="1" applyFont="1" applyBorder="1" applyAlignment="1">
      <alignment horizontal="right" wrapText="1"/>
    </xf>
    <xf numFmtId="1" fontId="6" fillId="0" borderId="372" xfId="0" applyNumberFormat="1" applyFont="1" applyBorder="1" applyAlignment="1">
      <alignment horizontal="right"/>
    </xf>
    <xf numFmtId="1" fontId="6" fillId="7" borderId="373" xfId="0" applyNumberFormat="1" applyFont="1" applyFill="1" applyBorder="1" applyProtection="1">
      <protection locked="0"/>
    </xf>
    <xf numFmtId="1" fontId="6" fillId="7" borderId="372" xfId="0" applyNumberFormat="1" applyFont="1" applyFill="1" applyBorder="1" applyProtection="1">
      <protection locked="0"/>
    </xf>
    <xf numFmtId="1" fontId="6" fillId="7" borderId="374" xfId="0" applyNumberFormat="1" applyFont="1" applyFill="1" applyBorder="1" applyProtection="1">
      <protection locked="0"/>
    </xf>
    <xf numFmtId="1" fontId="6" fillId="7" borderId="375" xfId="0" applyNumberFormat="1" applyFont="1" applyFill="1" applyBorder="1" applyProtection="1">
      <protection locked="0"/>
    </xf>
    <xf numFmtId="1" fontId="6" fillId="7" borderId="376" xfId="0" applyNumberFormat="1" applyFont="1" applyFill="1" applyBorder="1" applyProtection="1">
      <protection locked="0"/>
    </xf>
    <xf numFmtId="1" fontId="6" fillId="0" borderId="360" xfId="0" applyNumberFormat="1" applyFont="1" applyBorder="1" applyAlignment="1">
      <alignment horizontal="right" wrapText="1"/>
    </xf>
    <xf numFmtId="1" fontId="6" fillId="0" borderId="282" xfId="0" applyNumberFormat="1" applyFont="1" applyBorder="1" applyAlignment="1">
      <alignment horizontal="right"/>
    </xf>
    <xf numFmtId="1" fontId="6" fillId="7" borderId="377" xfId="0" applyNumberFormat="1" applyFont="1" applyFill="1" applyBorder="1" applyProtection="1">
      <protection locked="0"/>
    </xf>
    <xf numFmtId="1" fontId="6" fillId="7" borderId="378" xfId="0" applyNumberFormat="1" applyFont="1" applyFill="1" applyBorder="1" applyProtection="1">
      <protection locked="0"/>
    </xf>
    <xf numFmtId="1" fontId="6" fillId="0" borderId="362" xfId="0" applyNumberFormat="1" applyFont="1" applyBorder="1" applyAlignment="1">
      <alignment horizontal="center" vertical="center"/>
    </xf>
    <xf numFmtId="1" fontId="6" fillId="0" borderId="364" xfId="0" applyNumberFormat="1" applyFont="1" applyBorder="1" applyAlignment="1">
      <alignment horizontal="center" vertical="center"/>
    </xf>
    <xf numFmtId="1" fontId="6" fillId="0" borderId="379" xfId="0" applyNumberFormat="1" applyFont="1" applyBorder="1"/>
    <xf numFmtId="1" fontId="6" fillId="0" borderId="379" xfId="0" applyNumberFormat="1" applyFont="1" applyBorder="1" applyAlignment="1">
      <alignment horizontal="right" wrapText="1"/>
    </xf>
    <xf numFmtId="1" fontId="6" fillId="7" borderId="380" xfId="0" applyNumberFormat="1" applyFont="1" applyFill="1" applyBorder="1" applyProtection="1">
      <protection locked="0"/>
    </xf>
    <xf numFmtId="1" fontId="6" fillId="7" borderId="381" xfId="0" applyNumberFormat="1" applyFont="1" applyFill="1" applyBorder="1" applyProtection="1">
      <protection locked="0"/>
    </xf>
    <xf numFmtId="1" fontId="6" fillId="7" borderId="371" xfId="0" applyNumberFormat="1" applyFont="1" applyFill="1" applyBorder="1" applyProtection="1">
      <protection locked="0"/>
    </xf>
    <xf numFmtId="1" fontId="6" fillId="0" borderId="285" xfId="0" applyNumberFormat="1" applyFont="1" applyBorder="1"/>
    <xf numFmtId="1" fontId="6" fillId="7" borderId="328" xfId="0" applyNumberFormat="1" applyFont="1" applyFill="1" applyBorder="1" applyProtection="1">
      <protection locked="0"/>
    </xf>
    <xf numFmtId="1" fontId="6" fillId="8" borderId="362" xfId="0" applyNumberFormat="1" applyFont="1" applyFill="1" applyBorder="1" applyAlignment="1">
      <alignment horizontal="center" vertical="center" wrapText="1"/>
    </xf>
    <xf numFmtId="1" fontId="6" fillId="8" borderId="375" xfId="0" applyNumberFormat="1" applyFont="1" applyFill="1" applyBorder="1" applyAlignment="1">
      <alignment vertical="center" wrapText="1"/>
    </xf>
    <xf numFmtId="1" fontId="6" fillId="8" borderId="379" xfId="0" applyNumberFormat="1" applyFont="1" applyFill="1" applyBorder="1"/>
    <xf numFmtId="1" fontId="6" fillId="8" borderId="379" xfId="0" applyNumberFormat="1" applyFont="1" applyFill="1" applyBorder="1" applyAlignment="1">
      <alignment horizontal="right" wrapText="1"/>
    </xf>
    <xf numFmtId="1" fontId="1" fillId="8" borderId="329" xfId="0" applyNumberFormat="1" applyFont="1" applyFill="1" applyBorder="1" applyAlignment="1">
      <alignment horizontal="center" vertical="center" wrapText="1"/>
    </xf>
    <xf numFmtId="1" fontId="6" fillId="8" borderId="362" xfId="0" applyNumberFormat="1" applyFont="1" applyFill="1" applyBorder="1"/>
    <xf numFmtId="1" fontId="6" fillId="8" borderId="364" xfId="0" applyNumberFormat="1" applyFont="1" applyFill="1" applyBorder="1" applyAlignment="1">
      <alignment horizontal="center" vertical="center" wrapText="1"/>
    </xf>
    <xf numFmtId="1" fontId="6" fillId="8" borderId="329" xfId="0" applyNumberFormat="1" applyFont="1" applyFill="1" applyBorder="1" applyAlignment="1">
      <alignment vertical="center" wrapText="1"/>
    </xf>
    <xf numFmtId="1" fontId="6" fillId="8" borderId="364" xfId="0" applyNumberFormat="1" applyFont="1" applyFill="1" applyBorder="1" applyAlignment="1">
      <alignment horizontal="right" vertical="center" wrapText="1"/>
    </xf>
    <xf numFmtId="1" fontId="6" fillId="6" borderId="375" xfId="0" applyNumberFormat="1" applyFont="1" applyFill="1" applyBorder="1" applyAlignment="1">
      <alignment vertical="center" wrapText="1"/>
    </xf>
    <xf numFmtId="1" fontId="6" fillId="6" borderId="373" xfId="0" applyNumberFormat="1" applyFont="1" applyFill="1" applyBorder="1" applyAlignment="1">
      <alignment horizontal="right" wrapText="1"/>
    </xf>
    <xf numFmtId="1" fontId="6" fillId="6" borderId="381" xfId="0" applyNumberFormat="1" applyFont="1" applyFill="1" applyBorder="1" applyAlignment="1">
      <alignment horizontal="right" wrapText="1"/>
    </xf>
    <xf numFmtId="1" fontId="6" fillId="6" borderId="372" xfId="0" applyNumberFormat="1" applyFont="1" applyFill="1" applyBorder="1" applyAlignment="1">
      <alignment horizontal="right"/>
    </xf>
    <xf numFmtId="1" fontId="6" fillId="7" borderId="379" xfId="0" applyNumberFormat="1" applyFont="1" applyFill="1" applyBorder="1" applyProtection="1">
      <protection locked="0"/>
    </xf>
    <xf numFmtId="1" fontId="6" fillId="6" borderId="364" xfId="0" applyNumberFormat="1" applyFont="1" applyFill="1" applyBorder="1" applyAlignment="1">
      <alignment horizontal="right"/>
    </xf>
    <xf numFmtId="1" fontId="6" fillId="6" borderId="365" xfId="0" applyNumberFormat="1" applyFont="1" applyFill="1" applyBorder="1" applyAlignment="1">
      <alignment horizontal="right"/>
    </xf>
    <xf numFmtId="1" fontId="6" fillId="6" borderId="364" xfId="0" applyNumberFormat="1" applyFont="1" applyFill="1" applyBorder="1"/>
    <xf numFmtId="1" fontId="6" fillId="6" borderId="366" xfId="0" applyNumberFormat="1" applyFont="1" applyFill="1" applyBorder="1"/>
    <xf numFmtId="1" fontId="6" fillId="6" borderId="329" xfId="0" applyNumberFormat="1" applyFont="1" applyFill="1" applyBorder="1"/>
    <xf numFmtId="1" fontId="6" fillId="6" borderId="367" xfId="0" applyNumberFormat="1" applyFont="1" applyFill="1" applyBorder="1"/>
    <xf numFmtId="1" fontId="6" fillId="6" borderId="362" xfId="0" applyNumberFormat="1" applyFont="1" applyFill="1" applyBorder="1"/>
    <xf numFmtId="1" fontId="6" fillId="6" borderId="362" xfId="0" applyNumberFormat="1" applyFont="1" applyFill="1" applyBorder="1" applyAlignment="1">
      <alignment horizontal="center" vertical="center" wrapText="1"/>
    </xf>
    <xf numFmtId="1" fontId="6" fillId="0" borderId="375" xfId="0" applyNumberFormat="1" applyFont="1" applyBorder="1" applyAlignment="1">
      <alignment vertical="center" wrapText="1"/>
    </xf>
    <xf numFmtId="1" fontId="6" fillId="3" borderId="379" xfId="0" applyNumberFormat="1" applyFont="1" applyFill="1" applyBorder="1"/>
    <xf numFmtId="1" fontId="1" fillId="0" borderId="329" xfId="0" applyNumberFormat="1" applyFont="1" applyBorder="1" applyAlignment="1">
      <alignment horizontal="left" vertical="center" wrapText="1"/>
    </xf>
    <xf numFmtId="1" fontId="6" fillId="0" borderId="362" xfId="0" applyNumberFormat="1" applyFont="1" applyBorder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182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74" xfId="0" applyNumberFormat="1" applyFont="1" applyBorder="1"/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4" fillId="3" borderId="382" xfId="0" applyNumberFormat="1" applyFont="1" applyFill="1" applyBorder="1"/>
    <xf numFmtId="1" fontId="4" fillId="0" borderId="382" xfId="0" applyNumberFormat="1" applyFont="1" applyBorder="1"/>
    <xf numFmtId="1" fontId="2" fillId="3" borderId="382" xfId="0" applyNumberFormat="1" applyFont="1" applyFill="1" applyBorder="1"/>
    <xf numFmtId="1" fontId="6" fillId="0" borderId="384" xfId="0" applyNumberFormat="1" applyFont="1" applyBorder="1" applyAlignment="1">
      <alignment horizontal="center" vertical="center" wrapText="1"/>
    </xf>
    <xf numFmtId="1" fontId="6" fillId="0" borderId="385" xfId="0" applyNumberFormat="1" applyFont="1" applyBorder="1" applyAlignment="1">
      <alignment horizontal="center" vertical="center"/>
    </xf>
    <xf numFmtId="1" fontId="6" fillId="0" borderId="386" xfId="0" applyNumberFormat="1" applyFont="1" applyBorder="1" applyAlignment="1">
      <alignment horizontal="center" vertical="center" wrapText="1"/>
    </xf>
    <xf numFmtId="1" fontId="2" fillId="6" borderId="387" xfId="0" applyNumberFormat="1" applyFont="1" applyFill="1" applyBorder="1"/>
    <xf numFmtId="1" fontId="6" fillId="3" borderId="382" xfId="0" applyNumberFormat="1" applyFont="1" applyFill="1" applyBorder="1"/>
    <xf numFmtId="1" fontId="6" fillId="0" borderId="382" xfId="0" applyNumberFormat="1" applyFont="1" applyBorder="1"/>
    <xf numFmtId="1" fontId="6" fillId="3" borderId="388" xfId="0" applyNumberFormat="1" applyFont="1" applyFill="1" applyBorder="1"/>
    <xf numFmtId="1" fontId="6" fillId="7" borderId="389" xfId="0" applyNumberFormat="1" applyFont="1" applyFill="1" applyBorder="1" applyProtection="1">
      <protection locked="0"/>
    </xf>
    <xf numFmtId="1" fontId="6" fillId="7" borderId="390" xfId="0" applyNumberFormat="1" applyFont="1" applyFill="1" applyBorder="1" applyProtection="1">
      <protection locked="0"/>
    </xf>
    <xf numFmtId="1" fontId="6" fillId="7" borderId="391" xfId="0" applyNumberFormat="1" applyFont="1" applyFill="1" applyBorder="1" applyProtection="1">
      <protection locked="0"/>
    </xf>
    <xf numFmtId="1" fontId="6" fillId="7" borderId="392" xfId="0" applyNumberFormat="1" applyFont="1" applyFill="1" applyBorder="1" applyProtection="1">
      <protection locked="0"/>
    </xf>
    <xf numFmtId="1" fontId="6" fillId="7" borderId="393" xfId="0" applyNumberFormat="1" applyFont="1" applyFill="1" applyBorder="1" applyProtection="1">
      <protection locked="0"/>
    </xf>
    <xf numFmtId="1" fontId="6" fillId="3" borderId="396" xfId="0" applyNumberFormat="1" applyFont="1" applyFill="1" applyBorder="1"/>
    <xf numFmtId="1" fontId="6" fillId="0" borderId="396" xfId="0" applyNumberFormat="1" applyFont="1" applyBorder="1"/>
    <xf numFmtId="1" fontId="2" fillId="3" borderId="396" xfId="0" applyNumberFormat="1" applyFont="1" applyFill="1" applyBorder="1"/>
    <xf numFmtId="1" fontId="6" fillId="7" borderId="384" xfId="0" applyNumberFormat="1" applyFont="1" applyFill="1" applyBorder="1" applyProtection="1">
      <protection locked="0"/>
    </xf>
    <xf numFmtId="1" fontId="6" fillId="7" borderId="385" xfId="0" applyNumberFormat="1" applyFont="1" applyFill="1" applyBorder="1" applyProtection="1">
      <protection locked="0"/>
    </xf>
    <xf numFmtId="1" fontId="6" fillId="7" borderId="400" xfId="0" applyNumberFormat="1" applyFont="1" applyFill="1" applyBorder="1" applyProtection="1">
      <protection locked="0"/>
    </xf>
    <xf numFmtId="1" fontId="6" fillId="0" borderId="403" xfId="0" applyNumberFormat="1" applyFont="1" applyBorder="1"/>
    <xf numFmtId="1" fontId="2" fillId="3" borderId="404" xfId="0" applyNumberFormat="1" applyFont="1" applyFill="1" applyBorder="1"/>
    <xf numFmtId="1" fontId="4" fillId="3" borderId="403" xfId="0" applyNumberFormat="1" applyFont="1" applyFill="1" applyBorder="1"/>
    <xf numFmtId="1" fontId="6" fillId="0" borderId="405" xfId="0" applyNumberFormat="1" applyFont="1" applyBorder="1"/>
    <xf numFmtId="1" fontId="4" fillId="3" borderId="412" xfId="0" applyNumberFormat="1" applyFont="1" applyFill="1" applyBorder="1"/>
    <xf numFmtId="1" fontId="4" fillId="3" borderId="413" xfId="0" applyNumberFormat="1" applyFont="1" applyFill="1" applyBorder="1"/>
    <xf numFmtId="1" fontId="4" fillId="0" borderId="412" xfId="0" applyNumberFormat="1" applyFont="1" applyBorder="1"/>
    <xf numFmtId="1" fontId="2" fillId="0" borderId="414" xfId="0" applyNumberFormat="1" applyFont="1" applyBorder="1"/>
    <xf numFmtId="1" fontId="6" fillId="0" borderId="415" xfId="0" applyNumberFormat="1" applyFont="1" applyBorder="1" applyAlignment="1">
      <alignment horizontal="center" vertical="center" wrapText="1"/>
    </xf>
    <xf numFmtId="1" fontId="6" fillId="0" borderId="416" xfId="0" applyNumberFormat="1" applyFont="1" applyBorder="1" applyAlignment="1">
      <alignment horizontal="center" vertical="center"/>
    </xf>
    <xf numFmtId="1" fontId="6" fillId="0" borderId="417" xfId="0" applyNumberFormat="1" applyFont="1" applyBorder="1" applyAlignment="1">
      <alignment horizontal="center" vertical="center"/>
    </xf>
    <xf numFmtId="1" fontId="6" fillId="0" borderId="418" xfId="0" applyNumberFormat="1" applyFont="1" applyBorder="1" applyAlignment="1">
      <alignment horizontal="center" vertical="center"/>
    </xf>
    <xf numFmtId="1" fontId="2" fillId="0" borderId="387" xfId="0" applyNumberFormat="1" applyFont="1" applyBorder="1"/>
    <xf numFmtId="1" fontId="2" fillId="0" borderId="420" xfId="0" applyNumberFormat="1" applyFont="1" applyBorder="1"/>
    <xf numFmtId="1" fontId="6" fillId="3" borderId="412" xfId="0" applyNumberFormat="1" applyFont="1" applyFill="1" applyBorder="1"/>
    <xf numFmtId="1" fontId="6" fillId="3" borderId="413" xfId="0" applyNumberFormat="1" applyFont="1" applyFill="1" applyBorder="1"/>
    <xf numFmtId="1" fontId="6" fillId="0" borderId="412" xfId="0" applyNumberFormat="1" applyFont="1" applyBorder="1"/>
    <xf numFmtId="1" fontId="6" fillId="0" borderId="421" xfId="0" applyNumberFormat="1" applyFont="1" applyBorder="1"/>
    <xf numFmtId="1" fontId="6" fillId="0" borderId="422" xfId="0" applyNumberFormat="1" applyFont="1" applyBorder="1"/>
    <xf numFmtId="1" fontId="6" fillId="0" borderId="423" xfId="0" applyNumberFormat="1" applyFont="1" applyBorder="1"/>
    <xf numFmtId="1" fontId="2" fillId="0" borderId="424" xfId="0" applyNumberFormat="1" applyFont="1" applyBorder="1"/>
    <xf numFmtId="1" fontId="2" fillId="0" borderId="425" xfId="0" applyNumberFormat="1" applyFont="1" applyBorder="1"/>
    <xf numFmtId="1" fontId="6" fillId="3" borderId="426" xfId="0" applyNumberFormat="1" applyFont="1" applyFill="1" applyBorder="1"/>
    <xf numFmtId="1" fontId="6" fillId="0" borderId="426" xfId="0" applyNumberFormat="1" applyFont="1" applyBorder="1"/>
    <xf numFmtId="1" fontId="6" fillId="0" borderId="429" xfId="0" applyNumberFormat="1" applyFont="1" applyBorder="1"/>
    <xf numFmtId="1" fontId="6" fillId="7" borderId="430" xfId="0" applyNumberFormat="1" applyFont="1" applyFill="1" applyBorder="1" applyProtection="1">
      <protection locked="0"/>
    </xf>
    <xf numFmtId="1" fontId="6" fillId="7" borderId="431" xfId="0" applyNumberFormat="1" applyFont="1" applyFill="1" applyBorder="1" applyProtection="1">
      <protection locked="0"/>
    </xf>
    <xf numFmtId="1" fontId="6" fillId="8" borderId="432" xfId="0" applyNumberFormat="1" applyFont="1" applyFill="1" applyBorder="1"/>
    <xf numFmtId="1" fontId="6" fillId="8" borderId="431" xfId="0" applyNumberFormat="1" applyFont="1" applyFill="1" applyBorder="1"/>
    <xf numFmtId="1" fontId="6" fillId="8" borderId="433" xfId="0" applyNumberFormat="1" applyFont="1" applyFill="1" applyBorder="1"/>
    <xf numFmtId="1" fontId="6" fillId="7" borderId="428" xfId="0" applyNumberFormat="1" applyFont="1" applyFill="1" applyBorder="1" applyProtection="1">
      <protection locked="0"/>
    </xf>
    <xf numFmtId="1" fontId="6" fillId="0" borderId="428" xfId="0" applyNumberFormat="1" applyFont="1" applyBorder="1" applyAlignment="1" applyProtection="1">
      <alignment wrapText="1"/>
      <protection hidden="1"/>
    </xf>
    <xf numFmtId="1" fontId="6" fillId="0" borderId="402" xfId="0" applyNumberFormat="1" applyFont="1" applyBorder="1" applyAlignment="1" applyProtection="1">
      <alignment wrapText="1"/>
      <protection hidden="1"/>
    </xf>
    <xf numFmtId="1" fontId="6" fillId="0" borderId="388" xfId="0" applyNumberFormat="1" applyFont="1" applyBorder="1"/>
    <xf numFmtId="1" fontId="6" fillId="8" borderId="435" xfId="0" applyNumberFormat="1" applyFont="1" applyFill="1" applyBorder="1"/>
    <xf numFmtId="1" fontId="6" fillId="8" borderId="390" xfId="0" applyNumberFormat="1" applyFont="1" applyFill="1" applyBorder="1"/>
    <xf numFmtId="1" fontId="6" fillId="8" borderId="392" xfId="0" applyNumberFormat="1" applyFont="1" applyFill="1" applyBorder="1"/>
    <xf numFmtId="1" fontId="6" fillId="7" borderId="402" xfId="0" applyNumberFormat="1" applyFont="1" applyFill="1" applyBorder="1" applyProtection="1">
      <protection locked="0"/>
    </xf>
    <xf numFmtId="1" fontId="6" fillId="7" borderId="397" xfId="0" applyNumberFormat="1" applyFont="1" applyFill="1" applyBorder="1" applyProtection="1">
      <protection locked="0"/>
    </xf>
    <xf numFmtId="1" fontId="6" fillId="7" borderId="398" xfId="0" applyNumberFormat="1" applyFont="1" applyFill="1" applyBorder="1" applyProtection="1">
      <protection locked="0"/>
    </xf>
    <xf numFmtId="1" fontId="6" fillId="8" borderId="438" xfId="0" applyNumberFormat="1" applyFont="1" applyFill="1" applyBorder="1"/>
    <xf numFmtId="1" fontId="6" fillId="8" borderId="398" xfId="0" applyNumberFormat="1" applyFont="1" applyFill="1" applyBorder="1"/>
    <xf numFmtId="1" fontId="6" fillId="8" borderId="378" xfId="0" applyNumberFormat="1" applyFont="1" applyFill="1" applyBorder="1"/>
    <xf numFmtId="1" fontId="6" fillId="7" borderId="208" xfId="0" applyNumberFormat="1" applyFont="1" applyFill="1" applyBorder="1" applyProtection="1">
      <protection locked="0"/>
    </xf>
    <xf numFmtId="1" fontId="7" fillId="0" borderId="440" xfId="0" applyNumberFormat="1" applyFont="1" applyBorder="1" applyAlignment="1" applyProtection="1">
      <alignment wrapText="1"/>
      <protection hidden="1"/>
    </xf>
    <xf numFmtId="1" fontId="6" fillId="0" borderId="440" xfId="0" applyNumberFormat="1" applyFont="1" applyBorder="1"/>
    <xf numFmtId="1" fontId="6" fillId="7" borderId="441" xfId="0" applyNumberFormat="1" applyFont="1" applyFill="1" applyBorder="1" applyProtection="1">
      <protection locked="0"/>
    </xf>
    <xf numFmtId="1" fontId="6" fillId="7" borderId="442" xfId="0" applyNumberFormat="1" applyFont="1" applyFill="1" applyBorder="1" applyProtection="1">
      <protection locked="0"/>
    </xf>
    <xf numFmtId="1" fontId="6" fillId="7" borderId="443" xfId="0" applyNumberFormat="1" applyFont="1" applyFill="1" applyBorder="1" applyProtection="1">
      <protection locked="0"/>
    </xf>
    <xf numFmtId="1" fontId="6" fillId="7" borderId="444" xfId="0" applyNumberFormat="1" applyFont="1" applyFill="1" applyBorder="1" applyProtection="1">
      <protection locked="0"/>
    </xf>
    <xf numFmtId="1" fontId="6" fillId="7" borderId="438" xfId="0" applyNumberFormat="1" applyFont="1" applyFill="1" applyBorder="1" applyProtection="1">
      <protection locked="0"/>
    </xf>
    <xf numFmtId="1" fontId="6" fillId="0" borderId="440" xfId="0" applyNumberFormat="1" applyFont="1" applyBorder="1" applyAlignment="1" applyProtection="1">
      <alignment wrapText="1"/>
      <protection hidden="1"/>
    </xf>
    <xf numFmtId="1" fontId="6" fillId="3" borderId="445" xfId="0" applyNumberFormat="1" applyFont="1" applyFill="1" applyBorder="1"/>
    <xf numFmtId="1" fontId="6" fillId="0" borderId="445" xfId="0" applyNumberFormat="1" applyFont="1" applyBorder="1"/>
    <xf numFmtId="1" fontId="6" fillId="0" borderId="209" xfId="0" applyNumberFormat="1" applyFont="1" applyBorder="1" applyAlignment="1" applyProtection="1">
      <alignment wrapText="1"/>
      <protection hidden="1"/>
    </xf>
    <xf numFmtId="1" fontId="4" fillId="3" borderId="445" xfId="0" applyNumberFormat="1" applyFont="1" applyFill="1" applyBorder="1"/>
    <xf numFmtId="1" fontId="4" fillId="0" borderId="445" xfId="0" applyNumberFormat="1" applyFont="1" applyBorder="1"/>
    <xf numFmtId="1" fontId="4" fillId="3" borderId="447" xfId="0" applyNumberFormat="1" applyFont="1" applyFill="1" applyBorder="1"/>
    <xf numFmtId="1" fontId="4" fillId="3" borderId="454" xfId="0" applyNumberFormat="1" applyFont="1" applyFill="1" applyBorder="1"/>
    <xf numFmtId="1" fontId="4" fillId="3" borderId="455" xfId="0" applyNumberFormat="1" applyFont="1" applyFill="1" applyBorder="1"/>
    <xf numFmtId="1" fontId="6" fillId="0" borderId="456" xfId="0" applyNumberFormat="1" applyFont="1" applyBorder="1" applyAlignment="1">
      <alignment horizontal="center" vertical="center" wrapText="1"/>
    </xf>
    <xf numFmtId="1" fontId="6" fillId="0" borderId="457" xfId="0" applyNumberFormat="1" applyFont="1" applyBorder="1" applyAlignment="1">
      <alignment horizontal="center" vertical="center"/>
    </xf>
    <xf numFmtId="1" fontId="6" fillId="0" borderId="458" xfId="0" applyNumberFormat="1" applyFont="1" applyBorder="1" applyAlignment="1">
      <alignment horizontal="center" vertical="center"/>
    </xf>
    <xf numFmtId="1" fontId="6" fillId="0" borderId="459" xfId="0" applyNumberFormat="1" applyFont="1" applyBorder="1" applyAlignment="1">
      <alignment horizontal="center" vertical="center"/>
    </xf>
    <xf numFmtId="1" fontId="6" fillId="0" borderId="460" xfId="0" applyNumberFormat="1" applyFont="1" applyBorder="1"/>
    <xf numFmtId="1" fontId="6" fillId="0" borderId="461" xfId="0" applyNumberFormat="1" applyFont="1" applyBorder="1"/>
    <xf numFmtId="1" fontId="6" fillId="0" borderId="462" xfId="0" applyNumberFormat="1" applyFont="1" applyBorder="1"/>
    <xf numFmtId="1" fontId="6" fillId="0" borderId="465" xfId="0" applyNumberFormat="1" applyFont="1" applyBorder="1"/>
    <xf numFmtId="1" fontId="6" fillId="7" borderId="466" xfId="0" applyNumberFormat="1" applyFont="1" applyFill="1" applyBorder="1" applyProtection="1">
      <protection locked="0"/>
    </xf>
    <xf numFmtId="1" fontId="6" fillId="7" borderId="467" xfId="0" applyNumberFormat="1" applyFont="1" applyFill="1" applyBorder="1" applyProtection="1">
      <protection locked="0"/>
    </xf>
    <xf numFmtId="1" fontId="6" fillId="8" borderId="468" xfId="0" applyNumberFormat="1" applyFont="1" applyFill="1" applyBorder="1"/>
    <xf numFmtId="1" fontId="6" fillId="8" borderId="467" xfId="0" applyNumberFormat="1" applyFont="1" applyFill="1" applyBorder="1"/>
    <xf numFmtId="1" fontId="6" fillId="8" borderId="469" xfId="0" applyNumberFormat="1" applyFont="1" applyFill="1" applyBorder="1"/>
    <xf numFmtId="1" fontId="6" fillId="7" borderId="464" xfId="0" applyNumberFormat="1" applyFont="1" applyFill="1" applyBorder="1" applyProtection="1">
      <protection locked="0"/>
    </xf>
    <xf numFmtId="1" fontId="6" fillId="0" borderId="464" xfId="0" applyNumberFormat="1" applyFont="1" applyBorder="1" applyAlignment="1" applyProtection="1">
      <alignment wrapText="1"/>
      <protection hidden="1"/>
    </xf>
    <xf numFmtId="1" fontId="6" fillId="0" borderId="472" xfId="0" applyNumberFormat="1" applyFont="1" applyBorder="1" applyAlignment="1" applyProtection="1">
      <alignment wrapText="1"/>
      <protection hidden="1"/>
    </xf>
    <xf numFmtId="1" fontId="6" fillId="0" borderId="473" xfId="0" applyNumberFormat="1" applyFont="1" applyBorder="1"/>
    <xf numFmtId="1" fontId="6" fillId="7" borderId="474" xfId="0" applyNumberFormat="1" applyFont="1" applyFill="1" applyBorder="1" applyProtection="1">
      <protection locked="0"/>
    </xf>
    <xf numFmtId="1" fontId="6" fillId="8" borderId="475" xfId="0" applyNumberFormat="1" applyFont="1" applyFill="1" applyBorder="1"/>
    <xf numFmtId="1" fontId="6" fillId="8" borderId="476" xfId="0" applyNumberFormat="1" applyFont="1" applyFill="1" applyBorder="1"/>
    <xf numFmtId="1" fontId="6" fillId="7" borderId="472" xfId="0" applyNumberFormat="1" applyFont="1" applyFill="1" applyBorder="1" applyProtection="1">
      <protection locked="0"/>
    </xf>
    <xf numFmtId="1" fontId="4" fillId="3" borderId="477" xfId="0" applyNumberFormat="1" applyFont="1" applyFill="1" applyBorder="1"/>
    <xf numFmtId="1" fontId="4" fillId="3" borderId="478" xfId="0" applyNumberFormat="1" applyFont="1" applyFill="1" applyBorder="1"/>
    <xf numFmtId="1" fontId="6" fillId="7" borderId="479" xfId="0" applyNumberFormat="1" applyFont="1" applyFill="1" applyBorder="1" applyProtection="1">
      <protection locked="0"/>
    </xf>
    <xf numFmtId="1" fontId="6" fillId="8" borderId="479" xfId="0" applyNumberFormat="1" applyFont="1" applyFill="1" applyBorder="1"/>
    <xf numFmtId="1" fontId="7" fillId="0" borderId="481" xfId="0" applyNumberFormat="1" applyFont="1" applyBorder="1" applyAlignment="1" applyProtection="1">
      <alignment wrapText="1"/>
      <protection hidden="1"/>
    </xf>
    <xf numFmtId="1" fontId="6" fillId="0" borderId="481" xfId="0" applyNumberFormat="1" applyFont="1" applyBorder="1"/>
    <xf numFmtId="1" fontId="6" fillId="7" borderId="482" xfId="0" applyNumberFormat="1" applyFont="1" applyFill="1" applyBorder="1" applyProtection="1">
      <protection locked="0"/>
    </xf>
    <xf numFmtId="1" fontId="6" fillId="7" borderId="483" xfId="0" applyNumberFormat="1" applyFont="1" applyFill="1" applyBorder="1" applyProtection="1">
      <protection locked="0"/>
    </xf>
    <xf numFmtId="1" fontId="6" fillId="7" borderId="484" xfId="0" applyNumberFormat="1" applyFont="1" applyFill="1" applyBorder="1" applyProtection="1">
      <protection locked="0"/>
    </xf>
    <xf numFmtId="1" fontId="6" fillId="7" borderId="485" xfId="0" applyNumberFormat="1" applyFont="1" applyFill="1" applyBorder="1" applyProtection="1">
      <protection locked="0"/>
    </xf>
    <xf numFmtId="1" fontId="4" fillId="3" borderId="486" xfId="0" applyNumberFormat="1" applyFont="1" applyFill="1" applyBorder="1"/>
    <xf numFmtId="1" fontId="4" fillId="3" borderId="487" xfId="0" applyNumberFormat="1" applyFont="1" applyFill="1" applyBorder="1"/>
    <xf numFmtId="1" fontId="6" fillId="0" borderId="481" xfId="0" applyNumberFormat="1" applyFont="1" applyBorder="1" applyAlignment="1" applyProtection="1">
      <alignment wrapText="1"/>
      <protection hidden="1"/>
    </xf>
    <xf numFmtId="1" fontId="6" fillId="7" borderId="488" xfId="0" applyNumberFormat="1" applyFont="1" applyFill="1" applyBorder="1" applyProtection="1">
      <protection locked="0"/>
    </xf>
    <xf numFmtId="1" fontId="6" fillId="0" borderId="491" xfId="0" applyNumberFormat="1" applyFont="1" applyBorder="1" applyAlignment="1">
      <alignment horizontal="center" vertical="center" wrapText="1"/>
    </xf>
    <xf numFmtId="1" fontId="2" fillId="3" borderId="486" xfId="0" applyNumberFormat="1" applyFont="1" applyFill="1" applyBorder="1"/>
    <xf numFmtId="1" fontId="6" fillId="0" borderId="492" xfId="0" applyNumberFormat="1" applyFont="1" applyBorder="1"/>
    <xf numFmtId="1" fontId="6" fillId="7" borderId="491" xfId="0" applyNumberFormat="1" applyFont="1" applyFill="1" applyBorder="1" applyProtection="1">
      <protection locked="0"/>
    </xf>
    <xf numFmtId="1" fontId="6" fillId="3" borderId="486" xfId="0" applyNumberFormat="1" applyFont="1" applyFill="1" applyBorder="1"/>
    <xf numFmtId="1" fontId="6" fillId="0" borderId="486" xfId="0" applyNumberFormat="1" applyFont="1" applyBorder="1"/>
    <xf numFmtId="1" fontId="6" fillId="0" borderId="495" xfId="0" applyNumberFormat="1" applyFont="1" applyBorder="1" applyAlignment="1">
      <alignment horizontal="center" vertical="center" wrapText="1"/>
    </xf>
    <xf numFmtId="1" fontId="6" fillId="0" borderId="496" xfId="0" applyNumberFormat="1" applyFont="1" applyBorder="1" applyAlignment="1">
      <alignment horizontal="center" vertical="center" wrapText="1"/>
    </xf>
    <xf numFmtId="1" fontId="6" fillId="3" borderId="486" xfId="0" applyNumberFormat="1" applyFont="1" applyFill="1" applyBorder="1" applyAlignment="1">
      <alignment wrapText="1"/>
    </xf>
    <xf numFmtId="1" fontId="6" fillId="0" borderId="486" xfId="0" applyNumberFormat="1" applyFont="1" applyBorder="1" applyAlignment="1">
      <alignment wrapText="1"/>
    </xf>
    <xf numFmtId="1" fontId="6" fillId="0" borderId="491" xfId="0" applyNumberFormat="1" applyFont="1" applyBorder="1"/>
    <xf numFmtId="1" fontId="6" fillId="7" borderId="495" xfId="0" applyNumberFormat="1" applyFont="1" applyFill="1" applyBorder="1" applyProtection="1">
      <protection locked="0"/>
    </xf>
    <xf numFmtId="1" fontId="6" fillId="7" borderId="490" xfId="0" applyNumberFormat="1" applyFont="1" applyFill="1" applyBorder="1" applyProtection="1">
      <protection locked="0"/>
    </xf>
    <xf numFmtId="1" fontId="6" fillId="3" borderId="500" xfId="0" applyNumberFormat="1" applyFont="1" applyFill="1" applyBorder="1" applyAlignment="1">
      <alignment wrapText="1"/>
    </xf>
    <xf numFmtId="1" fontId="6" fillId="0" borderId="500" xfId="0" applyNumberFormat="1" applyFont="1" applyBorder="1" applyAlignment="1">
      <alignment wrapText="1"/>
    </xf>
    <xf numFmtId="1" fontId="2" fillId="3" borderId="500" xfId="0" applyNumberFormat="1" applyFont="1" applyFill="1" applyBorder="1"/>
    <xf numFmtId="1" fontId="6" fillId="0" borderId="506" xfId="0" applyNumberFormat="1" applyFont="1" applyBorder="1" applyAlignment="1">
      <alignment horizontal="center" vertical="center" wrapText="1"/>
    </xf>
    <xf numFmtId="1" fontId="6" fillId="0" borderId="507" xfId="0" applyNumberFormat="1" applyFont="1" applyBorder="1" applyAlignment="1">
      <alignment horizontal="center" vertical="center" wrapText="1"/>
    </xf>
    <xf numFmtId="1" fontId="6" fillId="0" borderId="208" xfId="0" applyNumberFormat="1" applyFont="1" applyBorder="1" applyAlignment="1">
      <alignment horizontal="center" vertical="center" wrapText="1"/>
    </xf>
    <xf numFmtId="1" fontId="6" fillId="0" borderId="508" xfId="0" applyNumberFormat="1" applyFont="1" applyBorder="1" applyAlignment="1">
      <alignment horizontal="center" vertical="center" wrapText="1"/>
    </xf>
    <xf numFmtId="1" fontId="6" fillId="0" borderId="502" xfId="0" applyNumberFormat="1" applyFont="1" applyBorder="1" applyAlignment="1">
      <alignment horizontal="center" vertical="center" wrapText="1"/>
    </xf>
    <xf numFmtId="1" fontId="6" fillId="0" borderId="509" xfId="0" applyNumberFormat="1" applyFont="1" applyBorder="1" applyAlignment="1">
      <alignment horizontal="center" vertical="center" wrapText="1"/>
    </xf>
    <xf numFmtId="1" fontId="6" fillId="0" borderId="504" xfId="0" applyNumberFormat="1" applyFont="1" applyBorder="1" applyAlignment="1">
      <alignment horizontal="center" vertical="center" wrapText="1"/>
    </xf>
    <xf numFmtId="1" fontId="6" fillId="0" borderId="510" xfId="0" applyNumberFormat="1" applyFont="1" applyBorder="1" applyAlignment="1">
      <alignment horizontal="center" vertical="center" wrapText="1"/>
    </xf>
    <xf numFmtId="1" fontId="2" fillId="3" borderId="511" xfId="0" applyNumberFormat="1" applyFont="1" applyFill="1" applyBorder="1"/>
    <xf numFmtId="1" fontId="6" fillId="0" borderId="514" xfId="0" applyNumberFormat="1" applyFont="1" applyBorder="1"/>
    <xf numFmtId="1" fontId="6" fillId="0" borderId="515" xfId="0" applyNumberFormat="1" applyFont="1" applyBorder="1"/>
    <xf numFmtId="1" fontId="6" fillId="0" borderId="513" xfId="0" applyNumberFormat="1" applyFont="1" applyBorder="1"/>
    <xf numFmtId="1" fontId="6" fillId="7" borderId="514" xfId="0" applyNumberFormat="1" applyFont="1" applyFill="1" applyBorder="1" applyProtection="1">
      <protection locked="0"/>
    </xf>
    <xf numFmtId="1" fontId="6" fillId="7" borderId="513" xfId="0" applyNumberFormat="1" applyFont="1" applyFill="1" applyBorder="1" applyProtection="1">
      <protection locked="0"/>
    </xf>
    <xf numFmtId="1" fontId="6" fillId="7" borderId="516" xfId="0" applyNumberFormat="1" applyFont="1" applyFill="1" applyBorder="1" applyProtection="1">
      <protection locked="0"/>
    </xf>
    <xf numFmtId="1" fontId="6" fillId="7" borderId="517" xfId="0" applyNumberFormat="1" applyFont="1" applyFill="1" applyBorder="1" applyProtection="1">
      <protection locked="0"/>
    </xf>
    <xf numFmtId="1" fontId="6" fillId="7" borderId="512" xfId="0" applyNumberFormat="1" applyFont="1" applyFill="1" applyBorder="1" applyProtection="1">
      <protection locked="0"/>
    </xf>
    <xf numFmtId="1" fontId="6" fillId="7" borderId="518" xfId="0" applyNumberFormat="1" applyFont="1" applyFill="1" applyBorder="1" applyProtection="1">
      <protection locked="0"/>
    </xf>
    <xf numFmtId="1" fontId="6" fillId="0" borderId="397" xfId="0" applyNumberFormat="1" applyFont="1" applyBorder="1"/>
    <xf numFmtId="1" fontId="6" fillId="0" borderId="398" xfId="0" applyNumberFormat="1" applyFont="1" applyBorder="1"/>
    <xf numFmtId="1" fontId="6" fillId="0" borderId="208" xfId="0" applyNumberFormat="1" applyFont="1" applyBorder="1"/>
    <xf numFmtId="1" fontId="6" fillId="9" borderId="209" xfId="0" applyNumberFormat="1" applyFont="1" applyFill="1" applyBorder="1"/>
    <xf numFmtId="1" fontId="6" fillId="0" borderId="522" xfId="0" applyNumberFormat="1" applyFont="1" applyBorder="1" applyAlignment="1">
      <alignment horizontal="center" vertical="center" wrapText="1"/>
    </xf>
    <xf numFmtId="1" fontId="6" fillId="0" borderId="523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 applyAlignment="1">
      <alignment horizontal="center" vertical="center" wrapText="1"/>
    </xf>
    <xf numFmtId="1" fontId="6" fillId="0" borderId="525" xfId="0" applyNumberFormat="1" applyFont="1" applyBorder="1" applyAlignment="1">
      <alignment horizontal="center" vertical="center" wrapText="1"/>
    </xf>
    <xf numFmtId="1" fontId="6" fillId="0" borderId="501" xfId="0" applyNumberFormat="1" applyFont="1" applyBorder="1" applyAlignment="1">
      <alignment horizontal="center" vertical="center" wrapText="1"/>
    </xf>
    <xf numFmtId="1" fontId="6" fillId="0" borderId="482" xfId="0" applyNumberFormat="1" applyFont="1" applyBorder="1"/>
    <xf numFmtId="1" fontId="6" fillId="0" borderId="488" xfId="0" applyNumberFormat="1" applyFont="1" applyBorder="1"/>
    <xf numFmtId="1" fontId="6" fillId="0" borderId="487" xfId="0" applyNumberFormat="1" applyFont="1" applyBorder="1" applyAlignment="1" applyProtection="1">
      <alignment wrapText="1"/>
      <protection locked="0"/>
    </xf>
    <xf numFmtId="1" fontId="6" fillId="0" borderId="487" xfId="0" applyNumberFormat="1" applyFont="1" applyBorder="1" applyAlignment="1">
      <alignment wrapText="1"/>
    </xf>
    <xf numFmtId="1" fontId="6" fillId="3" borderId="487" xfId="0" applyNumberFormat="1" applyFont="1" applyFill="1" applyBorder="1" applyAlignment="1">
      <alignment wrapText="1"/>
    </xf>
    <xf numFmtId="1" fontId="6" fillId="3" borderId="529" xfId="0" applyNumberFormat="1" applyFont="1" applyFill="1" applyBorder="1" applyAlignment="1">
      <alignment wrapText="1"/>
    </xf>
    <xf numFmtId="1" fontId="6" fillId="0" borderId="529" xfId="0" applyNumberFormat="1" applyFont="1" applyBorder="1" applyAlignment="1">
      <alignment wrapText="1"/>
    </xf>
    <xf numFmtId="1" fontId="2" fillId="3" borderId="530" xfId="0" applyNumberFormat="1" applyFont="1" applyFill="1" applyBorder="1"/>
    <xf numFmtId="1" fontId="6" fillId="0" borderId="532" xfId="0" applyNumberFormat="1" applyFont="1" applyBorder="1" applyAlignment="1">
      <alignment wrapText="1"/>
    </xf>
    <xf numFmtId="1" fontId="6" fillId="0" borderId="533" xfId="0" applyNumberFormat="1" applyFont="1" applyBorder="1" applyAlignment="1">
      <alignment wrapText="1"/>
    </xf>
    <xf numFmtId="1" fontId="2" fillId="3" borderId="534" xfId="0" applyNumberFormat="1" applyFont="1" applyFill="1" applyBorder="1"/>
    <xf numFmtId="1" fontId="6" fillId="0" borderId="537" xfId="0" applyNumberFormat="1" applyFont="1" applyBorder="1" applyAlignment="1">
      <alignment horizontal="center" vertical="center"/>
    </xf>
    <xf numFmtId="1" fontId="6" fillId="0" borderId="538" xfId="0" applyNumberFormat="1" applyFont="1" applyBorder="1" applyAlignment="1">
      <alignment horizontal="center" vertical="center" wrapText="1"/>
    </xf>
    <xf numFmtId="1" fontId="6" fillId="0" borderId="539" xfId="0" applyNumberFormat="1" applyFont="1" applyBorder="1" applyAlignment="1">
      <alignment horizontal="center" vertical="center" wrapText="1"/>
    </xf>
    <xf numFmtId="1" fontId="6" fillId="0" borderId="540" xfId="0" applyNumberFormat="1" applyFont="1" applyBorder="1" applyAlignment="1">
      <alignment horizontal="center" vertical="center" wrapText="1"/>
    </xf>
    <xf numFmtId="1" fontId="6" fillId="3" borderId="534" xfId="0" applyNumberFormat="1" applyFont="1" applyFill="1" applyBorder="1"/>
    <xf numFmtId="1" fontId="2" fillId="3" borderId="541" xfId="0" applyNumberFormat="1" applyFont="1" applyFill="1" applyBorder="1"/>
    <xf numFmtId="1" fontId="6" fillId="3" borderId="540" xfId="1" applyNumberFormat="1" applyFont="1" applyFill="1" applyBorder="1"/>
    <xf numFmtId="1" fontId="6" fillId="3" borderId="538" xfId="1" applyNumberFormat="1" applyFont="1" applyFill="1" applyBorder="1"/>
    <xf numFmtId="1" fontId="6" fillId="3" borderId="543" xfId="1" applyNumberFormat="1" applyFont="1" applyFill="1" applyBorder="1"/>
    <xf numFmtId="1" fontId="6" fillId="7" borderId="540" xfId="0" applyNumberFormat="1" applyFont="1" applyFill="1" applyBorder="1" applyProtection="1">
      <protection locked="0"/>
    </xf>
    <xf numFmtId="1" fontId="6" fillId="7" borderId="539" xfId="0" applyNumberFormat="1" applyFont="1" applyFill="1" applyBorder="1" applyProtection="1">
      <protection locked="0"/>
    </xf>
    <xf numFmtId="1" fontId="6" fillId="7" borderId="544" xfId="0" applyNumberFormat="1" applyFont="1" applyFill="1" applyBorder="1" applyProtection="1">
      <protection locked="0"/>
    </xf>
    <xf numFmtId="1" fontId="5" fillId="3" borderId="545" xfId="0" applyNumberFormat="1" applyFont="1" applyFill="1" applyBorder="1"/>
    <xf numFmtId="1" fontId="6" fillId="6" borderId="534" xfId="0" applyNumberFormat="1" applyFont="1" applyFill="1" applyBorder="1"/>
    <xf numFmtId="1" fontId="2" fillId="6" borderId="541" xfId="0" applyNumberFormat="1" applyFont="1" applyFill="1" applyBorder="1"/>
    <xf numFmtId="1" fontId="6" fillId="6" borderId="533" xfId="0" applyNumberFormat="1" applyFont="1" applyFill="1" applyBorder="1"/>
    <xf numFmtId="1" fontId="6" fillId="0" borderId="537" xfId="0" applyNumberFormat="1" applyFont="1" applyBorder="1" applyAlignment="1">
      <alignment horizontal="center" vertical="center" wrapText="1"/>
    </xf>
    <xf numFmtId="1" fontId="6" fillId="0" borderId="552" xfId="0" applyNumberFormat="1" applyFont="1" applyBorder="1" applyAlignment="1">
      <alignment horizontal="center" vertical="center" wrapText="1"/>
    </xf>
    <xf numFmtId="1" fontId="6" fillId="0" borderId="553" xfId="0" applyNumberFormat="1" applyFont="1" applyBorder="1" applyAlignment="1">
      <alignment horizontal="center" vertical="center" wrapText="1"/>
    </xf>
    <xf numFmtId="1" fontId="6" fillId="0" borderId="555" xfId="0" applyNumberFormat="1" applyFont="1" applyBorder="1"/>
    <xf numFmtId="1" fontId="6" fillId="0" borderId="540" xfId="0" applyNumberFormat="1" applyFont="1" applyBorder="1"/>
    <xf numFmtId="1" fontId="6" fillId="0" borderId="538" xfId="0" applyNumberFormat="1" applyFont="1" applyBorder="1"/>
    <xf numFmtId="1" fontId="6" fillId="0" borderId="544" xfId="0" applyNumberFormat="1" applyFont="1" applyBorder="1"/>
    <xf numFmtId="1" fontId="6" fillId="7" borderId="556" xfId="0" applyNumberFormat="1" applyFont="1" applyFill="1" applyBorder="1" applyProtection="1">
      <protection locked="0"/>
    </xf>
    <xf numFmtId="1" fontId="6" fillId="7" borderId="557" xfId="0" applyNumberFormat="1" applyFont="1" applyFill="1" applyBorder="1" applyProtection="1">
      <protection locked="0"/>
    </xf>
    <xf numFmtId="1" fontId="6" fillId="7" borderId="558" xfId="0" applyNumberFormat="1" applyFont="1" applyFill="1" applyBorder="1" applyProtection="1">
      <protection locked="0"/>
    </xf>
    <xf numFmtId="1" fontId="6" fillId="7" borderId="559" xfId="0" applyNumberFormat="1" applyFont="1" applyFill="1" applyBorder="1" applyProtection="1">
      <protection locked="0"/>
    </xf>
    <xf numFmtId="1" fontId="6" fillId="6" borderId="541" xfId="0" applyNumberFormat="1" applyFont="1" applyFill="1" applyBorder="1" applyProtection="1">
      <protection locked="0"/>
    </xf>
    <xf numFmtId="1" fontId="6" fillId="0" borderId="560" xfId="0" applyNumberFormat="1" applyFont="1" applyBorder="1"/>
    <xf numFmtId="1" fontId="6" fillId="7" borderId="561" xfId="0" applyNumberFormat="1" applyFont="1" applyFill="1" applyBorder="1" applyProtection="1">
      <protection locked="0"/>
    </xf>
    <xf numFmtId="1" fontId="6" fillId="6" borderId="562" xfId="0" applyNumberFormat="1" applyFont="1" applyFill="1" applyBorder="1"/>
    <xf numFmtId="1" fontId="4" fillId="6" borderId="534" xfId="0" applyNumberFormat="1" applyFont="1" applyFill="1" applyBorder="1"/>
    <xf numFmtId="1" fontId="6" fillId="0" borderId="564" xfId="0" applyNumberFormat="1" applyFont="1" applyBorder="1"/>
    <xf numFmtId="1" fontId="6" fillId="0" borderId="565" xfId="0" applyNumberFormat="1" applyFont="1" applyBorder="1"/>
    <xf numFmtId="1" fontId="6" fillId="0" borderId="566" xfId="0" applyNumberFormat="1" applyFont="1" applyBorder="1"/>
    <xf numFmtId="1" fontId="6" fillId="7" borderId="564" xfId="0" applyNumberFormat="1" applyFont="1" applyFill="1" applyBorder="1" applyProtection="1">
      <protection locked="0"/>
    </xf>
    <xf numFmtId="1" fontId="6" fillId="7" borderId="528" xfId="0" applyNumberFormat="1" applyFont="1" applyFill="1" applyBorder="1" applyProtection="1">
      <protection locked="0"/>
    </xf>
    <xf numFmtId="1" fontId="6" fillId="7" borderId="567" xfId="0" applyNumberFormat="1" applyFont="1" applyFill="1" applyBorder="1" applyProtection="1">
      <protection locked="0"/>
    </xf>
    <xf numFmtId="1" fontId="6" fillId="7" borderId="568" xfId="0" applyNumberFormat="1" applyFont="1" applyFill="1" applyBorder="1" applyProtection="1">
      <protection locked="0"/>
    </xf>
    <xf numFmtId="1" fontId="6" fillId="7" borderId="566" xfId="0" applyNumberFormat="1" applyFont="1" applyFill="1" applyBorder="1" applyProtection="1">
      <protection locked="0"/>
    </xf>
    <xf numFmtId="1" fontId="6" fillId="6" borderId="569" xfId="0" applyNumberFormat="1" applyFont="1" applyFill="1" applyBorder="1" applyProtection="1">
      <protection locked="0"/>
    </xf>
    <xf numFmtId="1" fontId="6" fillId="6" borderId="570" xfId="0" applyNumberFormat="1" applyFont="1" applyFill="1" applyBorder="1"/>
    <xf numFmtId="1" fontId="2" fillId="6" borderId="569" xfId="0" applyNumberFormat="1" applyFont="1" applyFill="1" applyBorder="1"/>
    <xf numFmtId="1" fontId="6" fillId="0" borderId="565" xfId="0" applyNumberFormat="1" applyFont="1" applyBorder="1" applyAlignment="1">
      <alignment horizontal="center" vertical="center" wrapText="1"/>
    </xf>
    <xf numFmtId="1" fontId="6" fillId="0" borderId="547" xfId="0" applyNumberFormat="1" applyFont="1" applyBorder="1" applyAlignment="1">
      <alignment horizontal="center" vertical="center" wrapText="1"/>
    </xf>
    <xf numFmtId="1" fontId="6" fillId="0" borderId="574" xfId="0" applyNumberFormat="1" applyFont="1" applyBorder="1" applyAlignment="1">
      <alignment horizontal="center" vertical="center" wrapText="1"/>
    </xf>
    <xf numFmtId="1" fontId="6" fillId="7" borderId="577" xfId="0" applyNumberFormat="1" applyFont="1" applyFill="1" applyBorder="1" applyProtection="1">
      <protection locked="0"/>
    </xf>
    <xf numFmtId="1" fontId="6" fillId="7" borderId="578" xfId="0" applyNumberFormat="1" applyFont="1" applyFill="1" applyBorder="1" applyProtection="1">
      <protection locked="0"/>
    </xf>
    <xf numFmtId="1" fontId="6" fillId="7" borderId="579" xfId="0" applyNumberFormat="1" applyFont="1" applyFill="1" applyBorder="1" applyProtection="1">
      <protection locked="0"/>
    </xf>
    <xf numFmtId="1" fontId="6" fillId="7" borderId="580" xfId="0" applyNumberFormat="1" applyFont="1" applyFill="1" applyBorder="1" applyProtection="1">
      <protection locked="0"/>
    </xf>
    <xf numFmtId="1" fontId="6" fillId="7" borderId="581" xfId="0" applyNumberFormat="1" applyFont="1" applyFill="1" applyBorder="1" applyProtection="1">
      <protection locked="0"/>
    </xf>
    <xf numFmtId="1" fontId="6" fillId="7" borderId="582" xfId="0" applyNumberFormat="1" applyFont="1" applyFill="1" applyBorder="1" applyProtection="1">
      <protection locked="0"/>
    </xf>
    <xf numFmtId="1" fontId="6" fillId="0" borderId="581" xfId="0" applyNumberFormat="1" applyFont="1" applyBorder="1"/>
    <xf numFmtId="1" fontId="4" fillId="6" borderId="570" xfId="0" applyNumberFormat="1" applyFont="1" applyFill="1" applyBorder="1"/>
    <xf numFmtId="1" fontId="4" fillId="6" borderId="583" xfId="0" applyNumberFormat="1" applyFont="1" applyFill="1" applyBorder="1"/>
    <xf numFmtId="1" fontId="4" fillId="6" borderId="584" xfId="0" applyNumberFormat="1" applyFont="1" applyFill="1" applyBorder="1"/>
    <xf numFmtId="1" fontId="2" fillId="6" borderId="570" xfId="0" applyNumberFormat="1" applyFont="1" applyFill="1" applyBorder="1"/>
    <xf numFmtId="1" fontId="6" fillId="6" borderId="584" xfId="0" applyNumberFormat="1" applyFont="1" applyFill="1" applyBorder="1"/>
    <xf numFmtId="1" fontId="6" fillId="0" borderId="570" xfId="0" applyNumberFormat="1" applyFont="1" applyBorder="1"/>
    <xf numFmtId="1" fontId="6" fillId="0" borderId="577" xfId="0" applyNumberFormat="1" applyFont="1" applyBorder="1"/>
    <xf numFmtId="1" fontId="6" fillId="0" borderId="592" xfId="0" applyNumberFormat="1" applyFont="1" applyBorder="1"/>
    <xf numFmtId="1" fontId="6" fillId="0" borderId="578" xfId="0" applyNumberFormat="1" applyFont="1" applyBorder="1"/>
    <xf numFmtId="1" fontId="6" fillId="0" borderId="583" xfId="0" applyNumberFormat="1" applyFont="1" applyBorder="1"/>
    <xf numFmtId="1" fontId="4" fillId="0" borderId="570" xfId="0" applyNumberFormat="1" applyFont="1" applyBorder="1"/>
    <xf numFmtId="1" fontId="6" fillId="0" borderId="593" xfId="0" applyNumberFormat="1" applyFont="1" applyBorder="1"/>
    <xf numFmtId="1" fontId="6" fillId="0" borderId="594" xfId="0" applyNumberFormat="1" applyFont="1" applyBorder="1"/>
    <xf numFmtId="1" fontId="6" fillId="7" borderId="593" xfId="0" applyNumberFormat="1" applyFont="1" applyFill="1" applyBorder="1" applyProtection="1">
      <protection locked="0"/>
    </xf>
    <xf numFmtId="1" fontId="6" fillId="7" borderId="595" xfId="0" applyNumberFormat="1" applyFont="1" applyFill="1" applyBorder="1" applyProtection="1">
      <protection locked="0"/>
    </xf>
    <xf numFmtId="1" fontId="6" fillId="7" borderId="575" xfId="0" applyNumberFormat="1" applyFont="1" applyFill="1" applyBorder="1" applyProtection="1">
      <protection locked="0"/>
    </xf>
    <xf numFmtId="1" fontId="6" fillId="7" borderId="554" xfId="0" applyNumberFormat="1" applyFont="1" applyFill="1" applyBorder="1" applyProtection="1">
      <protection locked="0"/>
    </xf>
    <xf numFmtId="1" fontId="6" fillId="7" borderId="576" xfId="0" applyNumberFormat="1" applyFont="1" applyFill="1" applyBorder="1" applyProtection="1">
      <protection locked="0"/>
    </xf>
    <xf numFmtId="1" fontId="2" fillId="3" borderId="548" xfId="0" applyNumberFormat="1" applyFont="1" applyFill="1" applyBorder="1"/>
    <xf numFmtId="1" fontId="6" fillId="0" borderId="569" xfId="0" applyNumberFormat="1" applyFont="1" applyBorder="1"/>
    <xf numFmtId="1" fontId="2" fillId="3" borderId="570" xfId="0" applyNumberFormat="1" applyFont="1" applyFill="1" applyBorder="1"/>
    <xf numFmtId="1" fontId="6" fillId="0" borderId="596" xfId="0" applyNumberFormat="1" applyFont="1" applyBorder="1"/>
    <xf numFmtId="1" fontId="6" fillId="0" borderId="597" xfId="0" applyNumberFormat="1" applyFont="1" applyBorder="1"/>
    <xf numFmtId="1" fontId="4" fillId="0" borderId="596" xfId="0" applyNumberFormat="1" applyFont="1" applyBorder="1"/>
    <xf numFmtId="1" fontId="2" fillId="3" borderId="596" xfId="0" applyNumberFormat="1" applyFont="1" applyFill="1" applyBorder="1"/>
    <xf numFmtId="1" fontId="6" fillId="0" borderId="598" xfId="0" applyNumberFormat="1" applyFont="1" applyBorder="1" applyAlignment="1">
      <alignment horizontal="center" vertical="center" wrapText="1"/>
    </xf>
    <xf numFmtId="1" fontId="6" fillId="0" borderId="599" xfId="0" applyNumberFormat="1" applyFont="1" applyBorder="1" applyAlignment="1">
      <alignment horizontal="center" vertical="center" wrapText="1"/>
    </xf>
    <xf numFmtId="1" fontId="6" fillId="0" borderId="600" xfId="0" applyNumberFormat="1" applyFont="1" applyBorder="1" applyAlignment="1">
      <alignment horizontal="center" vertical="center" wrapText="1"/>
    </xf>
    <xf numFmtId="1" fontId="6" fillId="0" borderId="601" xfId="0" applyNumberFormat="1" applyFont="1" applyBorder="1" applyAlignment="1">
      <alignment horizontal="center" vertical="center" wrapText="1"/>
    </xf>
    <xf numFmtId="1" fontId="6" fillId="0" borderId="602" xfId="0" applyNumberFormat="1" applyFont="1" applyBorder="1"/>
    <xf numFmtId="1" fontId="6" fillId="0" borderId="603" xfId="0" applyNumberFormat="1" applyFont="1" applyBorder="1"/>
    <xf numFmtId="1" fontId="4" fillId="0" borderId="602" xfId="0" applyNumberFormat="1" applyFont="1" applyBorder="1"/>
    <xf numFmtId="1" fontId="2" fillId="3" borderId="602" xfId="0" applyNumberFormat="1" applyFont="1" applyFill="1" applyBorder="1"/>
    <xf numFmtId="1" fontId="6" fillId="0" borderId="605" xfId="0" applyNumberFormat="1" applyFont="1" applyBorder="1"/>
    <xf numFmtId="1" fontId="6" fillId="0" borderId="606" xfId="0" applyNumberFormat="1" applyFont="1" applyBorder="1"/>
    <xf numFmtId="1" fontId="6" fillId="0" borderId="607" xfId="0" applyNumberFormat="1" applyFont="1" applyBorder="1"/>
    <xf numFmtId="1" fontId="6" fillId="0" borderId="608" xfId="0" applyNumberFormat="1" applyFont="1" applyBorder="1"/>
    <xf numFmtId="1" fontId="6" fillId="0" borderId="602" xfId="0" applyNumberFormat="1" applyFont="1" applyBorder="1" applyProtection="1">
      <protection locked="0"/>
    </xf>
    <xf numFmtId="1" fontId="6" fillId="0" borderId="598" xfId="0" applyNumberFormat="1" applyFont="1" applyBorder="1"/>
    <xf numFmtId="1" fontId="6" fillId="0" borderId="600" xfId="0" applyNumberFormat="1" applyFont="1" applyBorder="1"/>
    <xf numFmtId="1" fontId="6" fillId="0" borderId="610" xfId="0" applyNumberFormat="1" applyFont="1" applyBorder="1"/>
    <xf numFmtId="1" fontId="6" fillId="0" borderId="611" xfId="0" applyNumberFormat="1" applyFont="1" applyBorder="1"/>
    <xf numFmtId="1" fontId="6" fillId="0" borderId="612" xfId="0" applyNumberFormat="1" applyFont="1" applyBorder="1"/>
    <xf numFmtId="1" fontId="4" fillId="6" borderId="613" xfId="0" applyNumberFormat="1" applyFont="1" applyFill="1" applyBorder="1"/>
    <xf numFmtId="1" fontId="4" fillId="3" borderId="570" xfId="0" applyNumberFormat="1" applyFont="1" applyFill="1" applyBorder="1"/>
    <xf numFmtId="1" fontId="4" fillId="0" borderId="569" xfId="0" applyNumberFormat="1" applyFont="1" applyBorder="1"/>
    <xf numFmtId="1" fontId="6" fillId="6" borderId="569" xfId="0" applyNumberFormat="1" applyFont="1" applyFill="1" applyBorder="1"/>
    <xf numFmtId="1" fontId="6" fillId="3" borderId="570" xfId="0" applyNumberFormat="1" applyFont="1" applyFill="1" applyBorder="1"/>
    <xf numFmtId="1" fontId="6" fillId="3" borderId="569" xfId="0" applyNumberFormat="1" applyFont="1" applyFill="1" applyBorder="1"/>
    <xf numFmtId="1" fontId="6" fillId="0" borderId="105" xfId="0" applyNumberFormat="1" applyFont="1" applyBorder="1"/>
    <xf numFmtId="1" fontId="6" fillId="0" borderId="575" xfId="0" applyNumberFormat="1" applyFont="1" applyBorder="1"/>
    <xf numFmtId="1" fontId="6" fillId="6" borderId="569" xfId="0" applyNumberFormat="1" applyFont="1" applyFill="1" applyBorder="1" applyAlignment="1">
      <alignment horizontal="center" vertical="center" wrapText="1"/>
    </xf>
    <xf numFmtId="1" fontId="6" fillId="6" borderId="570" xfId="0" applyNumberFormat="1" applyFont="1" applyFill="1" applyBorder="1" applyAlignment="1">
      <alignment horizontal="center" vertical="center" wrapText="1"/>
    </xf>
    <xf numFmtId="1" fontId="6" fillId="6" borderId="570" xfId="0" applyNumberFormat="1" applyFont="1" applyFill="1" applyBorder="1" applyProtection="1">
      <protection locked="0"/>
    </xf>
    <xf numFmtId="1" fontId="6" fillId="6" borderId="619" xfId="0" applyNumberFormat="1" applyFont="1" applyFill="1" applyBorder="1"/>
    <xf numFmtId="1" fontId="6" fillId="6" borderId="619" xfId="0" applyNumberFormat="1" applyFont="1" applyFill="1" applyBorder="1" applyProtection="1">
      <protection locked="0"/>
    </xf>
    <xf numFmtId="1" fontId="6" fillId="6" borderId="620" xfId="0" applyNumberFormat="1" applyFont="1" applyFill="1" applyBorder="1" applyProtection="1">
      <protection locked="0"/>
    </xf>
    <xf numFmtId="1" fontId="6" fillId="6" borderId="621" xfId="0" applyNumberFormat="1" applyFont="1" applyFill="1" applyBorder="1"/>
    <xf numFmtId="1" fontId="6" fillId="6" borderId="620" xfId="0" applyNumberFormat="1" applyFont="1" applyFill="1" applyBorder="1"/>
    <xf numFmtId="1" fontId="4" fillId="6" borderId="620" xfId="0" applyNumberFormat="1" applyFont="1" applyFill="1" applyBorder="1"/>
    <xf numFmtId="1" fontId="4" fillId="0" borderId="620" xfId="0" applyNumberFormat="1" applyFont="1" applyBorder="1"/>
    <xf numFmtId="1" fontId="6" fillId="3" borderId="620" xfId="0" applyNumberFormat="1" applyFont="1" applyFill="1" applyBorder="1"/>
    <xf numFmtId="1" fontId="6" fillId="3" borderId="619" xfId="0" applyNumberFormat="1" applyFont="1" applyFill="1" applyBorder="1"/>
    <xf numFmtId="1" fontId="6" fillId="0" borderId="619" xfId="0" applyNumberFormat="1" applyFont="1" applyBorder="1"/>
    <xf numFmtId="1" fontId="6" fillId="0" borderId="622" xfId="0" applyNumberFormat="1" applyFont="1" applyBorder="1" applyAlignment="1">
      <alignment horizontal="center" vertical="center" wrapText="1"/>
    </xf>
    <xf numFmtId="1" fontId="6" fillId="0" borderId="623" xfId="0" applyNumberFormat="1" applyFont="1" applyBorder="1" applyAlignment="1">
      <alignment horizontal="center" vertical="center" wrapText="1"/>
    </xf>
    <xf numFmtId="1" fontId="6" fillId="0" borderId="624" xfId="0" applyNumberFormat="1" applyFont="1" applyBorder="1" applyAlignment="1">
      <alignment horizontal="center" vertical="center" wrapText="1"/>
    </xf>
    <xf numFmtId="1" fontId="6" fillId="0" borderId="625" xfId="0" applyNumberFormat="1" applyFont="1" applyBorder="1" applyAlignment="1">
      <alignment horizontal="center" vertical="center" wrapText="1"/>
    </xf>
    <xf numFmtId="1" fontId="6" fillId="0" borderId="626" xfId="0" applyNumberFormat="1" applyFont="1" applyBorder="1" applyAlignment="1">
      <alignment horizontal="center" vertical="center" wrapText="1"/>
    </xf>
    <xf numFmtId="1" fontId="6" fillId="0" borderId="627" xfId="0" applyNumberFormat="1" applyFont="1" applyBorder="1" applyAlignment="1">
      <alignment horizontal="center" vertical="center" wrapText="1"/>
    </xf>
    <xf numFmtId="1" fontId="6" fillId="6" borderId="628" xfId="0" applyNumberFormat="1" applyFont="1" applyFill="1" applyBorder="1"/>
    <xf numFmtId="1" fontId="6" fillId="6" borderId="629" xfId="0" applyNumberFormat="1" applyFont="1" applyFill="1" applyBorder="1" applyProtection="1">
      <protection locked="0"/>
    </xf>
    <xf numFmtId="1" fontId="6" fillId="6" borderId="628" xfId="0" applyNumberFormat="1" applyFont="1" applyFill="1" applyBorder="1" applyProtection="1">
      <protection locked="0"/>
    </xf>
    <xf numFmtId="1" fontId="4" fillId="6" borderId="628" xfId="0" applyNumberFormat="1" applyFont="1" applyFill="1" applyBorder="1"/>
    <xf numFmtId="1" fontId="4" fillId="0" borderId="628" xfId="0" applyNumberFormat="1" applyFont="1" applyBorder="1"/>
    <xf numFmtId="1" fontId="6" fillId="3" borderId="628" xfId="0" applyNumberFormat="1" applyFont="1" applyFill="1" applyBorder="1"/>
    <xf numFmtId="1" fontId="6" fillId="0" borderId="628" xfId="0" applyNumberFormat="1" applyFont="1" applyBorder="1"/>
    <xf numFmtId="1" fontId="6" fillId="0" borderId="631" xfId="0" applyNumberFormat="1" applyFont="1" applyBorder="1"/>
    <xf numFmtId="1" fontId="6" fillId="0" borderId="632" xfId="0" applyNumberFormat="1" applyFont="1" applyBorder="1" applyAlignment="1">
      <alignment horizontal="right" vertical="center" wrapText="1"/>
    </xf>
    <xf numFmtId="1" fontId="6" fillId="0" borderId="633" xfId="0" applyNumberFormat="1" applyFont="1" applyBorder="1" applyAlignment="1">
      <alignment horizontal="right"/>
    </xf>
    <xf numFmtId="1" fontId="6" fillId="0" borderId="634" xfId="0" applyNumberFormat="1" applyFont="1" applyBorder="1" applyAlignment="1">
      <alignment horizontal="right"/>
    </xf>
    <xf numFmtId="1" fontId="6" fillId="7" borderId="632" xfId="0" applyNumberFormat="1" applyFont="1" applyFill="1" applyBorder="1" applyProtection="1">
      <protection locked="0"/>
    </xf>
    <xf numFmtId="1" fontId="6" fillId="7" borderId="634" xfId="0" applyNumberFormat="1" applyFont="1" applyFill="1" applyBorder="1" applyProtection="1">
      <protection locked="0"/>
    </xf>
    <xf numFmtId="1" fontId="6" fillId="7" borderId="635" xfId="0" applyNumberFormat="1" applyFont="1" applyFill="1" applyBorder="1" applyProtection="1">
      <protection locked="0"/>
    </xf>
    <xf numFmtId="1" fontId="6" fillId="7" borderId="636" xfId="0" applyNumberFormat="1" applyFont="1" applyFill="1" applyBorder="1" applyProtection="1">
      <protection locked="0"/>
    </xf>
    <xf numFmtId="1" fontId="6" fillId="7" borderId="633" xfId="0" applyNumberFormat="1" applyFont="1" applyFill="1" applyBorder="1" applyProtection="1">
      <protection locked="0"/>
    </xf>
    <xf numFmtId="1" fontId="6" fillId="7" borderId="637" xfId="0" applyNumberFormat="1" applyFont="1" applyFill="1" applyBorder="1" applyProtection="1">
      <protection locked="0"/>
    </xf>
    <xf numFmtId="1" fontId="6" fillId="6" borderId="638" xfId="0" applyNumberFormat="1" applyFont="1" applyFill="1" applyBorder="1"/>
    <xf numFmtId="1" fontId="6" fillId="0" borderId="638" xfId="0" applyNumberFormat="1" applyFont="1" applyBorder="1"/>
    <xf numFmtId="1" fontId="4" fillId="0" borderId="638" xfId="0" applyNumberFormat="1" applyFont="1" applyBorder="1"/>
    <xf numFmtId="1" fontId="6" fillId="3" borderId="638" xfId="0" applyNumberFormat="1" applyFont="1" applyFill="1" applyBorder="1"/>
    <xf numFmtId="1" fontId="6" fillId="0" borderId="598" xfId="0" applyNumberFormat="1" applyFont="1" applyBorder="1" applyAlignment="1">
      <alignment horizontal="right"/>
    </xf>
    <xf numFmtId="1" fontId="6" fillId="0" borderId="565" xfId="0" applyNumberFormat="1" applyFont="1" applyBorder="1" applyAlignment="1">
      <alignment horizontal="right"/>
    </xf>
    <xf numFmtId="1" fontId="6" fillId="0" borderId="624" xfId="0" applyNumberFormat="1" applyFont="1" applyBorder="1" applyAlignment="1">
      <alignment horizontal="right"/>
    </xf>
    <xf numFmtId="1" fontId="6" fillId="0" borderId="625" xfId="0" applyNumberFormat="1" applyFont="1" applyBorder="1" applyAlignment="1">
      <alignment horizontal="right"/>
    </xf>
    <xf numFmtId="1" fontId="6" fillId="0" borderId="639" xfId="0" applyNumberFormat="1" applyFont="1" applyBorder="1" applyAlignment="1">
      <alignment horizontal="right"/>
    </xf>
    <xf numFmtId="1" fontId="6" fillId="0" borderId="640" xfId="0" applyNumberFormat="1" applyFont="1" applyBorder="1" applyAlignment="1">
      <alignment horizontal="right"/>
    </xf>
    <xf numFmtId="1" fontId="6" fillId="6" borderId="641" xfId="0" applyNumberFormat="1" applyFont="1" applyFill="1" applyBorder="1"/>
    <xf numFmtId="1" fontId="6" fillId="0" borderId="641" xfId="0" applyNumberFormat="1" applyFont="1" applyBorder="1"/>
    <xf numFmtId="1" fontId="4" fillId="0" borderId="641" xfId="0" applyNumberFormat="1" applyFont="1" applyBorder="1"/>
    <xf numFmtId="1" fontId="6" fillId="3" borderId="641" xfId="0" applyNumberFormat="1" applyFont="1" applyFill="1" applyBorder="1"/>
    <xf numFmtId="1" fontId="6" fillId="0" borderId="643" xfId="0" applyNumberFormat="1" applyFont="1" applyBorder="1" applyAlignment="1">
      <alignment horizontal="right"/>
    </xf>
    <xf numFmtId="1" fontId="6" fillId="0" borderId="644" xfId="0" applyNumberFormat="1" applyFont="1" applyBorder="1" applyAlignment="1">
      <alignment horizontal="right"/>
    </xf>
    <xf numFmtId="1" fontId="6" fillId="0" borderId="645" xfId="0" applyNumberFormat="1" applyFont="1" applyBorder="1" applyAlignment="1">
      <alignment horizontal="right"/>
    </xf>
    <xf numFmtId="1" fontId="6" fillId="0" borderId="646" xfId="0" applyNumberFormat="1" applyFont="1" applyBorder="1" applyAlignment="1">
      <alignment horizontal="right"/>
    </xf>
    <xf numFmtId="1" fontId="6" fillId="6" borderId="647" xfId="0" applyNumberFormat="1" applyFont="1" applyFill="1" applyBorder="1"/>
    <xf numFmtId="1" fontId="6" fillId="0" borderId="647" xfId="0" applyNumberFormat="1" applyFont="1" applyBorder="1"/>
    <xf numFmtId="1" fontId="6" fillId="0" borderId="593" xfId="0" applyNumberFormat="1" applyFont="1" applyBorder="1" applyAlignment="1">
      <alignment horizontal="right"/>
    </xf>
    <xf numFmtId="1" fontId="6" fillId="0" borderId="594" xfId="0" applyNumberFormat="1" applyFont="1" applyBorder="1" applyAlignment="1">
      <alignment horizontal="right"/>
    </xf>
    <xf numFmtId="1" fontId="6" fillId="0" borderId="648" xfId="0" applyNumberFormat="1" applyFont="1" applyBorder="1" applyAlignment="1">
      <alignment horizontal="right"/>
    </xf>
    <xf numFmtId="1" fontId="6" fillId="6" borderId="653" xfId="0" applyNumberFormat="1" applyFont="1" applyFill="1" applyBorder="1"/>
    <xf numFmtId="1" fontId="6" fillId="0" borderId="653" xfId="0" applyNumberFormat="1" applyFont="1" applyBorder="1"/>
    <xf numFmtId="1" fontId="6" fillId="0" borderId="654" xfId="0" applyNumberFormat="1" applyFont="1" applyBorder="1"/>
    <xf numFmtId="1" fontId="2" fillId="3" borderId="653" xfId="0" applyNumberFormat="1" applyFont="1" applyFill="1" applyBorder="1"/>
    <xf numFmtId="1" fontId="2" fillId="0" borderId="653" xfId="0" applyNumberFormat="1" applyFont="1" applyBorder="1"/>
    <xf numFmtId="1" fontId="6" fillId="0" borderId="655" xfId="0" applyNumberFormat="1" applyFont="1" applyBorder="1" applyAlignment="1">
      <alignment horizontal="center" vertical="center" wrapText="1"/>
    </xf>
    <xf numFmtId="1" fontId="6" fillId="0" borderId="656" xfId="0" applyNumberFormat="1" applyFont="1" applyBorder="1" applyAlignment="1">
      <alignment horizontal="center" vertical="center" wrapText="1"/>
    </xf>
    <xf numFmtId="1" fontId="6" fillId="0" borderId="657" xfId="0" applyNumberFormat="1" applyFont="1" applyBorder="1" applyAlignment="1">
      <alignment horizontal="center" vertical="center" wrapText="1"/>
    </xf>
    <xf numFmtId="1" fontId="6" fillId="0" borderId="658" xfId="0" applyNumberFormat="1" applyFont="1" applyBorder="1" applyAlignment="1">
      <alignment horizontal="center" vertical="center" wrapText="1"/>
    </xf>
    <xf numFmtId="1" fontId="6" fillId="0" borderId="659" xfId="0" applyNumberFormat="1" applyFont="1" applyBorder="1"/>
    <xf numFmtId="1" fontId="6" fillId="0" borderId="661" xfId="0" applyNumberFormat="1" applyFont="1" applyBorder="1"/>
    <xf numFmtId="1" fontId="6" fillId="7" borderId="662" xfId="0" applyNumberFormat="1" applyFont="1" applyFill="1" applyBorder="1" applyProtection="1">
      <protection locked="0"/>
    </xf>
    <xf numFmtId="1" fontId="6" fillId="7" borderId="663" xfId="0" applyNumberFormat="1" applyFont="1" applyFill="1" applyBorder="1" applyProtection="1">
      <protection locked="0"/>
    </xf>
    <xf numFmtId="1" fontId="6" fillId="7" borderId="664" xfId="0" applyNumberFormat="1" applyFont="1" applyFill="1" applyBorder="1" applyProtection="1">
      <protection locked="0"/>
    </xf>
    <xf numFmtId="1" fontId="6" fillId="6" borderId="653" xfId="0" applyNumberFormat="1" applyFont="1" applyFill="1" applyBorder="1" applyProtection="1">
      <protection locked="0"/>
    </xf>
    <xf numFmtId="1" fontId="6" fillId="0" borderId="665" xfId="0" applyNumberFormat="1" applyFont="1" applyBorder="1"/>
    <xf numFmtId="1" fontId="2" fillId="4" borderId="653" xfId="0" applyNumberFormat="1" applyFont="1" applyFill="1" applyBorder="1" applyProtection="1">
      <protection locked="0"/>
    </xf>
    <xf numFmtId="1" fontId="6" fillId="0" borderId="666" xfId="0" applyNumberFormat="1" applyFont="1" applyBorder="1"/>
    <xf numFmtId="1" fontId="2" fillId="3" borderId="665" xfId="0" applyNumberFormat="1" applyFont="1" applyFill="1" applyBorder="1"/>
    <xf numFmtId="1" fontId="2" fillId="6" borderId="653" xfId="0" applyNumberFormat="1" applyFont="1" applyFill="1" applyBorder="1"/>
    <xf numFmtId="1" fontId="6" fillId="6" borderId="667" xfId="0" applyNumberFormat="1" applyFont="1" applyFill="1" applyBorder="1"/>
    <xf numFmtId="1" fontId="6" fillId="6" borderId="668" xfId="0" applyNumberFormat="1" applyFont="1" applyFill="1" applyBorder="1"/>
    <xf numFmtId="1" fontId="6" fillId="6" borderId="669" xfId="0" applyNumberFormat="1" applyFont="1" applyFill="1" applyBorder="1"/>
    <xf numFmtId="1" fontId="6" fillId="0" borderId="669" xfId="0" applyNumberFormat="1" applyFont="1" applyBorder="1"/>
    <xf numFmtId="1" fontId="4" fillId="0" borderId="670" xfId="0" applyNumberFormat="1" applyFont="1" applyBorder="1"/>
    <xf numFmtId="1" fontId="4" fillId="0" borderId="669" xfId="0" applyNumberFormat="1" applyFont="1" applyBorder="1"/>
    <xf numFmtId="1" fontId="4" fillId="0" borderId="387" xfId="0" applyNumberFormat="1" applyFont="1" applyBorder="1"/>
    <xf numFmtId="1" fontId="4" fillId="0" borderId="671" xfId="0" applyNumberFormat="1" applyFont="1" applyBorder="1"/>
    <xf numFmtId="1" fontId="4" fillId="6" borderId="653" xfId="0" applyNumberFormat="1" applyFont="1" applyFill="1" applyBorder="1"/>
    <xf numFmtId="1" fontId="6" fillId="0" borderId="655" xfId="0" applyNumberFormat="1" applyFont="1" applyBorder="1" applyAlignment="1">
      <alignment horizontal="center" vertical="center"/>
    </xf>
    <xf numFmtId="1" fontId="6" fillId="0" borderId="656" xfId="0" applyNumberFormat="1" applyFont="1" applyBorder="1" applyAlignment="1">
      <alignment horizontal="center" vertical="center"/>
    </xf>
    <xf numFmtId="1" fontId="6" fillId="0" borderId="438" xfId="0" applyNumberFormat="1" applyFont="1" applyBorder="1" applyAlignment="1">
      <alignment horizontal="center" vertical="center" wrapText="1"/>
    </xf>
    <xf numFmtId="1" fontId="6" fillId="0" borderId="655" xfId="0" applyNumberFormat="1" applyFont="1" applyBorder="1" applyAlignment="1">
      <alignment wrapText="1"/>
    </xf>
    <xf numFmtId="1" fontId="6" fillId="0" borderId="656" xfId="0" applyNumberFormat="1" applyFont="1" applyBorder="1" applyAlignment="1">
      <alignment wrapText="1"/>
    </xf>
    <xf numFmtId="1" fontId="6" fillId="7" borderId="655" xfId="0" applyNumberFormat="1" applyFont="1" applyFill="1" applyBorder="1" applyProtection="1">
      <protection locked="0"/>
    </xf>
    <xf numFmtId="1" fontId="6" fillId="7" borderId="678" xfId="0" applyNumberFormat="1" applyFont="1" applyFill="1" applyBorder="1" applyProtection="1">
      <protection locked="0"/>
    </xf>
    <xf numFmtId="1" fontId="6" fillId="7" borderId="405" xfId="0" applyNumberFormat="1" applyFont="1" applyFill="1" applyBorder="1" applyProtection="1">
      <protection locked="0"/>
    </xf>
    <xf numFmtId="1" fontId="6" fillId="7" borderId="657" xfId="0" applyNumberFormat="1" applyFont="1" applyFill="1" applyBorder="1" applyProtection="1">
      <protection locked="0"/>
    </xf>
    <xf numFmtId="1" fontId="6" fillId="8" borderId="675" xfId="0" applyNumberFormat="1" applyFont="1" applyFill="1" applyBorder="1" applyAlignment="1">
      <alignment horizontal="center"/>
    </xf>
    <xf numFmtId="1" fontId="6" fillId="8" borderId="677" xfId="0" applyNumberFormat="1" applyFont="1" applyFill="1" applyBorder="1" applyAlignment="1">
      <alignment horizontal="center"/>
    </xf>
    <xf numFmtId="1" fontId="6" fillId="8" borderId="657" xfId="0" applyNumberFormat="1" applyFont="1" applyFill="1" applyBorder="1" applyAlignment="1">
      <alignment horizontal="center"/>
    </xf>
    <xf numFmtId="1" fontId="6" fillId="0" borderId="663" xfId="0" applyNumberFormat="1" applyFont="1" applyBorder="1" applyAlignment="1">
      <alignment wrapText="1"/>
    </xf>
    <xf numFmtId="1" fontId="6" fillId="0" borderId="662" xfId="0" applyNumberFormat="1" applyFont="1" applyBorder="1" applyAlignment="1">
      <alignment wrapText="1"/>
    </xf>
    <xf numFmtId="1" fontId="6" fillId="0" borderId="679" xfId="0" applyNumberFormat="1" applyFont="1" applyBorder="1" applyAlignment="1">
      <alignment wrapText="1"/>
    </xf>
    <xf numFmtId="1" fontId="6" fillId="7" borderId="680" xfId="0" applyNumberFormat="1" applyFont="1" applyFill="1" applyBorder="1" applyProtection="1">
      <protection locked="0"/>
    </xf>
    <xf numFmtId="1" fontId="6" fillId="7" borderId="676" xfId="0" applyNumberFormat="1" applyFont="1" applyFill="1" applyBorder="1" applyProtection="1">
      <protection locked="0"/>
    </xf>
    <xf numFmtId="1" fontId="6" fillId="7" borderId="661" xfId="0" applyNumberFormat="1" applyFont="1" applyFill="1" applyBorder="1" applyProtection="1">
      <protection locked="0"/>
    </xf>
    <xf numFmtId="1" fontId="6" fillId="0" borderId="593" xfId="0" applyNumberFormat="1" applyFont="1" applyBorder="1" applyAlignment="1">
      <alignment wrapText="1"/>
    </xf>
    <xf numFmtId="1" fontId="6" fillId="0" borderId="594" xfId="0" applyNumberFormat="1" applyFont="1" applyBorder="1" applyAlignment="1">
      <alignment wrapText="1"/>
    </xf>
    <xf numFmtId="1" fontId="6" fillId="0" borderId="208" xfId="0" applyNumberFormat="1" applyFont="1" applyBorder="1" applyAlignment="1">
      <alignment wrapText="1"/>
    </xf>
    <xf numFmtId="1" fontId="6" fillId="0" borderId="657" xfId="0" applyNumberFormat="1" applyFont="1" applyBorder="1" applyAlignment="1">
      <alignment wrapText="1"/>
    </xf>
    <xf numFmtId="1" fontId="6" fillId="7" borderId="677" xfId="0" applyNumberFormat="1" applyFont="1" applyFill="1" applyBorder="1" applyProtection="1">
      <protection locked="0"/>
    </xf>
    <xf numFmtId="1" fontId="6" fillId="7" borderId="674" xfId="0" applyNumberFormat="1" applyFont="1" applyFill="1" applyBorder="1" applyProtection="1">
      <protection locked="0"/>
    </xf>
    <xf numFmtId="1" fontId="6" fillId="8" borderId="662" xfId="0" applyNumberFormat="1" applyFont="1" applyFill="1" applyBorder="1"/>
    <xf numFmtId="1" fontId="6" fillId="8" borderId="663" xfId="0" applyNumberFormat="1" applyFont="1" applyFill="1" applyBorder="1"/>
    <xf numFmtId="1" fontId="6" fillId="0" borderId="681" xfId="0" applyNumberFormat="1" applyFont="1" applyBorder="1" applyAlignment="1">
      <alignment wrapText="1"/>
    </xf>
    <xf numFmtId="1" fontId="6" fillId="8" borderId="681" xfId="0" applyNumberFormat="1" applyFont="1" applyFill="1" applyBorder="1"/>
    <xf numFmtId="1" fontId="6" fillId="7" borderId="681" xfId="0" applyNumberFormat="1" applyFont="1" applyFill="1" applyBorder="1" applyProtection="1">
      <protection locked="0"/>
    </xf>
    <xf numFmtId="1" fontId="1" fillId="0" borderId="675" xfId="0" applyNumberFormat="1" applyFont="1" applyBorder="1"/>
    <xf numFmtId="1" fontId="1" fillId="0" borderId="677" xfId="0" applyNumberFormat="1" applyFont="1" applyBorder="1"/>
    <xf numFmtId="1" fontId="6" fillId="0" borderId="655" xfId="0" applyNumberFormat="1" applyFont="1" applyBorder="1"/>
    <xf numFmtId="1" fontId="6" fillId="0" borderId="656" xfId="0" applyNumberFormat="1" applyFont="1" applyBorder="1"/>
    <xf numFmtId="1" fontId="6" fillId="0" borderId="657" xfId="0" applyNumberFormat="1" applyFont="1" applyBorder="1"/>
    <xf numFmtId="1" fontId="6" fillId="0" borderId="680" xfId="0" applyNumberFormat="1" applyFont="1" applyBorder="1" applyAlignment="1">
      <alignment wrapText="1"/>
    </xf>
    <xf numFmtId="1" fontId="6" fillId="7" borderId="673" xfId="0" applyNumberFormat="1" applyFont="1" applyFill="1" applyBorder="1" applyProtection="1">
      <protection locked="0"/>
    </xf>
    <xf numFmtId="1" fontId="6" fillId="9" borderId="672" xfId="0" applyNumberFormat="1" applyFont="1" applyFill="1" applyBorder="1"/>
    <xf numFmtId="1" fontId="6" fillId="9" borderId="682" xfId="0" applyNumberFormat="1" applyFont="1" applyFill="1" applyBorder="1"/>
    <xf numFmtId="1" fontId="6" fillId="9" borderId="660" xfId="0" applyNumberFormat="1" applyFont="1" applyFill="1" applyBorder="1"/>
    <xf numFmtId="1" fontId="6" fillId="9" borderId="405" xfId="0" applyNumberFormat="1" applyFont="1" applyFill="1" applyBorder="1"/>
    <xf numFmtId="1" fontId="6" fillId="9" borderId="437" xfId="0" applyNumberFormat="1" applyFont="1" applyFill="1" applyBorder="1"/>
    <xf numFmtId="1" fontId="6" fillId="9" borderId="595" xfId="0" applyNumberFormat="1" applyFont="1" applyFill="1" applyBorder="1"/>
    <xf numFmtId="1" fontId="6" fillId="9" borderId="554" xfId="0" applyNumberFormat="1" applyFont="1" applyFill="1" applyBorder="1"/>
    <xf numFmtId="1" fontId="6" fillId="0" borderId="661" xfId="0" applyNumberFormat="1" applyFont="1" applyBorder="1" applyAlignment="1">
      <alignment wrapText="1"/>
    </xf>
    <xf numFmtId="1" fontId="6" fillId="7" borderId="683" xfId="0" applyNumberFormat="1" applyFont="1" applyFill="1" applyBorder="1" applyProtection="1">
      <protection locked="0"/>
    </xf>
    <xf numFmtId="1" fontId="6" fillId="9" borderId="684" xfId="0" applyNumberFormat="1" applyFont="1" applyFill="1" applyBorder="1"/>
    <xf numFmtId="1" fontId="6" fillId="9" borderId="673" xfId="0" applyNumberFormat="1" applyFont="1" applyFill="1" applyBorder="1"/>
    <xf numFmtId="1" fontId="6" fillId="9" borderId="685" xfId="0" applyNumberFormat="1" applyFont="1" applyFill="1" applyBorder="1"/>
    <xf numFmtId="1" fontId="6" fillId="9" borderId="208" xfId="0" applyNumberFormat="1" applyFont="1" applyFill="1" applyBorder="1"/>
    <xf numFmtId="1" fontId="6" fillId="0" borderId="687" xfId="0" applyNumberFormat="1" applyFont="1" applyBorder="1" applyAlignment="1">
      <alignment wrapText="1"/>
    </xf>
    <xf numFmtId="1" fontId="6" fillId="0" borderId="689" xfId="0" applyNumberFormat="1" applyFont="1" applyBorder="1" applyAlignment="1">
      <alignment horizontal="center" vertical="center"/>
    </xf>
    <xf numFmtId="1" fontId="6" fillId="0" borderId="690" xfId="0" applyNumberFormat="1" applyFont="1" applyBorder="1" applyAlignment="1">
      <alignment horizontal="center" vertical="center" wrapText="1"/>
    </xf>
    <xf numFmtId="1" fontId="6" fillId="0" borderId="689" xfId="0" applyNumberFormat="1" applyFont="1" applyBorder="1" applyAlignment="1">
      <alignment horizontal="center" vertical="center" wrapText="1"/>
    </xf>
    <xf numFmtId="1" fontId="6" fillId="7" borderId="648" xfId="0" applyNumberFormat="1" applyFont="1" applyFill="1" applyBorder="1" applyProtection="1">
      <protection locked="0"/>
    </xf>
    <xf numFmtId="1" fontId="6" fillId="8" borderId="672" xfId="0" applyNumberFormat="1" applyFont="1" applyFill="1" applyBorder="1"/>
    <xf numFmtId="1" fontId="6" fillId="8" borderId="677" xfId="0" applyNumberFormat="1" applyFont="1" applyFill="1" applyBorder="1"/>
    <xf numFmtId="1" fontId="6" fillId="8" borderId="657" xfId="0" applyNumberFormat="1" applyFont="1" applyFill="1" applyBorder="1"/>
    <xf numFmtId="1" fontId="6" fillId="7" borderId="691" xfId="0" applyNumberFormat="1" applyFont="1" applyFill="1" applyBorder="1" applyProtection="1">
      <protection locked="0"/>
    </xf>
    <xf numFmtId="1" fontId="6" fillId="0" borderId="689" xfId="0" applyNumberFormat="1" applyFont="1" applyBorder="1" applyAlignment="1">
      <alignment wrapText="1"/>
    </xf>
    <xf numFmtId="1" fontId="6" fillId="7" borderId="690" xfId="0" applyNumberFormat="1" applyFont="1" applyFill="1" applyBorder="1" applyProtection="1">
      <protection locked="0"/>
    </xf>
    <xf numFmtId="1" fontId="6" fillId="7" borderId="689" xfId="0" applyNumberFormat="1" applyFont="1" applyFill="1" applyBorder="1" applyProtection="1">
      <protection locked="0"/>
    </xf>
    <xf numFmtId="1" fontId="6" fillId="7" borderId="692" xfId="0" applyNumberFormat="1" applyFont="1" applyFill="1" applyBorder="1" applyProtection="1">
      <protection locked="0"/>
    </xf>
    <xf numFmtId="1" fontId="6" fillId="0" borderId="686" xfId="0" applyNumberFormat="1" applyFont="1" applyBorder="1" applyAlignment="1">
      <alignment wrapText="1"/>
    </xf>
    <xf numFmtId="1" fontId="6" fillId="7" borderId="679" xfId="0" applyNumberFormat="1" applyFont="1" applyFill="1" applyBorder="1" applyProtection="1">
      <protection locked="0"/>
    </xf>
    <xf numFmtId="1" fontId="6" fillId="7" borderId="687" xfId="0" applyNumberFormat="1" applyFont="1" applyFill="1" applyBorder="1" applyProtection="1">
      <protection locked="0"/>
    </xf>
    <xf numFmtId="1" fontId="6" fillId="0" borderId="692" xfId="0" applyNumberFormat="1" applyFont="1" applyBorder="1" applyAlignment="1" applyProtection="1">
      <alignment horizontal="center" vertical="center" wrapText="1"/>
      <protection hidden="1"/>
    </xf>
    <xf numFmtId="1" fontId="6" fillId="0" borderId="695" xfId="0" applyNumberFormat="1" applyFont="1" applyBorder="1" applyAlignment="1" applyProtection="1">
      <alignment horizontal="center" vertical="center" wrapText="1"/>
      <protection hidden="1"/>
    </xf>
    <xf numFmtId="1" fontId="6" fillId="0" borderId="692" xfId="0" applyNumberFormat="1" applyFont="1" applyBorder="1" applyAlignment="1" applyProtection="1">
      <alignment horizontal="center" vertical="center"/>
      <protection hidden="1"/>
    </xf>
    <xf numFmtId="1" fontId="6" fillId="0" borderId="673" xfId="0" applyNumberFormat="1" applyFont="1" applyBorder="1" applyAlignment="1" applyProtection="1">
      <alignment horizontal="center" vertical="center"/>
      <protection hidden="1"/>
    </xf>
    <xf numFmtId="1" fontId="6" fillId="0" borderId="660" xfId="0" applyNumberFormat="1" applyFont="1" applyBorder="1" applyAlignment="1" applyProtection="1">
      <alignment horizontal="center" vertical="center"/>
      <protection hidden="1"/>
    </xf>
    <xf numFmtId="1" fontId="6" fillId="0" borderId="655" xfId="0" applyNumberFormat="1" applyFont="1" applyBorder="1" applyAlignment="1" applyProtection="1">
      <alignment horizontal="center" vertical="center"/>
      <protection hidden="1"/>
    </xf>
    <xf numFmtId="1" fontId="6" fillId="0" borderId="682" xfId="0" applyNumberFormat="1" applyFont="1" applyBorder="1" applyAlignment="1" applyProtection="1">
      <alignment horizontal="center" vertical="center"/>
      <protection hidden="1"/>
    </xf>
    <xf numFmtId="1" fontId="6" fillId="0" borderId="660" xfId="0" applyNumberFormat="1" applyFont="1" applyBorder="1" applyAlignment="1" applyProtection="1">
      <alignment wrapText="1"/>
      <protection hidden="1"/>
    </xf>
    <xf numFmtId="1" fontId="6" fillId="0" borderId="692" xfId="0" applyNumberFormat="1" applyFont="1" applyBorder="1" applyAlignment="1">
      <alignment horizontal="right" wrapText="1"/>
    </xf>
    <xf numFmtId="1" fontId="6" fillId="0" borderId="695" xfId="0" applyNumberFormat="1" applyFont="1" applyBorder="1" applyAlignment="1">
      <alignment horizontal="right" wrapText="1"/>
    </xf>
    <xf numFmtId="1" fontId="6" fillId="0" borderId="663" xfId="0" applyNumberFormat="1" applyFont="1" applyBorder="1" applyAlignment="1">
      <alignment horizontal="right"/>
    </xf>
    <xf numFmtId="1" fontId="6" fillId="7" borderId="696" xfId="0" applyNumberFormat="1" applyFont="1" applyFill="1" applyBorder="1" applyProtection="1">
      <protection locked="0"/>
    </xf>
    <xf numFmtId="1" fontId="6" fillId="0" borderId="405" xfId="0" applyNumberFormat="1" applyFont="1" applyBorder="1" applyAlignment="1" applyProtection="1">
      <alignment wrapText="1"/>
      <protection hidden="1"/>
    </xf>
    <xf numFmtId="1" fontId="6" fillId="0" borderId="681" xfId="0" applyNumberFormat="1" applyFont="1" applyBorder="1" applyAlignment="1">
      <alignment horizontal="right" wrapText="1"/>
    </xf>
    <xf numFmtId="1" fontId="6" fillId="0" borderId="697" xfId="0" applyNumberFormat="1" applyFont="1" applyBorder="1"/>
    <xf numFmtId="1" fontId="6" fillId="0" borderId="698" xfId="0" applyNumberFormat="1" applyFont="1" applyBorder="1"/>
    <xf numFmtId="1" fontId="6" fillId="6" borderId="665" xfId="0" applyNumberFormat="1" applyFont="1" applyFill="1" applyBorder="1"/>
    <xf numFmtId="1" fontId="6" fillId="6" borderId="707" xfId="0" applyNumberFormat="1" applyFont="1" applyFill="1" applyBorder="1"/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4" xfId="0" applyNumberFormat="1" applyFont="1" applyBorder="1" applyAlignment="1">
      <alignment horizontal="center" vertical="center" wrapText="1"/>
    </xf>
    <xf numFmtId="1" fontId="6" fillId="0" borderId="715" xfId="0" applyNumberFormat="1" applyFont="1" applyBorder="1" applyAlignment="1">
      <alignment horizontal="center" vertical="center" wrapText="1"/>
    </xf>
    <xf numFmtId="1" fontId="6" fillId="0" borderId="710" xfId="0" applyNumberFormat="1" applyFont="1" applyBorder="1" applyAlignment="1">
      <alignment horizontal="center" vertical="center"/>
    </xf>
    <xf numFmtId="1" fontId="6" fillId="0" borderId="716" xfId="0" applyNumberFormat="1" applyFont="1" applyBorder="1" applyAlignment="1">
      <alignment horizontal="center" vertical="center" wrapText="1"/>
    </xf>
    <xf numFmtId="1" fontId="6" fillId="0" borderId="717" xfId="0" applyNumberFormat="1" applyFont="1" applyBorder="1" applyAlignment="1">
      <alignment horizontal="center" vertical="center" wrapText="1"/>
    </xf>
    <xf numFmtId="1" fontId="6" fillId="0" borderId="714" xfId="0" applyNumberFormat="1" applyFont="1" applyBorder="1" applyAlignment="1">
      <alignment wrapText="1"/>
    </xf>
    <xf numFmtId="1" fontId="6" fillId="0" borderId="715" xfId="0" applyNumberFormat="1" applyFont="1" applyBorder="1" applyAlignment="1">
      <alignment wrapText="1"/>
    </xf>
    <xf numFmtId="1" fontId="6" fillId="0" borderId="710" xfId="0" applyNumberFormat="1" applyFont="1" applyBorder="1" applyAlignment="1">
      <alignment wrapText="1"/>
    </xf>
    <xf numFmtId="1" fontId="6" fillId="0" borderId="716" xfId="0" applyNumberFormat="1" applyFont="1" applyBorder="1" applyAlignment="1">
      <alignment wrapText="1"/>
    </xf>
    <xf numFmtId="1" fontId="6" fillId="0" borderId="717" xfId="0" applyNumberFormat="1" applyFont="1" applyBorder="1" applyAlignment="1">
      <alignment wrapText="1"/>
    </xf>
    <xf numFmtId="1" fontId="6" fillId="0" borderId="718" xfId="0" applyNumberFormat="1" applyFont="1" applyBorder="1" applyAlignment="1">
      <alignment wrapText="1"/>
    </xf>
    <xf numFmtId="1" fontId="6" fillId="0" borderId="719" xfId="0" applyNumberFormat="1" applyFont="1" applyBorder="1" applyAlignment="1">
      <alignment wrapText="1"/>
    </xf>
    <xf numFmtId="1" fontId="6" fillId="0" borderId="708" xfId="0" applyNumberFormat="1" applyFont="1" applyBorder="1" applyAlignment="1">
      <alignment wrapText="1"/>
    </xf>
    <xf numFmtId="1" fontId="6" fillId="0" borderId="720" xfId="0" applyNumberFormat="1" applyFont="1" applyBorder="1"/>
    <xf numFmtId="1" fontId="6" fillId="9" borderId="721" xfId="0" applyNumberFormat="1" applyFont="1" applyFill="1" applyBorder="1" applyAlignment="1">
      <alignment wrapText="1"/>
    </xf>
    <xf numFmtId="1" fontId="6" fillId="0" borderId="722" xfId="0" applyNumberFormat="1" applyFont="1" applyBorder="1" applyAlignment="1">
      <alignment wrapText="1"/>
    </xf>
    <xf numFmtId="1" fontId="6" fillId="9" borderId="723" xfId="0" applyNumberFormat="1" applyFont="1" applyFill="1" applyBorder="1"/>
    <xf numFmtId="1" fontId="6" fillId="9" borderId="712" xfId="0" applyNumberFormat="1" applyFont="1" applyFill="1" applyBorder="1"/>
    <xf numFmtId="1" fontId="6" fillId="9" borderId="724" xfId="0" applyNumberFormat="1" applyFont="1" applyFill="1" applyBorder="1"/>
    <xf numFmtId="1" fontId="6" fillId="9" borderId="725" xfId="0" applyNumberFormat="1" applyFont="1" applyFill="1" applyBorder="1"/>
    <xf numFmtId="1" fontId="6" fillId="7" borderId="726" xfId="0" applyNumberFormat="1" applyFont="1" applyFill="1" applyBorder="1" applyProtection="1">
      <protection locked="0"/>
    </xf>
    <xf numFmtId="1" fontId="6" fillId="9" borderId="681" xfId="0" applyNumberFormat="1" applyFont="1" applyFill="1" applyBorder="1"/>
    <xf numFmtId="1" fontId="6" fillId="9" borderId="594" xfId="0" applyNumberFormat="1" applyFont="1" applyFill="1" applyBorder="1" applyAlignment="1">
      <alignment wrapText="1"/>
    </xf>
    <xf numFmtId="1" fontId="6" fillId="9" borderId="438" xfId="0" applyNumberFormat="1" applyFont="1" applyFill="1" applyBorder="1"/>
    <xf numFmtId="1" fontId="6" fillId="9" borderId="593" xfId="0" applyNumberFormat="1" applyFont="1" applyFill="1" applyBorder="1"/>
    <xf numFmtId="1" fontId="6" fillId="11" borderId="727" xfId="3" applyNumberFormat="1" applyFont="1" applyBorder="1" applyProtection="1">
      <protection locked="0"/>
    </xf>
    <xf numFmtId="1" fontId="6" fillId="11" borderId="728" xfId="3" applyNumberFormat="1" applyFont="1" applyBorder="1" applyProtection="1">
      <protection locked="0"/>
    </xf>
    <xf numFmtId="1" fontId="6" fillId="11" borderId="729" xfId="3" applyNumberFormat="1" applyFont="1" applyBorder="1" applyProtection="1">
      <protection locked="0"/>
    </xf>
    <xf numFmtId="1" fontId="6" fillId="11" borderId="730" xfId="3" applyNumberFormat="1" applyFont="1" applyBorder="1" applyProtection="1">
      <protection locked="0"/>
    </xf>
    <xf numFmtId="1" fontId="6" fillId="11" borderId="731" xfId="3" applyNumberFormat="1" applyFont="1" applyBorder="1" applyProtection="1">
      <protection locked="0"/>
    </xf>
    <xf numFmtId="1" fontId="6" fillId="11" borderId="732" xfId="3" applyNumberFormat="1" applyFont="1" applyBorder="1" applyProtection="1">
      <protection locked="0"/>
    </xf>
    <xf numFmtId="1" fontId="6" fillId="0" borderId="736" xfId="0" applyNumberFormat="1" applyFont="1" applyBorder="1" applyAlignment="1">
      <alignment horizontal="center" vertical="center" wrapText="1"/>
    </xf>
    <xf numFmtId="1" fontId="6" fillId="0" borderId="721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737" xfId="0" applyNumberFormat="1" applyFont="1" applyBorder="1" applyAlignment="1">
      <alignment horizontal="center" vertical="center" wrapText="1"/>
    </xf>
    <xf numFmtId="1" fontId="6" fillId="0" borderId="738" xfId="0" applyNumberFormat="1" applyFont="1" applyBorder="1" applyAlignment="1">
      <alignment horizontal="center" vertical="center" wrapText="1"/>
    </xf>
    <xf numFmtId="1" fontId="6" fillId="0" borderId="739" xfId="0" applyNumberFormat="1" applyFont="1" applyBorder="1" applyAlignment="1">
      <alignment horizontal="center" vertical="center" wrapText="1"/>
    </xf>
    <xf numFmtId="1" fontId="6" fillId="0" borderId="740" xfId="0" applyNumberFormat="1" applyFont="1" applyBorder="1"/>
    <xf numFmtId="1" fontId="6" fillId="8" borderId="741" xfId="0" applyNumberFormat="1" applyFont="1" applyFill="1" applyBorder="1"/>
    <xf numFmtId="1" fontId="6" fillId="8" borderId="742" xfId="0" applyNumberFormat="1" applyFont="1" applyFill="1" applyBorder="1"/>
    <xf numFmtId="1" fontId="6" fillId="8" borderId="743" xfId="0" applyNumberFormat="1" applyFont="1" applyFill="1" applyBorder="1"/>
    <xf numFmtId="1" fontId="6" fillId="7" borderId="743" xfId="0" applyNumberFormat="1" applyFont="1" applyFill="1" applyBorder="1" applyProtection="1">
      <protection locked="0"/>
    </xf>
    <xf numFmtId="1" fontId="6" fillId="8" borderId="744" xfId="0" applyNumberFormat="1" applyFont="1" applyFill="1" applyBorder="1"/>
    <xf numFmtId="1" fontId="6" fillId="8" borderId="745" xfId="0" applyNumberFormat="1" applyFont="1" applyFill="1" applyBorder="1"/>
    <xf numFmtId="1" fontId="6" fillId="7" borderId="740" xfId="0" applyNumberFormat="1" applyFont="1" applyFill="1" applyBorder="1" applyProtection="1">
      <protection locked="0"/>
    </xf>
    <xf numFmtId="1" fontId="6" fillId="7" borderId="720" xfId="0" applyNumberFormat="1" applyFont="1" applyFill="1" applyBorder="1" applyProtection="1">
      <protection locked="0"/>
    </xf>
    <xf numFmtId="1" fontId="6" fillId="0" borderId="733" xfId="0" applyNumberFormat="1" applyFont="1" applyBorder="1" applyAlignment="1">
      <alignment wrapText="1"/>
    </xf>
    <xf numFmtId="1" fontId="6" fillId="0" borderId="736" xfId="0" applyNumberFormat="1" applyFont="1" applyBorder="1"/>
    <xf numFmtId="1" fontId="6" fillId="0" borderId="746" xfId="0" applyNumberFormat="1" applyFont="1" applyBorder="1"/>
    <xf numFmtId="1" fontId="6" fillId="0" borderId="710" xfId="0" applyNumberFormat="1" applyFont="1" applyBorder="1"/>
    <xf numFmtId="1" fontId="6" fillId="7" borderId="736" xfId="0" applyNumberFormat="1" applyFont="1" applyFill="1" applyBorder="1" applyProtection="1">
      <protection locked="0"/>
    </xf>
    <xf numFmtId="1" fontId="6" fillId="7" borderId="718" xfId="0" applyNumberFormat="1" applyFont="1" applyFill="1" applyBorder="1" applyProtection="1">
      <protection locked="0"/>
    </xf>
    <xf numFmtId="1" fontId="6" fillId="7" borderId="710" xfId="0" applyNumberFormat="1" applyFont="1" applyFill="1" applyBorder="1" applyProtection="1">
      <protection locked="0"/>
    </xf>
    <xf numFmtId="1" fontId="6" fillId="7" borderId="719" xfId="0" applyNumberFormat="1" applyFont="1" applyFill="1" applyBorder="1" applyProtection="1">
      <protection locked="0"/>
    </xf>
    <xf numFmtId="1" fontId="6" fillId="7" borderId="735" xfId="0" applyNumberFormat="1" applyFont="1" applyFill="1" applyBorder="1" applyProtection="1">
      <protection locked="0"/>
    </xf>
    <xf numFmtId="1" fontId="6" fillId="7" borderId="701" xfId="0" applyNumberFormat="1" applyFont="1" applyFill="1" applyBorder="1" applyProtection="1">
      <protection locked="0"/>
    </xf>
    <xf numFmtId="1" fontId="6" fillId="0" borderId="554" xfId="0" applyNumberFormat="1" applyFont="1" applyBorder="1" applyAlignment="1">
      <alignment wrapText="1"/>
    </xf>
    <xf numFmtId="1" fontId="6" fillId="7" borderId="747" xfId="0" applyNumberFormat="1" applyFont="1" applyFill="1" applyBorder="1" applyProtection="1">
      <protection locked="0"/>
    </xf>
    <xf numFmtId="1" fontId="6" fillId="7" borderId="733" xfId="0" applyNumberFormat="1" applyFont="1" applyFill="1" applyBorder="1" applyProtection="1">
      <protection locked="0"/>
    </xf>
    <xf numFmtId="1" fontId="6" fillId="7" borderId="748" xfId="0" applyNumberFormat="1" applyFont="1" applyFill="1" applyBorder="1" applyProtection="1">
      <protection locked="0"/>
    </xf>
    <xf numFmtId="1" fontId="6" fillId="6" borderId="697" xfId="0" applyNumberFormat="1" applyFont="1" applyFill="1" applyBorder="1"/>
    <xf numFmtId="1" fontId="6" fillId="0" borderId="751" xfId="0" applyNumberFormat="1" applyFont="1" applyBorder="1" applyAlignment="1">
      <alignment horizontal="center" vertical="center" wrapText="1"/>
    </xf>
    <xf numFmtId="1" fontId="6" fillId="0" borderId="752" xfId="0" applyNumberFormat="1" applyFont="1" applyBorder="1" applyAlignment="1">
      <alignment horizontal="center" vertical="center" wrapText="1"/>
    </xf>
    <xf numFmtId="1" fontId="6" fillId="0" borderId="753" xfId="0" applyNumberFormat="1" applyFont="1" applyBorder="1" applyAlignment="1">
      <alignment horizontal="center" vertical="center" wrapText="1"/>
    </xf>
    <xf numFmtId="1" fontId="6" fillId="0" borderId="754" xfId="0" applyNumberFormat="1" applyFont="1" applyBorder="1" applyAlignment="1">
      <alignment horizontal="center" vertical="center" wrapText="1"/>
    </xf>
    <xf numFmtId="1" fontId="6" fillId="0" borderId="718" xfId="0" applyNumberFormat="1" applyFont="1" applyBorder="1" applyAlignment="1">
      <alignment horizontal="center" vertical="center" wrapText="1"/>
    </xf>
    <xf numFmtId="1" fontId="6" fillId="0" borderId="733" xfId="0" applyNumberFormat="1" applyFont="1" applyBorder="1" applyAlignment="1">
      <alignment horizontal="center" vertical="center" wrapText="1"/>
    </xf>
    <xf numFmtId="1" fontId="6" fillId="0" borderId="751" xfId="0" applyNumberFormat="1" applyFont="1" applyBorder="1"/>
    <xf numFmtId="1" fontId="6" fillId="0" borderId="752" xfId="0" applyNumberFormat="1" applyFont="1" applyBorder="1"/>
    <xf numFmtId="1" fontId="6" fillId="7" borderId="751" xfId="0" applyNumberFormat="1" applyFont="1" applyFill="1" applyBorder="1" applyProtection="1">
      <protection locked="0"/>
    </xf>
    <xf numFmtId="1" fontId="4" fillId="6" borderId="755" xfId="0" applyNumberFormat="1" applyFont="1" applyFill="1" applyBorder="1"/>
    <xf numFmtId="1" fontId="4" fillId="0" borderId="755" xfId="0" applyNumberFormat="1" applyFont="1" applyBorder="1"/>
    <xf numFmtId="1" fontId="6" fillId="0" borderId="757" xfId="0" applyNumberFormat="1" applyFont="1" applyBorder="1"/>
    <xf numFmtId="1" fontId="6" fillId="0" borderId="758" xfId="0" applyNumberFormat="1" applyFont="1" applyBorder="1"/>
    <xf numFmtId="1" fontId="6" fillId="0" borderId="759" xfId="0" applyNumberFormat="1" applyFont="1" applyBorder="1" applyAlignment="1">
      <alignment wrapText="1"/>
    </xf>
    <xf numFmtId="1" fontId="6" fillId="7" borderId="757" xfId="0" applyNumberFormat="1" applyFont="1" applyFill="1" applyBorder="1" applyProtection="1">
      <protection locked="0"/>
    </xf>
    <xf numFmtId="1" fontId="6" fillId="7" borderId="760" xfId="0" applyNumberFormat="1" applyFont="1" applyFill="1" applyBorder="1" applyProtection="1">
      <protection locked="0"/>
    </xf>
    <xf numFmtId="1" fontId="6" fillId="7" borderId="761" xfId="0" applyNumberFormat="1" applyFont="1" applyFill="1" applyBorder="1" applyProtection="1">
      <protection locked="0"/>
    </xf>
    <xf numFmtId="1" fontId="6" fillId="7" borderId="759" xfId="0" applyNumberFormat="1" applyFont="1" applyFill="1" applyBorder="1" applyProtection="1">
      <protection locked="0"/>
    </xf>
    <xf numFmtId="1" fontId="5" fillId="0" borderId="762" xfId="0" applyNumberFormat="1" applyFont="1" applyBorder="1"/>
    <xf numFmtId="1" fontId="2" fillId="0" borderId="763" xfId="0" applyNumberFormat="1" applyFont="1" applyBorder="1"/>
    <xf numFmtId="1" fontId="2" fillId="3" borderId="763" xfId="0" applyNumberFormat="1" applyFont="1" applyFill="1" applyBorder="1"/>
    <xf numFmtId="1" fontId="6" fillId="0" borderId="405" xfId="0" applyNumberFormat="1" applyFont="1" applyBorder="1" applyAlignment="1">
      <alignment horizontal="center" vertical="center"/>
    </xf>
    <xf numFmtId="1" fontId="6" fillId="0" borderId="747" xfId="0" applyNumberFormat="1" applyFont="1" applyBorder="1" applyAlignment="1">
      <alignment horizontal="center" vertical="center"/>
    </xf>
    <xf numFmtId="1" fontId="6" fillId="0" borderId="757" xfId="0" applyNumberFormat="1" applyFont="1" applyBorder="1" applyAlignment="1">
      <alignment horizontal="center" vertical="center" wrapText="1"/>
    </xf>
    <xf numFmtId="1" fontId="6" fillId="0" borderId="759" xfId="0" applyNumberFormat="1" applyFont="1" applyBorder="1" applyAlignment="1">
      <alignment horizontal="center" vertical="center" wrapText="1"/>
    </xf>
    <xf numFmtId="1" fontId="6" fillId="0" borderId="761" xfId="0" applyNumberFormat="1" applyFont="1" applyBorder="1" applyAlignment="1">
      <alignment horizontal="center" vertical="center" wrapText="1"/>
    </xf>
    <xf numFmtId="1" fontId="6" fillId="3" borderId="756" xfId="0" applyNumberFormat="1" applyFont="1" applyFill="1" applyBorder="1" applyAlignment="1">
      <alignment horizontal="center" vertical="center"/>
    </xf>
    <xf numFmtId="1" fontId="6" fillId="0" borderId="720" xfId="0" applyNumberFormat="1" applyFont="1" applyBorder="1" applyAlignment="1">
      <alignment wrapText="1"/>
    </xf>
    <xf numFmtId="1" fontId="6" fillId="0" borderId="743" xfId="0" applyNumberFormat="1" applyFont="1" applyBorder="1" applyAlignment="1">
      <alignment horizontal="right" wrapText="1"/>
    </xf>
    <xf numFmtId="1" fontId="6" fillId="0" borderId="740" xfId="0" applyNumberFormat="1" applyFont="1" applyBorder="1" applyAlignment="1">
      <alignment horizontal="right"/>
    </xf>
    <xf numFmtId="1" fontId="6" fillId="7" borderId="744" xfId="0" applyNumberFormat="1" applyFont="1" applyFill="1" applyBorder="1" applyProtection="1">
      <protection locked="0"/>
    </xf>
    <xf numFmtId="1" fontId="6" fillId="7" borderId="741" xfId="0" applyNumberFormat="1" applyFont="1" applyFill="1" applyBorder="1" applyProtection="1">
      <protection locked="0"/>
    </xf>
    <xf numFmtId="1" fontId="6" fillId="0" borderId="747" xfId="0" applyNumberFormat="1" applyFont="1" applyBorder="1" applyAlignment="1">
      <alignment horizontal="right" wrapText="1"/>
    </xf>
    <xf numFmtId="1" fontId="6" fillId="0" borderId="733" xfId="0" applyNumberFormat="1" applyFont="1" applyBorder="1" applyAlignment="1">
      <alignment horizontal="right"/>
    </xf>
    <xf numFmtId="1" fontId="6" fillId="7" borderId="765" xfId="0" applyNumberFormat="1" applyFont="1" applyFill="1" applyBorder="1" applyProtection="1">
      <protection locked="0"/>
    </xf>
    <xf numFmtId="1" fontId="6" fillId="7" borderId="766" xfId="0" applyNumberFormat="1" applyFont="1" applyFill="1" applyBorder="1" applyProtection="1">
      <protection locked="0"/>
    </xf>
    <xf numFmtId="1" fontId="6" fillId="0" borderId="756" xfId="0" applyNumberFormat="1" applyFont="1" applyBorder="1" applyAlignment="1">
      <alignment horizontal="center" vertical="center"/>
    </xf>
    <xf numFmtId="1" fontId="6" fillId="0" borderId="757" xfId="0" applyNumberFormat="1" applyFont="1" applyBorder="1" applyAlignment="1">
      <alignment horizontal="center" vertical="center"/>
    </xf>
    <xf numFmtId="1" fontId="6" fillId="0" borderId="720" xfId="0" applyNumberFormat="1" applyFont="1" applyBorder="1" applyAlignment="1">
      <alignment horizontal="right" wrapText="1"/>
    </xf>
    <xf numFmtId="1" fontId="6" fillId="7" borderId="745" xfId="0" applyNumberFormat="1" applyFont="1" applyFill="1" applyBorder="1" applyProtection="1">
      <protection locked="0"/>
    </xf>
    <xf numFmtId="1" fontId="6" fillId="0" borderId="554" xfId="0" applyNumberFormat="1" applyFont="1" applyBorder="1"/>
    <xf numFmtId="1" fontId="6" fillId="7" borderId="594" xfId="0" applyNumberFormat="1" applyFont="1" applyFill="1" applyBorder="1" applyProtection="1">
      <protection locked="0"/>
    </xf>
    <xf numFmtId="1" fontId="6" fillId="8" borderId="756" xfId="0" applyNumberFormat="1" applyFont="1" applyFill="1" applyBorder="1" applyAlignment="1">
      <alignment horizontal="center" vertical="center" wrapText="1"/>
    </xf>
    <xf numFmtId="1" fontId="6" fillId="8" borderId="741" xfId="0" applyNumberFormat="1" applyFont="1" applyFill="1" applyBorder="1" applyAlignment="1">
      <alignment vertical="center" wrapText="1"/>
    </xf>
    <xf numFmtId="1" fontId="6" fillId="8" borderId="720" xfId="0" applyNumberFormat="1" applyFont="1" applyFill="1" applyBorder="1"/>
    <xf numFmtId="1" fontId="6" fillId="8" borderId="720" xfId="0" applyNumberFormat="1" applyFont="1" applyFill="1" applyBorder="1" applyAlignment="1">
      <alignment horizontal="right" wrapText="1"/>
    </xf>
    <xf numFmtId="1" fontId="6" fillId="8" borderId="734" xfId="0" applyNumberFormat="1" applyFont="1" applyFill="1" applyBorder="1" applyAlignment="1">
      <alignment horizontal="right" wrapText="1"/>
    </xf>
    <xf numFmtId="1" fontId="6" fillId="8" borderId="405" xfId="0" applyNumberFormat="1" applyFont="1" applyFill="1" applyBorder="1" applyAlignment="1">
      <alignment horizontal="right" wrapText="1"/>
    </xf>
    <xf numFmtId="1" fontId="1" fillId="8" borderId="764" xfId="0" applyNumberFormat="1" applyFont="1" applyFill="1" applyBorder="1" applyAlignment="1">
      <alignment horizontal="center" vertical="center" wrapText="1"/>
    </xf>
    <xf numFmtId="1" fontId="6" fillId="8" borderId="756" xfId="0" applyNumberFormat="1" applyFont="1" applyFill="1" applyBorder="1"/>
    <xf numFmtId="1" fontId="6" fillId="8" borderId="724" xfId="0" applyNumberFormat="1" applyFont="1" applyFill="1" applyBorder="1" applyAlignment="1">
      <alignment horizontal="center" vertical="center" wrapText="1"/>
    </xf>
    <xf numFmtId="1" fontId="6" fillId="8" borderId="721" xfId="0" applyNumberFormat="1" applyFont="1" applyFill="1" applyBorder="1" applyAlignment="1">
      <alignment horizontal="center" vertical="center" wrapText="1"/>
    </xf>
    <xf numFmtId="1" fontId="6" fillId="8" borderId="757" xfId="0" applyNumberFormat="1" applyFont="1" applyFill="1" applyBorder="1" applyAlignment="1">
      <alignment horizontal="center" vertical="center" wrapText="1"/>
    </xf>
    <xf numFmtId="1" fontId="6" fillId="8" borderId="764" xfId="0" applyNumberFormat="1" applyFont="1" applyFill="1" applyBorder="1" applyAlignment="1">
      <alignment vertical="center" wrapText="1"/>
    </xf>
    <xf numFmtId="1" fontId="6" fillId="8" borderId="757" xfId="0" applyNumberFormat="1" applyFont="1" applyFill="1" applyBorder="1" applyAlignment="1">
      <alignment horizontal="right" vertical="center" wrapText="1"/>
    </xf>
    <xf numFmtId="1" fontId="6" fillId="0" borderId="405" xfId="0" applyNumberFormat="1" applyFont="1" applyBorder="1" applyAlignment="1">
      <alignment horizontal="center" vertical="center"/>
    </xf>
    <xf numFmtId="1" fontId="6" fillId="0" borderId="724" xfId="0" applyNumberFormat="1" applyFont="1" applyBorder="1" applyAlignment="1">
      <alignment horizontal="center" vertical="center" wrapText="1"/>
    </xf>
    <xf numFmtId="1" fontId="6" fillId="6" borderId="741" xfId="0" applyNumberFormat="1" applyFont="1" applyFill="1" applyBorder="1" applyAlignment="1">
      <alignment vertical="center" wrapText="1"/>
    </xf>
    <xf numFmtId="1" fontId="6" fillId="6" borderId="744" xfId="0" applyNumberFormat="1" applyFont="1" applyFill="1" applyBorder="1" applyAlignment="1">
      <alignment horizontal="right" wrapText="1"/>
    </xf>
    <xf numFmtId="1" fontId="6" fillId="6" borderId="740" xfId="0" applyNumberFormat="1" applyFont="1" applyFill="1" applyBorder="1" applyAlignment="1">
      <alignment horizontal="right"/>
    </xf>
    <xf numFmtId="1" fontId="6" fillId="6" borderId="757" xfId="0" applyNumberFormat="1" applyFont="1" applyFill="1" applyBorder="1" applyAlignment="1">
      <alignment horizontal="right"/>
    </xf>
    <xf numFmtId="1" fontId="6" fillId="6" borderId="758" xfId="0" applyNumberFormat="1" applyFont="1" applyFill="1" applyBorder="1" applyAlignment="1">
      <alignment horizontal="right"/>
    </xf>
    <xf numFmtId="1" fontId="6" fillId="6" borderId="759" xfId="0" applyNumberFormat="1" applyFont="1" applyFill="1" applyBorder="1" applyAlignment="1">
      <alignment horizontal="right"/>
    </xf>
    <xf numFmtId="1" fontId="6" fillId="6" borderId="757" xfId="0" applyNumberFormat="1" applyFont="1" applyFill="1" applyBorder="1"/>
    <xf numFmtId="1" fontId="6" fillId="6" borderId="759" xfId="0" applyNumberFormat="1" applyFont="1" applyFill="1" applyBorder="1"/>
    <xf numFmtId="1" fontId="6" fillId="6" borderId="768" xfId="0" applyNumberFormat="1" applyFont="1" applyFill="1" applyBorder="1"/>
    <xf numFmtId="1" fontId="6" fillId="6" borderId="764" xfId="0" applyNumberFormat="1" applyFont="1" applyFill="1" applyBorder="1"/>
    <xf numFmtId="1" fontId="6" fillId="6" borderId="769" xfId="0" applyNumberFormat="1" applyFont="1" applyFill="1" applyBorder="1"/>
    <xf numFmtId="1" fontId="6" fillId="6" borderId="756" xfId="0" applyNumberFormat="1" applyFont="1" applyFill="1" applyBorder="1"/>
    <xf numFmtId="1" fontId="6" fillId="6" borderId="756" xfId="0" applyNumberFormat="1" applyFont="1" applyFill="1" applyBorder="1" applyAlignment="1">
      <alignment horizontal="center" vertical="center" wrapText="1"/>
    </xf>
    <xf numFmtId="1" fontId="6" fillId="0" borderId="741" xfId="0" applyNumberFormat="1" applyFont="1" applyBorder="1" applyAlignment="1">
      <alignment vertical="center" wrapText="1"/>
    </xf>
    <xf numFmtId="1" fontId="6" fillId="3" borderId="720" xfId="0" applyNumberFormat="1" applyFont="1" applyFill="1" applyBorder="1"/>
    <xf numFmtId="1" fontId="1" fillId="0" borderId="764" xfId="0" applyNumberFormat="1" applyFont="1" applyBorder="1" applyAlignment="1">
      <alignment horizontal="left" vertical="center" wrapText="1"/>
    </xf>
    <xf numFmtId="1" fontId="6" fillId="0" borderId="756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5" xfId="0" applyNumberFormat="1" applyFont="1" applyBorder="1"/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26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4" xfId="0" applyNumberFormat="1" applyFont="1" applyBorder="1" applyAlignment="1">
      <alignment horizontal="center" vertical="center"/>
    </xf>
    <xf numFmtId="1" fontId="6" fillId="0" borderId="71" xfId="0" applyNumberFormat="1" applyFont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208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/>
    <xf numFmtId="1" fontId="6" fillId="0" borderId="208" xfId="0" applyNumberFormat="1" applyFont="1" applyBorder="1"/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80" xfId="0" applyNumberFormat="1" applyFont="1" applyBorder="1" applyAlignment="1">
      <alignment horizontal="center" vertical="center"/>
    </xf>
    <xf numFmtId="1" fontId="6" fillId="0" borderId="139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 applyAlignment="1">
      <alignment horizontal="center" vertical="center"/>
    </xf>
    <xf numFmtId="1" fontId="6" fillId="7" borderId="775" xfId="0" applyNumberFormat="1" applyFont="1" applyFill="1" applyBorder="1" applyProtection="1">
      <protection locked="0"/>
    </xf>
    <xf numFmtId="1" fontId="6" fillId="0" borderId="772" xfId="0" applyNumberFormat="1" applyFont="1" applyBorder="1" applyAlignment="1">
      <alignment horizontal="center" vertical="center" wrapText="1"/>
    </xf>
    <xf numFmtId="1" fontId="6" fillId="0" borderId="770" xfId="0" applyNumberFormat="1" applyFont="1" applyBorder="1" applyAlignment="1">
      <alignment horizontal="center" vertical="center" wrapText="1"/>
    </xf>
    <xf numFmtId="1" fontId="6" fillId="0" borderId="772" xfId="0" applyNumberFormat="1" applyFont="1" applyBorder="1" applyAlignment="1">
      <alignment horizontal="center" vertical="center"/>
    </xf>
    <xf numFmtId="1" fontId="6" fillId="0" borderId="775" xfId="0" applyNumberFormat="1" applyFont="1" applyBorder="1" applyAlignment="1">
      <alignment wrapText="1"/>
    </xf>
    <xf numFmtId="1" fontId="6" fillId="0" borderId="777" xfId="0" applyNumberFormat="1" applyFont="1" applyBorder="1" applyAlignment="1">
      <alignment horizontal="center" vertical="center" wrapText="1"/>
    </xf>
    <xf numFmtId="1" fontId="6" fillId="0" borderId="778" xfId="0" applyNumberFormat="1" applyFont="1" applyBorder="1" applyAlignment="1">
      <alignment horizontal="center" vertical="center" wrapText="1"/>
    </xf>
    <xf numFmtId="1" fontId="6" fillId="7" borderId="779" xfId="0" applyNumberFormat="1" applyFont="1" applyFill="1" applyBorder="1" applyProtection="1">
      <protection locked="0"/>
    </xf>
    <xf numFmtId="1" fontId="6" fillId="7" borderId="780" xfId="0" applyNumberFormat="1" applyFont="1" applyFill="1" applyBorder="1" applyProtection="1">
      <protection locked="0"/>
    </xf>
    <xf numFmtId="1" fontId="6" fillId="0" borderId="725" xfId="0" applyNumberFormat="1" applyFont="1" applyBorder="1" applyAlignment="1">
      <alignment horizontal="center" vertical="center" wrapText="1"/>
    </xf>
    <xf numFmtId="1" fontId="2" fillId="3" borderId="771" xfId="0" applyNumberFormat="1" applyFont="1" applyFill="1" applyBorder="1"/>
    <xf numFmtId="1" fontId="6" fillId="0" borderId="775" xfId="0" applyNumberFormat="1" applyFont="1" applyBorder="1"/>
    <xf numFmtId="1" fontId="6" fillId="0" borderId="771" xfId="0" applyNumberFormat="1" applyFont="1" applyBorder="1" applyAlignment="1">
      <alignment horizontal="center" vertical="center" wrapText="1"/>
    </xf>
    <xf numFmtId="1" fontId="6" fillId="0" borderId="771" xfId="0" applyNumberFormat="1" applyFont="1" applyBorder="1" applyAlignment="1">
      <alignment horizontal="right"/>
    </xf>
    <xf numFmtId="1" fontId="6" fillId="8" borderId="771" xfId="0" applyNumberFormat="1" applyFont="1" applyFill="1" applyBorder="1" applyAlignment="1">
      <alignment horizontal="center"/>
    </xf>
    <xf numFmtId="1" fontId="6" fillId="7" borderId="771" xfId="0" applyNumberFormat="1" applyFont="1" applyFill="1" applyBorder="1" applyProtection="1">
      <protection locked="0"/>
    </xf>
    <xf numFmtId="1" fontId="1" fillId="0" borderId="771" xfId="0" applyNumberFormat="1" applyFont="1" applyBorder="1"/>
    <xf numFmtId="1" fontId="6" fillId="7" borderId="713" xfId="0" applyNumberFormat="1" applyFont="1" applyFill="1" applyBorder="1" applyProtection="1">
      <protection locked="0"/>
    </xf>
    <xf numFmtId="1" fontId="6" fillId="9" borderId="770" xfId="0" applyNumberFormat="1" applyFont="1" applyFill="1" applyBorder="1"/>
    <xf numFmtId="1" fontId="6" fillId="9" borderId="782" xfId="0" applyNumberFormat="1" applyFont="1" applyFill="1" applyBorder="1"/>
    <xf numFmtId="1" fontId="6" fillId="9" borderId="713" xfId="0" applyNumberFormat="1" applyFont="1" applyFill="1" applyBorder="1"/>
    <xf numFmtId="1" fontId="6" fillId="0" borderId="783" xfId="0" applyNumberFormat="1" applyFont="1" applyBorder="1" applyAlignment="1">
      <alignment horizontal="center" vertical="center"/>
    </xf>
    <xf numFmtId="1" fontId="6" fillId="8" borderId="723" xfId="0" applyNumberFormat="1" applyFont="1" applyFill="1" applyBorder="1"/>
    <xf numFmtId="1" fontId="6" fillId="8" borderId="771" xfId="0" applyNumberFormat="1" applyFont="1" applyFill="1" applyBorder="1"/>
    <xf numFmtId="1" fontId="6" fillId="7" borderId="772" xfId="0" applyNumberFormat="1" applyFont="1" applyFill="1" applyBorder="1" applyProtection="1">
      <protection locked="0"/>
    </xf>
    <xf numFmtId="1" fontId="6" fillId="0" borderId="772" xfId="0" applyNumberFormat="1" applyFont="1" applyBorder="1" applyAlignment="1" applyProtection="1">
      <alignment horizontal="center" vertical="center" wrapText="1"/>
      <protection hidden="1"/>
    </xf>
    <xf numFmtId="1" fontId="6" fillId="0" borderId="773" xfId="0" applyNumberFormat="1" applyFont="1" applyBorder="1" applyAlignment="1" applyProtection="1">
      <alignment horizontal="center" vertical="center" wrapText="1"/>
      <protection hidden="1"/>
    </xf>
    <xf numFmtId="1" fontId="6" fillId="0" borderId="772" xfId="0" applyNumberFormat="1" applyFont="1" applyBorder="1" applyAlignment="1" applyProtection="1">
      <alignment horizontal="center" vertical="center"/>
      <protection hidden="1"/>
    </xf>
    <xf numFmtId="1" fontId="6" fillId="0" borderId="713" xfId="0" applyNumberFormat="1" applyFont="1" applyBorder="1" applyAlignment="1" applyProtection="1">
      <alignment horizontal="center" vertical="center"/>
      <protection hidden="1"/>
    </xf>
    <xf numFmtId="1" fontId="6" fillId="0" borderId="770" xfId="0" applyNumberFormat="1" applyFont="1" applyBorder="1" applyAlignment="1" applyProtection="1">
      <alignment horizontal="center" vertical="center"/>
      <protection hidden="1"/>
    </xf>
    <xf numFmtId="1" fontId="6" fillId="0" borderId="725" xfId="0" applyNumberFormat="1" applyFont="1" applyBorder="1" applyAlignment="1" applyProtection="1">
      <alignment horizontal="center" vertical="center"/>
      <protection hidden="1"/>
    </xf>
    <xf numFmtId="1" fontId="6" fillId="0" borderId="770" xfId="0" applyNumberFormat="1" applyFont="1" applyBorder="1" applyAlignment="1" applyProtection="1">
      <alignment wrapText="1"/>
      <protection hidden="1"/>
    </xf>
    <xf numFmtId="1" fontId="6" fillId="0" borderId="772" xfId="0" applyNumberFormat="1" applyFont="1" applyBorder="1" applyAlignment="1">
      <alignment horizontal="right" wrapText="1"/>
    </xf>
    <xf numFmtId="1" fontId="6" fillId="0" borderId="773" xfId="0" applyNumberFormat="1" applyFont="1" applyBorder="1" applyAlignment="1">
      <alignment horizontal="right" wrapText="1"/>
    </xf>
    <xf numFmtId="1" fontId="6" fillId="0" borderId="771" xfId="0" applyNumberFormat="1" applyFont="1" applyBorder="1" applyAlignment="1">
      <alignment wrapText="1"/>
    </xf>
    <xf numFmtId="1" fontId="6" fillId="9" borderId="773" xfId="0" applyNumberFormat="1" applyFont="1" applyFill="1" applyBorder="1" applyAlignment="1">
      <alignment wrapText="1"/>
    </xf>
    <xf numFmtId="1" fontId="6" fillId="9" borderId="772" xfId="0" applyNumberFormat="1" applyFont="1" applyFill="1" applyBorder="1"/>
    <xf numFmtId="1" fontId="6" fillId="0" borderId="773" xfId="0" applyNumberFormat="1" applyFont="1" applyBorder="1" applyAlignment="1">
      <alignment horizontal="center" vertical="center" wrapText="1"/>
    </xf>
    <xf numFmtId="1" fontId="6" fillId="0" borderId="777" xfId="0" applyNumberFormat="1" applyFont="1" applyBorder="1" applyAlignment="1">
      <alignment horizontal="center" vertical="center" wrapText="1"/>
    </xf>
    <xf numFmtId="1" fontId="6" fillId="8" borderId="770" xfId="0" applyNumberFormat="1" applyFont="1" applyFill="1" applyBorder="1" applyAlignment="1">
      <alignment horizontal="right" wrapText="1"/>
    </xf>
    <xf numFmtId="1" fontId="6" fillId="8" borderId="772" xfId="0" applyNumberFormat="1" applyFont="1" applyFill="1" applyBorder="1" applyAlignment="1">
      <alignment horizontal="center" vertical="center" wrapText="1"/>
    </xf>
    <xf numFmtId="1" fontId="6" fillId="8" borderId="773" xfId="0" applyNumberFormat="1" applyFont="1" applyFill="1" applyBorder="1" applyAlignment="1">
      <alignment horizontal="center" vertical="center" wrapText="1"/>
    </xf>
    <xf numFmtId="1" fontId="6" fillId="8" borderId="779" xfId="0" applyNumberFormat="1" applyFont="1" applyFill="1" applyBorder="1"/>
    <xf numFmtId="1" fontId="6" fillId="0" borderId="786" xfId="0" applyNumberFormat="1" applyFont="1" applyBorder="1"/>
    <xf numFmtId="1" fontId="6" fillId="0" borderId="787" xfId="0" applyNumberFormat="1" applyFont="1" applyBorder="1" applyAlignment="1">
      <alignment horizontal="center" vertical="center" wrapText="1"/>
    </xf>
    <xf numFmtId="1" fontId="6" fillId="7" borderId="789" xfId="0" applyNumberFormat="1" applyFont="1" applyFill="1" applyBorder="1" applyProtection="1">
      <protection locked="0"/>
    </xf>
    <xf numFmtId="1" fontId="4" fillId="0" borderId="786" xfId="0" applyNumberFormat="1" applyFont="1" applyBorder="1"/>
    <xf numFmtId="1" fontId="2" fillId="3" borderId="786" xfId="0" applyNumberFormat="1" applyFont="1" applyFill="1" applyBorder="1"/>
    <xf numFmtId="1" fontId="4" fillId="3" borderId="786" xfId="0" applyNumberFormat="1" applyFont="1" applyFill="1" applyBorder="1"/>
    <xf numFmtId="1" fontId="6" fillId="3" borderId="786" xfId="0" applyNumberFormat="1" applyFont="1" applyFill="1" applyBorder="1"/>
    <xf numFmtId="1" fontId="6" fillId="7" borderId="790" xfId="0" applyNumberFormat="1" applyFont="1" applyFill="1" applyBorder="1" applyProtection="1">
      <protection locked="0"/>
    </xf>
    <xf numFmtId="1" fontId="6" fillId="0" borderId="793" xfId="0" applyNumberFormat="1" applyFont="1" applyBorder="1" applyAlignment="1">
      <alignment horizontal="center" vertical="center" wrapText="1"/>
    </xf>
    <xf numFmtId="1" fontId="6" fillId="7" borderId="794" xfId="0" applyNumberFormat="1" applyFont="1" applyFill="1" applyBorder="1" applyProtection="1">
      <protection locked="0"/>
    </xf>
    <xf numFmtId="1" fontId="6" fillId="0" borderId="788" xfId="0" applyNumberFormat="1" applyFont="1" applyBorder="1" applyAlignment="1">
      <alignment horizontal="center" vertical="center"/>
    </xf>
    <xf numFmtId="1" fontId="6" fillId="7" borderId="792" xfId="0" applyNumberFormat="1" applyFont="1" applyFill="1" applyBorder="1" applyProtection="1">
      <protection locked="0"/>
    </xf>
    <xf numFmtId="1" fontId="6" fillId="9" borderId="795" xfId="0" applyNumberFormat="1" applyFont="1" applyFill="1" applyBorder="1"/>
    <xf numFmtId="1" fontId="6" fillId="9" borderId="792" xfId="0" applyNumberFormat="1" applyFont="1" applyFill="1" applyBorder="1"/>
    <xf numFmtId="1" fontId="6" fillId="7" borderId="796" xfId="0" applyNumberFormat="1" applyFont="1" applyFill="1" applyBorder="1" applyProtection="1">
      <protection locked="0"/>
    </xf>
    <xf numFmtId="1" fontId="6" fillId="0" borderId="797" xfId="0" applyNumberFormat="1" applyFont="1" applyBorder="1"/>
    <xf numFmtId="1" fontId="6" fillId="7" borderId="800" xfId="0" applyNumberFormat="1" applyFont="1" applyFill="1" applyBorder="1" applyProtection="1">
      <protection locked="0"/>
    </xf>
    <xf numFmtId="1" fontId="6" fillId="0" borderId="801" xfId="0" applyNumberFormat="1" applyFont="1" applyBorder="1" applyAlignment="1">
      <alignment horizontal="center" vertical="center" wrapText="1"/>
    </xf>
    <xf numFmtId="1" fontId="6" fillId="7" borderId="801" xfId="0" applyNumberFormat="1" applyFont="1" applyFill="1" applyBorder="1" applyProtection="1">
      <protection locked="0"/>
    </xf>
    <xf numFmtId="1" fontId="4" fillId="0" borderId="804" xfId="0" applyNumberFormat="1" applyFont="1" applyBorder="1"/>
    <xf numFmtId="1" fontId="6" fillId="7" borderId="807" xfId="0" applyNumberFormat="1" applyFont="1" applyFill="1" applyBorder="1" applyProtection="1">
      <protection locked="0"/>
    </xf>
    <xf numFmtId="1" fontId="6" fillId="7" borderId="806" xfId="0" applyNumberFormat="1" applyFont="1" applyFill="1" applyBorder="1" applyProtection="1">
      <protection locked="0"/>
    </xf>
    <xf numFmtId="1" fontId="6" fillId="7" borderId="810" xfId="0" applyNumberFormat="1" applyFont="1" applyFill="1" applyBorder="1" applyProtection="1">
      <protection locked="0"/>
    </xf>
    <xf numFmtId="1" fontId="6" fillId="0" borderId="812" xfId="0" applyNumberFormat="1" applyFont="1" applyBorder="1"/>
    <xf numFmtId="1" fontId="6" fillId="7" borderId="813" xfId="0" applyNumberFormat="1" applyFont="1" applyFill="1" applyBorder="1" applyProtection="1">
      <protection locked="0"/>
    </xf>
    <xf numFmtId="1" fontId="6" fillId="7" borderId="811" xfId="0" applyNumberFormat="1" applyFont="1" applyFill="1" applyBorder="1" applyProtection="1">
      <protection locked="0"/>
    </xf>
    <xf numFmtId="1" fontId="6" fillId="3" borderId="791" xfId="0" applyNumberFormat="1" applyFont="1" applyFill="1" applyBorder="1"/>
    <xf numFmtId="1" fontId="6" fillId="7" borderId="814" xfId="0" applyNumberFormat="1" applyFont="1" applyFill="1" applyBorder="1" applyProtection="1">
      <protection locked="0"/>
    </xf>
    <xf numFmtId="1" fontId="6" fillId="7" borderId="802" xfId="0" applyNumberFormat="1" applyFont="1" applyFill="1" applyBorder="1" applyProtection="1">
      <protection locked="0"/>
    </xf>
    <xf numFmtId="1" fontId="6" fillId="3" borderId="804" xfId="0" applyNumberFormat="1" applyFont="1" applyFill="1" applyBorder="1"/>
    <xf numFmtId="1" fontId="6" fillId="0" borderId="804" xfId="0" applyNumberFormat="1" applyFont="1" applyBorder="1"/>
    <xf numFmtId="1" fontId="2" fillId="3" borderId="804" xfId="0" applyNumberFormat="1" applyFont="1" applyFill="1" applyBorder="1"/>
    <xf numFmtId="1" fontId="6" fillId="0" borderId="816" xfId="0" applyNumberFormat="1" applyFont="1" applyBorder="1"/>
    <xf numFmtId="1" fontId="2" fillId="3" borderId="817" xfId="0" applyNumberFormat="1" applyFont="1" applyFill="1" applyBorder="1"/>
    <xf numFmtId="1" fontId="4" fillId="3" borderId="804" xfId="0" applyNumberFormat="1" applyFont="1" applyFill="1" applyBorder="1"/>
    <xf numFmtId="1" fontId="4" fillId="3" borderId="816" xfId="0" applyNumberFormat="1" applyFont="1" applyFill="1" applyBorder="1"/>
    <xf numFmtId="1" fontId="2" fillId="0" borderId="817" xfId="0" applyNumberFormat="1" applyFont="1" applyBorder="1"/>
    <xf numFmtId="1" fontId="6" fillId="0" borderId="802" xfId="0" applyNumberFormat="1" applyFont="1" applyBorder="1" applyAlignment="1">
      <alignment horizontal="center" vertical="center"/>
    </xf>
    <xf numFmtId="1" fontId="6" fillId="0" borderId="803" xfId="0" applyNumberFormat="1" applyFont="1" applyBorder="1" applyAlignment="1">
      <alignment horizontal="center" vertical="center"/>
    </xf>
    <xf numFmtId="1" fontId="2" fillId="0" borderId="819" xfId="0" applyNumberFormat="1" applyFont="1" applyBorder="1"/>
    <xf numFmtId="1" fontId="6" fillId="3" borderId="816" xfId="0" applyNumberFormat="1" applyFont="1" applyFill="1" applyBorder="1"/>
    <xf numFmtId="1" fontId="6" fillId="0" borderId="785" xfId="0" applyNumberFormat="1" applyFont="1" applyBorder="1"/>
    <xf numFmtId="1" fontId="6" fillId="0" borderId="820" xfId="0" applyNumberFormat="1" applyFont="1" applyBorder="1"/>
    <xf numFmtId="1" fontId="2" fillId="0" borderId="821" xfId="0" applyNumberFormat="1" applyFont="1" applyBorder="1"/>
    <xf numFmtId="1" fontId="2" fillId="0" borderId="822" xfId="0" applyNumberFormat="1" applyFont="1" applyBorder="1"/>
    <xf numFmtId="1" fontId="6" fillId="8" borderId="805" xfId="0" applyNumberFormat="1" applyFont="1" applyFill="1" applyBorder="1"/>
    <xf numFmtId="1" fontId="6" fillId="8" borderId="813" xfId="0" applyNumberFormat="1" applyFont="1" applyFill="1" applyBorder="1"/>
    <xf numFmtId="1" fontId="6" fillId="8" borderId="809" xfId="0" applyNumberFormat="1" applyFont="1" applyFill="1" applyBorder="1"/>
    <xf numFmtId="1" fontId="6" fillId="0" borderId="806" xfId="0" applyNumberFormat="1" applyFont="1" applyBorder="1" applyAlignment="1" applyProtection="1">
      <alignment wrapText="1"/>
      <protection hidden="1"/>
    </xf>
    <xf numFmtId="1" fontId="6" fillId="0" borderId="824" xfId="0" applyNumberFormat="1" applyFont="1" applyBorder="1" applyAlignment="1" applyProtection="1">
      <alignment wrapText="1"/>
      <protection hidden="1"/>
    </xf>
    <xf numFmtId="1" fontId="6" fillId="7" borderId="825" xfId="0" applyNumberFormat="1" applyFont="1" applyFill="1" applyBorder="1" applyProtection="1">
      <protection locked="0"/>
    </xf>
    <xf numFmtId="1" fontId="6" fillId="8" borderId="826" xfId="0" applyNumberFormat="1" applyFont="1" applyFill="1" applyBorder="1"/>
    <xf numFmtId="1" fontId="6" fillId="7" borderId="824" xfId="0" applyNumberFormat="1" applyFont="1" applyFill="1" applyBorder="1" applyProtection="1">
      <protection locked="0"/>
    </xf>
    <xf numFmtId="1" fontId="6" fillId="3" borderId="827" xfId="0" applyNumberFormat="1" applyFont="1" applyFill="1" applyBorder="1"/>
    <xf numFmtId="1" fontId="6" fillId="0" borderId="827" xfId="0" applyNumberFormat="1" applyFont="1" applyBorder="1"/>
    <xf numFmtId="1" fontId="6" fillId="0" borderId="829" xfId="0" applyNumberFormat="1" applyFont="1" applyBorder="1"/>
    <xf numFmtId="1" fontId="6" fillId="7" borderId="830" xfId="0" applyNumberFormat="1" applyFont="1" applyFill="1" applyBorder="1" applyProtection="1">
      <protection locked="0"/>
    </xf>
    <xf numFmtId="1" fontId="6" fillId="7" borderId="831" xfId="0" applyNumberFormat="1" applyFont="1" applyFill="1" applyBorder="1" applyProtection="1">
      <protection locked="0"/>
    </xf>
    <xf numFmtId="1" fontId="6" fillId="8" borderId="831" xfId="0" applyNumberFormat="1" applyFont="1" applyFill="1" applyBorder="1"/>
    <xf numFmtId="1" fontId="6" fillId="8" borderId="832" xfId="0" applyNumberFormat="1" applyFont="1" applyFill="1" applyBorder="1"/>
    <xf numFmtId="1" fontId="6" fillId="0" borderId="792" xfId="0" applyNumberFormat="1" applyFont="1" applyBorder="1"/>
    <xf numFmtId="1" fontId="6" fillId="8" borderId="811" xfId="0" applyNumberFormat="1" applyFont="1" applyFill="1" applyBorder="1"/>
    <xf numFmtId="1" fontId="6" fillId="8" borderId="810" xfId="0" applyNumberFormat="1" applyFont="1" applyFill="1" applyBorder="1"/>
    <xf numFmtId="1" fontId="7" fillId="0" borderId="797" xfId="0" applyNumberFormat="1" applyFont="1" applyBorder="1" applyAlignment="1" applyProtection="1">
      <alignment wrapText="1"/>
      <protection hidden="1"/>
    </xf>
    <xf numFmtId="1" fontId="6" fillId="7" borderId="833" xfId="0" applyNumberFormat="1" applyFont="1" applyFill="1" applyBorder="1" applyProtection="1">
      <protection locked="0"/>
    </xf>
    <xf numFmtId="1" fontId="6" fillId="7" borderId="834" xfId="0" applyNumberFormat="1" applyFont="1" applyFill="1" applyBorder="1" applyProtection="1">
      <protection locked="0"/>
    </xf>
    <xf numFmtId="1" fontId="6" fillId="0" borderId="797" xfId="0" applyNumberFormat="1" applyFont="1" applyBorder="1" applyAlignment="1" applyProtection="1">
      <alignment wrapText="1"/>
      <protection hidden="1"/>
    </xf>
    <xf numFmtId="1" fontId="6" fillId="3" borderId="835" xfId="0" applyNumberFormat="1" applyFont="1" applyFill="1" applyBorder="1"/>
    <xf numFmtId="1" fontId="6" fillId="0" borderId="835" xfId="0" applyNumberFormat="1" applyFont="1" applyBorder="1"/>
    <xf numFmtId="1" fontId="6" fillId="0" borderId="792" xfId="0" applyNumberFormat="1" applyFont="1" applyBorder="1" applyAlignment="1" applyProtection="1">
      <alignment wrapText="1"/>
      <protection hidden="1"/>
    </xf>
    <xf numFmtId="1" fontId="4" fillId="3" borderId="835" xfId="0" applyNumberFormat="1" applyFont="1" applyFill="1" applyBorder="1"/>
    <xf numFmtId="1" fontId="4" fillId="0" borderId="835" xfId="0" applyNumberFormat="1" applyFont="1" applyBorder="1"/>
    <xf numFmtId="1" fontId="4" fillId="3" borderId="836" xfId="0" applyNumberFormat="1" applyFont="1" applyFill="1" applyBorder="1"/>
    <xf numFmtId="1" fontId="4" fillId="3" borderId="827" xfId="0" applyNumberFormat="1" applyFont="1" applyFill="1" applyBorder="1"/>
    <xf numFmtId="1" fontId="6" fillId="0" borderId="837" xfId="0" applyNumberFormat="1" applyFont="1" applyBorder="1" applyAlignment="1">
      <alignment horizontal="center" vertical="center" wrapText="1"/>
    </xf>
    <xf numFmtId="1" fontId="6" fillId="0" borderId="838" xfId="0" applyNumberFormat="1" applyFont="1" applyBorder="1" applyAlignment="1">
      <alignment horizontal="center" vertical="center"/>
    </xf>
    <xf numFmtId="1" fontId="6" fillId="0" borderId="839" xfId="0" applyNumberFormat="1" applyFont="1" applyBorder="1" applyAlignment="1">
      <alignment horizontal="center" vertical="center"/>
    </xf>
    <xf numFmtId="1" fontId="6" fillId="0" borderId="840" xfId="0" applyNumberFormat="1" applyFont="1" applyBorder="1"/>
    <xf numFmtId="1" fontId="6" fillId="0" borderId="841" xfId="0" applyNumberFormat="1" applyFont="1" applyBorder="1"/>
    <xf numFmtId="1" fontId="4" fillId="3" borderId="842" xfId="0" applyNumberFormat="1" applyFont="1" applyFill="1" applyBorder="1"/>
    <xf numFmtId="1" fontId="4" fillId="3" borderId="843" xfId="0" applyNumberFormat="1" applyFont="1" applyFill="1" applyBorder="1"/>
    <xf numFmtId="1" fontId="6" fillId="0" borderId="846" xfId="0" applyNumberFormat="1" applyFont="1" applyBorder="1"/>
    <xf numFmtId="1" fontId="6" fillId="7" borderId="847" xfId="0" applyNumberFormat="1" applyFont="1" applyFill="1" applyBorder="1" applyProtection="1">
      <protection locked="0"/>
    </xf>
    <xf numFmtId="1" fontId="6" fillId="7" borderId="848" xfId="0" applyNumberFormat="1" applyFont="1" applyFill="1" applyBorder="1" applyProtection="1">
      <protection locked="0"/>
    </xf>
    <xf numFmtId="1" fontId="6" fillId="8" borderId="849" xfId="0" applyNumberFormat="1" applyFont="1" applyFill="1" applyBorder="1"/>
    <xf numFmtId="1" fontId="6" fillId="8" borderId="848" xfId="0" applyNumberFormat="1" applyFont="1" applyFill="1" applyBorder="1"/>
    <xf numFmtId="1" fontId="6" fillId="8" borderId="850" xfId="0" applyNumberFormat="1" applyFont="1" applyFill="1" applyBorder="1"/>
    <xf numFmtId="1" fontId="6" fillId="7" borderId="845" xfId="0" applyNumberFormat="1" applyFont="1" applyFill="1" applyBorder="1" applyProtection="1">
      <protection locked="0"/>
    </xf>
    <xf numFmtId="1" fontId="6" fillId="0" borderId="845" xfId="0" applyNumberFormat="1" applyFont="1" applyBorder="1" applyAlignment="1" applyProtection="1">
      <alignment wrapText="1"/>
      <protection hidden="1"/>
    </xf>
    <xf numFmtId="1" fontId="7" fillId="0" borderId="853" xfId="0" applyNumberFormat="1" applyFont="1" applyBorder="1" applyAlignment="1" applyProtection="1">
      <alignment wrapText="1"/>
      <protection hidden="1"/>
    </xf>
    <xf numFmtId="1" fontId="6" fillId="0" borderId="853" xfId="0" applyNumberFormat="1" applyFont="1" applyBorder="1"/>
    <xf numFmtId="1" fontId="6" fillId="7" borderId="854" xfId="0" applyNumberFormat="1" applyFont="1" applyFill="1" applyBorder="1" applyProtection="1">
      <protection locked="0"/>
    </xf>
    <xf numFmtId="1" fontId="6" fillId="7" borderId="855" xfId="0" applyNumberFormat="1" applyFont="1" applyFill="1" applyBorder="1" applyProtection="1">
      <protection locked="0"/>
    </xf>
    <xf numFmtId="1" fontId="6" fillId="7" borderId="856" xfId="0" applyNumberFormat="1" applyFont="1" applyFill="1" applyBorder="1" applyProtection="1">
      <protection locked="0"/>
    </xf>
    <xf numFmtId="1" fontId="4" fillId="3" borderId="857" xfId="0" applyNumberFormat="1" applyFont="1" applyFill="1" applyBorder="1"/>
    <xf numFmtId="1" fontId="4" fillId="3" borderId="858" xfId="0" applyNumberFormat="1" applyFont="1" applyFill="1" applyBorder="1"/>
    <xf numFmtId="1" fontId="6" fillId="0" borderId="860" xfId="0" applyNumberFormat="1" applyFont="1" applyBorder="1" applyAlignment="1" applyProtection="1">
      <alignment wrapText="1"/>
      <protection hidden="1"/>
    </xf>
    <xf numFmtId="1" fontId="6" fillId="0" borderId="860" xfId="0" applyNumberFormat="1" applyFont="1" applyBorder="1"/>
    <xf numFmtId="1" fontId="6" fillId="7" borderId="861" xfId="0" applyNumberFormat="1" applyFont="1" applyFill="1" applyBorder="1" applyProtection="1">
      <protection locked="0"/>
    </xf>
    <xf numFmtId="1" fontId="4" fillId="3" borderId="862" xfId="0" applyNumberFormat="1" applyFont="1" applyFill="1" applyBorder="1"/>
    <xf numFmtId="1" fontId="4" fillId="3" borderId="863" xfId="0" applyNumberFormat="1" applyFont="1" applyFill="1" applyBorder="1"/>
    <xf numFmtId="1" fontId="6" fillId="0" borderId="866" xfId="0" applyNumberFormat="1" applyFont="1" applyBorder="1" applyAlignment="1">
      <alignment horizontal="center" vertical="center" wrapText="1"/>
    </xf>
    <xf numFmtId="1" fontId="2" fillId="3" borderId="862" xfId="0" applyNumberFormat="1" applyFont="1" applyFill="1" applyBorder="1"/>
    <xf numFmtId="1" fontId="6" fillId="0" borderId="867" xfId="0" applyNumberFormat="1" applyFont="1" applyBorder="1"/>
    <xf numFmtId="1" fontId="6" fillId="7" borderId="866" xfId="0" applyNumberFormat="1" applyFont="1" applyFill="1" applyBorder="1" applyProtection="1">
      <protection locked="0"/>
    </xf>
    <xf numFmtId="1" fontId="6" fillId="3" borderId="862" xfId="0" applyNumberFormat="1" applyFont="1" applyFill="1" applyBorder="1"/>
    <xf numFmtId="1" fontId="6" fillId="0" borderId="862" xfId="0" applyNumberFormat="1" applyFont="1" applyBorder="1"/>
    <xf numFmtId="1" fontId="6" fillId="0" borderId="868" xfId="0" applyNumberFormat="1" applyFont="1" applyBorder="1" applyAlignment="1">
      <alignment horizontal="center" vertical="center" wrapText="1"/>
    </xf>
    <xf numFmtId="1" fontId="6" fillId="0" borderId="869" xfId="0" applyNumberFormat="1" applyFont="1" applyBorder="1" applyAlignment="1">
      <alignment horizontal="center" vertical="center" wrapText="1"/>
    </xf>
    <xf numFmtId="1" fontId="6" fillId="3" borderId="862" xfId="0" applyNumberFormat="1" applyFont="1" applyFill="1" applyBorder="1" applyAlignment="1">
      <alignment wrapText="1"/>
    </xf>
    <xf numFmtId="1" fontId="6" fillId="0" borderId="862" xfId="0" applyNumberFormat="1" applyFont="1" applyBorder="1" applyAlignment="1">
      <alignment wrapText="1"/>
    </xf>
    <xf numFmtId="1" fontId="6" fillId="0" borderId="866" xfId="0" applyNumberFormat="1" applyFont="1" applyBorder="1"/>
    <xf numFmtId="1" fontId="6" fillId="7" borderId="868" xfId="0" applyNumberFormat="1" applyFont="1" applyFill="1" applyBorder="1" applyProtection="1">
      <protection locked="0"/>
    </xf>
    <xf numFmtId="1" fontId="6" fillId="7" borderId="865" xfId="0" applyNumberFormat="1" applyFont="1" applyFill="1" applyBorder="1" applyProtection="1">
      <protection locked="0"/>
    </xf>
    <xf numFmtId="1" fontId="6" fillId="0" borderId="872" xfId="0" applyNumberFormat="1" applyFont="1" applyBorder="1" applyAlignment="1">
      <alignment horizontal="center" vertical="center" wrapText="1"/>
    </xf>
    <xf numFmtId="1" fontId="6" fillId="0" borderId="865" xfId="0" applyNumberFormat="1" applyFont="1" applyBorder="1" applyAlignment="1">
      <alignment horizontal="center" vertical="center" wrapText="1"/>
    </xf>
    <xf numFmtId="1" fontId="6" fillId="0" borderId="870" xfId="0" applyNumberFormat="1" applyFont="1" applyBorder="1" applyAlignment="1">
      <alignment horizontal="center" vertical="center" wrapText="1"/>
    </xf>
    <xf numFmtId="1" fontId="6" fillId="0" borderId="875" xfId="0" applyNumberFormat="1" applyFont="1" applyBorder="1"/>
    <xf numFmtId="1" fontId="6" fillId="0" borderId="876" xfId="0" applyNumberFormat="1" applyFont="1" applyBorder="1"/>
    <xf numFmtId="1" fontId="6" fillId="0" borderId="874" xfId="0" applyNumberFormat="1" applyFont="1" applyBorder="1"/>
    <xf numFmtId="1" fontId="6" fillId="7" borderId="875" xfId="0" applyNumberFormat="1" applyFont="1" applyFill="1" applyBorder="1" applyProtection="1">
      <protection locked="0"/>
    </xf>
    <xf numFmtId="1" fontId="6" fillId="7" borderId="874" xfId="0" applyNumberFormat="1" applyFont="1" applyFill="1" applyBorder="1" applyProtection="1">
      <protection locked="0"/>
    </xf>
    <xf numFmtId="1" fontId="6" fillId="7" borderId="877" xfId="0" applyNumberFormat="1" applyFont="1" applyFill="1" applyBorder="1" applyProtection="1">
      <protection locked="0"/>
    </xf>
    <xf numFmtId="1" fontId="6" fillId="7" borderId="873" xfId="0" applyNumberFormat="1" applyFont="1" applyFill="1" applyBorder="1" applyProtection="1">
      <protection locked="0"/>
    </xf>
    <xf numFmtId="1" fontId="6" fillId="7" borderId="860" xfId="0" applyNumberFormat="1" applyFont="1" applyFill="1" applyBorder="1" applyProtection="1">
      <protection locked="0"/>
    </xf>
    <xf numFmtId="1" fontId="6" fillId="0" borderId="800" xfId="0" applyNumberFormat="1" applyFont="1" applyBorder="1"/>
    <xf numFmtId="1" fontId="6" fillId="0" borderId="811" xfId="0" applyNumberFormat="1" applyFont="1" applyBorder="1"/>
    <xf numFmtId="1" fontId="6" fillId="0" borderId="867" xfId="0" applyNumberFormat="1" applyFont="1" applyBorder="1" applyAlignment="1">
      <alignment horizontal="center" vertical="center" wrapText="1"/>
    </xf>
    <xf numFmtId="1" fontId="6" fillId="0" borderId="863" xfId="0" applyNumberFormat="1" applyFont="1" applyBorder="1" applyAlignment="1" applyProtection="1">
      <alignment wrapText="1"/>
      <protection locked="0"/>
    </xf>
    <xf numFmtId="1" fontId="6" fillId="0" borderId="863" xfId="0" applyNumberFormat="1" applyFont="1" applyBorder="1" applyAlignment="1">
      <alignment wrapText="1"/>
    </xf>
    <xf numFmtId="1" fontId="6" fillId="3" borderId="863" xfId="0" applyNumberFormat="1" applyFont="1" applyFill="1" applyBorder="1" applyAlignment="1">
      <alignment wrapText="1"/>
    </xf>
    <xf numFmtId="1" fontId="6" fillId="3" borderId="881" xfId="0" applyNumberFormat="1" applyFont="1" applyFill="1" applyBorder="1" applyAlignment="1">
      <alignment wrapText="1"/>
    </xf>
    <xf numFmtId="1" fontId="6" fillId="0" borderId="881" xfId="0" applyNumberFormat="1" applyFont="1" applyBorder="1" applyAlignment="1">
      <alignment wrapText="1"/>
    </xf>
    <xf numFmtId="1" fontId="2" fillId="3" borderId="882" xfId="0" applyNumberFormat="1" applyFont="1" applyFill="1" applyBorder="1"/>
    <xf numFmtId="1" fontId="6" fillId="0" borderId="883" xfId="0" applyNumberFormat="1" applyFont="1" applyBorder="1" applyAlignment="1">
      <alignment horizontal="center" vertical="center" wrapText="1"/>
    </xf>
    <xf numFmtId="1" fontId="6" fillId="0" borderId="884" xfId="0" applyNumberFormat="1" applyFont="1" applyBorder="1" applyAlignment="1">
      <alignment wrapText="1"/>
    </xf>
    <xf numFmtId="1" fontId="6" fillId="0" borderId="887" xfId="0" applyNumberFormat="1" applyFont="1" applyBorder="1" applyAlignment="1">
      <alignment horizontal="center" vertical="center" wrapText="1"/>
    </xf>
    <xf numFmtId="1" fontId="6" fillId="0" borderId="880" xfId="0" applyNumberFormat="1" applyFont="1" applyBorder="1" applyAlignment="1">
      <alignment horizontal="center" vertical="center" wrapText="1"/>
    </xf>
    <xf numFmtId="1" fontId="6" fillId="0" borderId="888" xfId="0" applyNumberFormat="1" applyFont="1" applyBorder="1" applyAlignment="1">
      <alignment horizontal="center" vertical="center" wrapText="1"/>
    </xf>
    <xf numFmtId="1" fontId="6" fillId="3" borderId="882" xfId="0" applyNumberFormat="1" applyFont="1" applyFill="1" applyBorder="1"/>
    <xf numFmtId="1" fontId="2" fillId="3" borderId="889" xfId="0" applyNumberFormat="1" applyFont="1" applyFill="1" applyBorder="1"/>
    <xf numFmtId="1" fontId="6" fillId="3" borderId="888" xfId="1" applyNumberFormat="1" applyFont="1" applyFill="1" applyBorder="1"/>
    <xf numFmtId="1" fontId="6" fillId="3" borderId="887" xfId="1" applyNumberFormat="1" applyFont="1" applyFill="1" applyBorder="1"/>
    <xf numFmtId="1" fontId="6" fillId="3" borderId="890" xfId="1" applyNumberFormat="1" applyFont="1" applyFill="1" applyBorder="1"/>
    <xf numFmtId="1" fontId="6" fillId="7" borderId="888" xfId="0" applyNumberFormat="1" applyFont="1" applyFill="1" applyBorder="1" applyProtection="1">
      <protection locked="0"/>
    </xf>
    <xf numFmtId="1" fontId="6" fillId="7" borderId="880" xfId="0" applyNumberFormat="1" applyFont="1" applyFill="1" applyBorder="1" applyProtection="1">
      <protection locked="0"/>
    </xf>
    <xf numFmtId="1" fontId="6" fillId="7" borderId="891" xfId="0" applyNumberFormat="1" applyFont="1" applyFill="1" applyBorder="1" applyProtection="1">
      <protection locked="0"/>
    </xf>
    <xf numFmtId="1" fontId="5" fillId="3" borderId="892" xfId="0" applyNumberFormat="1" applyFont="1" applyFill="1" applyBorder="1"/>
    <xf numFmtId="1" fontId="6" fillId="6" borderId="882" xfId="0" applyNumberFormat="1" applyFont="1" applyFill="1" applyBorder="1"/>
    <xf numFmtId="1" fontId="2" fillId="6" borderId="889" xfId="0" applyNumberFormat="1" applyFont="1" applyFill="1" applyBorder="1"/>
    <xf numFmtId="1" fontId="6" fillId="6" borderId="881" xfId="0" applyNumberFormat="1" applyFont="1" applyFill="1" applyBorder="1"/>
    <xf numFmtId="1" fontId="6" fillId="0" borderId="896" xfId="0" applyNumberFormat="1" applyFont="1" applyBorder="1"/>
    <xf numFmtId="1" fontId="6" fillId="0" borderId="883" xfId="0" applyNumberFormat="1" applyFont="1" applyBorder="1"/>
    <xf numFmtId="1" fontId="6" fillId="0" borderId="888" xfId="0" applyNumberFormat="1" applyFont="1" applyBorder="1"/>
    <xf numFmtId="1" fontId="6" fillId="0" borderId="887" xfId="0" applyNumberFormat="1" applyFont="1" applyBorder="1"/>
    <xf numFmtId="1" fontId="6" fillId="0" borderId="891" xfId="0" applyNumberFormat="1" applyFont="1" applyBorder="1"/>
    <xf numFmtId="1" fontId="6" fillId="7" borderId="897" xfId="0" applyNumberFormat="1" applyFont="1" applyFill="1" applyBorder="1" applyProtection="1">
      <protection locked="0"/>
    </xf>
    <xf numFmtId="1" fontId="6" fillId="7" borderId="898" xfId="0" applyNumberFormat="1" applyFont="1" applyFill="1" applyBorder="1" applyProtection="1">
      <protection locked="0"/>
    </xf>
    <xf numFmtId="1" fontId="6" fillId="6" borderId="889" xfId="0" applyNumberFormat="1" applyFont="1" applyFill="1" applyBorder="1" applyProtection="1">
      <protection locked="0"/>
    </xf>
    <xf numFmtId="1" fontId="6" fillId="0" borderId="899" xfId="0" applyNumberFormat="1" applyFont="1" applyBorder="1"/>
    <xf numFmtId="1" fontId="6" fillId="7" borderId="900" xfId="0" applyNumberFormat="1" applyFont="1" applyFill="1" applyBorder="1" applyProtection="1">
      <protection locked="0"/>
    </xf>
    <xf numFmtId="1" fontId="6" fillId="6" borderId="901" xfId="0" applyNumberFormat="1" applyFont="1" applyFill="1" applyBorder="1"/>
    <xf numFmtId="1" fontId="4" fillId="6" borderId="882" xfId="0" applyNumberFormat="1" applyFont="1" applyFill="1" applyBorder="1"/>
    <xf numFmtId="1" fontId="6" fillId="0" borderId="903" xfId="0" applyNumberFormat="1" applyFont="1" applyBorder="1"/>
    <xf numFmtId="1" fontId="6" fillId="0" borderId="904" xfId="0" applyNumberFormat="1" applyFont="1" applyBorder="1"/>
    <xf numFmtId="1" fontId="6" fillId="0" borderId="905" xfId="0" applyNumberFormat="1" applyFont="1" applyBorder="1"/>
    <xf numFmtId="1" fontId="6" fillId="7" borderId="903" xfId="0" applyNumberFormat="1" applyFont="1" applyFill="1" applyBorder="1" applyProtection="1">
      <protection locked="0"/>
    </xf>
    <xf numFmtId="1" fontId="6" fillId="7" borderId="906" xfId="0" applyNumberFormat="1" applyFont="1" applyFill="1" applyBorder="1" applyProtection="1">
      <protection locked="0"/>
    </xf>
    <xf numFmtId="1" fontId="6" fillId="7" borderId="907" xfId="0" applyNumberFormat="1" applyFont="1" applyFill="1" applyBorder="1" applyProtection="1">
      <protection locked="0"/>
    </xf>
    <xf numFmtId="1" fontId="6" fillId="7" borderId="908" xfId="0" applyNumberFormat="1" applyFont="1" applyFill="1" applyBorder="1" applyProtection="1">
      <protection locked="0"/>
    </xf>
    <xf numFmtId="1" fontId="6" fillId="7" borderId="905" xfId="0" applyNumberFormat="1" applyFont="1" applyFill="1" applyBorder="1" applyProtection="1">
      <protection locked="0"/>
    </xf>
    <xf numFmtId="1" fontId="6" fillId="6" borderId="909" xfId="0" applyNumberFormat="1" applyFont="1" applyFill="1" applyBorder="1" applyProtection="1">
      <protection locked="0"/>
    </xf>
    <xf numFmtId="1" fontId="6" fillId="6" borderId="910" xfId="0" applyNumberFormat="1" applyFont="1" applyFill="1" applyBorder="1"/>
    <xf numFmtId="1" fontId="2" fillId="6" borderId="909" xfId="0" applyNumberFormat="1" applyFont="1" applyFill="1" applyBorder="1"/>
    <xf numFmtId="1" fontId="6" fillId="7" borderId="914" xfId="0" applyNumberFormat="1" applyFont="1" applyFill="1" applyBorder="1" applyProtection="1">
      <protection locked="0"/>
    </xf>
    <xf numFmtId="1" fontId="6" fillId="7" borderId="915" xfId="0" applyNumberFormat="1" applyFont="1" applyFill="1" applyBorder="1" applyProtection="1">
      <protection locked="0"/>
    </xf>
    <xf numFmtId="1" fontId="6" fillId="7" borderId="899" xfId="0" applyNumberFormat="1" applyFont="1" applyFill="1" applyBorder="1" applyProtection="1">
      <protection locked="0"/>
    </xf>
    <xf numFmtId="1" fontId="6" fillId="7" borderId="916" xfId="0" applyNumberFormat="1" applyFont="1" applyFill="1" applyBorder="1" applyProtection="1">
      <protection locked="0"/>
    </xf>
    <xf numFmtId="1" fontId="4" fillId="6" borderId="881" xfId="0" applyNumberFormat="1" applyFont="1" applyFill="1" applyBorder="1"/>
    <xf numFmtId="1" fontId="4" fillId="6" borderId="917" xfId="0" applyNumberFormat="1" applyFont="1" applyFill="1" applyBorder="1"/>
    <xf numFmtId="1" fontId="2" fillId="6" borderId="882" xfId="0" applyNumberFormat="1" applyFont="1" applyFill="1" applyBorder="1"/>
    <xf numFmtId="1" fontId="6" fillId="6" borderId="917" xfId="0" applyNumberFormat="1" applyFont="1" applyFill="1" applyBorder="1"/>
    <xf numFmtId="1" fontId="6" fillId="0" borderId="882" xfId="0" applyNumberFormat="1" applyFont="1" applyBorder="1"/>
    <xf numFmtId="1" fontId="6" fillId="0" borderId="897" xfId="0" applyNumberFormat="1" applyFont="1" applyBorder="1"/>
    <xf numFmtId="1" fontId="6" fillId="0" borderId="925" xfId="0" applyNumberFormat="1" applyFont="1" applyBorder="1"/>
    <xf numFmtId="1" fontId="6" fillId="0" borderId="900" xfId="0" applyNumberFormat="1" applyFont="1" applyBorder="1"/>
    <xf numFmtId="1" fontId="6" fillId="0" borderId="881" xfId="0" applyNumberFormat="1" applyFont="1" applyBorder="1"/>
    <xf numFmtId="1" fontId="6" fillId="0" borderId="926" xfId="0" applyNumberFormat="1" applyFont="1" applyBorder="1"/>
    <xf numFmtId="1" fontId="6" fillId="0" borderId="927" xfId="0" applyNumberFormat="1" applyFont="1" applyBorder="1"/>
    <xf numFmtId="1" fontId="6" fillId="0" borderId="928" xfId="0" applyNumberFormat="1" applyFont="1" applyBorder="1"/>
    <xf numFmtId="1" fontId="6" fillId="7" borderId="927" xfId="0" applyNumberFormat="1" applyFont="1" applyFill="1" applyBorder="1" applyProtection="1">
      <protection locked="0"/>
    </xf>
    <xf numFmtId="1" fontId="6" fillId="7" borderId="928" xfId="0" applyNumberFormat="1" applyFont="1" applyFill="1" applyBorder="1" applyProtection="1">
      <protection locked="0"/>
    </xf>
    <xf numFmtId="1" fontId="6" fillId="7" borderId="929" xfId="0" applyNumberFormat="1" applyFont="1" applyFill="1" applyBorder="1" applyProtection="1">
      <protection locked="0"/>
    </xf>
    <xf numFmtId="1" fontId="6" fillId="7" borderId="930" xfId="0" applyNumberFormat="1" applyFont="1" applyFill="1" applyBorder="1" applyProtection="1">
      <protection locked="0"/>
    </xf>
    <xf numFmtId="1" fontId="6" fillId="7" borderId="926" xfId="0" applyNumberFormat="1" applyFont="1" applyFill="1" applyBorder="1" applyProtection="1">
      <protection locked="0"/>
    </xf>
    <xf numFmtId="1" fontId="6" fillId="7" borderId="931" xfId="0" applyNumberFormat="1" applyFont="1" applyFill="1" applyBorder="1" applyProtection="1">
      <protection locked="0"/>
    </xf>
    <xf numFmtId="1" fontId="4" fillId="6" borderId="932" xfId="0" applyNumberFormat="1" applyFont="1" applyFill="1" applyBorder="1"/>
    <xf numFmtId="1" fontId="4" fillId="0" borderId="932" xfId="0" applyNumberFormat="1" applyFont="1" applyBorder="1"/>
    <xf numFmtId="1" fontId="2" fillId="6" borderId="933" xfId="0" applyNumberFormat="1" applyFont="1" applyFill="1" applyBorder="1"/>
    <xf numFmtId="1" fontId="6" fillId="0" borderId="934" xfId="0" applyNumberFormat="1" applyFont="1" applyBorder="1"/>
    <xf numFmtId="1" fontId="6" fillId="0" borderId="935" xfId="0" applyNumberFormat="1" applyFont="1" applyBorder="1"/>
    <xf numFmtId="1" fontId="6" fillId="7" borderId="934" xfId="0" applyNumberFormat="1" applyFont="1" applyFill="1" applyBorder="1" applyProtection="1">
      <protection locked="0"/>
    </xf>
    <xf numFmtId="1" fontId="6" fillId="7" borderId="912" xfId="0" applyNumberFormat="1" applyFont="1" applyFill="1" applyBorder="1" applyProtection="1">
      <protection locked="0"/>
    </xf>
    <xf numFmtId="1" fontId="6" fillId="7" borderId="895" xfId="0" applyNumberFormat="1" applyFont="1" applyFill="1" applyBorder="1" applyProtection="1">
      <protection locked="0"/>
    </xf>
    <xf numFmtId="1" fontId="6" fillId="7" borderId="913" xfId="0" applyNumberFormat="1" applyFont="1" applyFill="1" applyBorder="1" applyProtection="1">
      <protection locked="0"/>
    </xf>
    <xf numFmtId="1" fontId="6" fillId="0" borderId="933" xfId="0" applyNumberFormat="1" applyFont="1" applyBorder="1"/>
    <xf numFmtId="1" fontId="6" fillId="0" borderId="932" xfId="0" applyNumberFormat="1" applyFont="1" applyBorder="1"/>
    <xf numFmtId="1" fontId="2" fillId="3" borderId="932" xfId="0" applyNumberFormat="1" applyFont="1" applyFill="1" applyBorder="1"/>
    <xf numFmtId="1" fontId="6" fillId="0" borderId="893" xfId="0" applyNumberFormat="1" applyFont="1" applyBorder="1" applyAlignment="1">
      <alignment horizontal="center" vertical="center" wrapText="1"/>
    </xf>
    <xf numFmtId="1" fontId="6" fillId="0" borderId="936" xfId="0" applyNumberFormat="1" applyFont="1" applyBorder="1"/>
    <xf numFmtId="1" fontId="6" fillId="0" borderId="932" xfId="0" applyNumberFormat="1" applyFont="1" applyBorder="1" applyProtection="1">
      <protection locked="0"/>
    </xf>
    <xf numFmtId="1" fontId="6" fillId="0" borderId="880" xfId="0" applyNumberFormat="1" applyFont="1" applyBorder="1"/>
    <xf numFmtId="1" fontId="6" fillId="0" borderId="893" xfId="0" applyNumberFormat="1" applyFont="1" applyBorder="1"/>
    <xf numFmtId="1" fontId="6" fillId="0" borderId="937" xfId="0" applyNumberFormat="1" applyFont="1" applyBorder="1"/>
    <xf numFmtId="1" fontId="6" fillId="0" borderId="938" xfId="0" applyNumberFormat="1" applyFont="1" applyBorder="1"/>
    <xf numFmtId="1" fontId="4" fillId="6" borderId="939" xfId="0" applyNumberFormat="1" applyFont="1" applyFill="1" applyBorder="1"/>
    <xf numFmtId="1" fontId="4" fillId="3" borderId="932" xfId="0" applyNumberFormat="1" applyFont="1" applyFill="1" applyBorder="1"/>
    <xf numFmtId="1" fontId="4" fillId="0" borderId="933" xfId="0" applyNumberFormat="1" applyFont="1" applyBorder="1"/>
    <xf numFmtId="1" fontId="6" fillId="6" borderId="933" xfId="0" applyNumberFormat="1" applyFont="1" applyFill="1" applyBorder="1"/>
    <xf numFmtId="1" fontId="6" fillId="6" borderId="932" xfId="0" applyNumberFormat="1" applyFont="1" applyFill="1" applyBorder="1"/>
    <xf numFmtId="1" fontId="6" fillId="3" borderId="932" xfId="0" applyNumberFormat="1" applyFont="1" applyFill="1" applyBorder="1"/>
    <xf numFmtId="1" fontId="6" fillId="3" borderId="933" xfId="0" applyNumberFormat="1" applyFont="1" applyFill="1" applyBorder="1"/>
    <xf numFmtId="1" fontId="6" fillId="0" borderId="818" xfId="0" applyNumberFormat="1" applyFont="1" applyBorder="1"/>
    <xf numFmtId="1" fontId="6" fillId="6" borderId="933" xfId="0" applyNumberFormat="1" applyFont="1" applyFill="1" applyBorder="1" applyAlignment="1">
      <alignment horizontal="center" vertical="center" wrapText="1"/>
    </xf>
    <xf numFmtId="1" fontId="6" fillId="6" borderId="932" xfId="0" applyNumberFormat="1" applyFont="1" applyFill="1" applyBorder="1" applyAlignment="1">
      <alignment horizontal="center" vertical="center" wrapText="1"/>
    </xf>
    <xf numFmtId="1" fontId="6" fillId="6" borderId="932" xfId="0" applyNumberFormat="1" applyFont="1" applyFill="1" applyBorder="1" applyProtection="1">
      <protection locked="0"/>
    </xf>
    <xf numFmtId="1" fontId="6" fillId="6" borderId="941" xfId="0" applyNumberFormat="1" applyFont="1" applyFill="1" applyBorder="1" applyProtection="1">
      <protection locked="0"/>
    </xf>
    <xf numFmtId="1" fontId="6" fillId="6" borderId="938" xfId="0" applyNumberFormat="1" applyFont="1" applyFill="1" applyBorder="1"/>
    <xf numFmtId="1" fontId="6" fillId="6" borderId="941" xfId="0" applyNumberFormat="1" applyFont="1" applyFill="1" applyBorder="1"/>
    <xf numFmtId="1" fontId="4" fillId="6" borderId="941" xfId="0" applyNumberFormat="1" applyFont="1" applyFill="1" applyBorder="1"/>
    <xf numFmtId="1" fontId="4" fillId="0" borderId="941" xfId="0" applyNumberFormat="1" applyFont="1" applyBorder="1"/>
    <xf numFmtId="1" fontId="6" fillId="3" borderId="941" xfId="0" applyNumberFormat="1" applyFont="1" applyFill="1" applyBorder="1"/>
    <xf numFmtId="1" fontId="6" fillId="0" borderId="942" xfId="0" applyNumberFormat="1" applyFont="1" applyBorder="1" applyAlignment="1">
      <alignment horizontal="center" vertical="center" wrapText="1"/>
    </xf>
    <xf numFmtId="1" fontId="6" fillId="6" borderId="943" xfId="0" applyNumberFormat="1" applyFont="1" applyFill="1" applyBorder="1" applyProtection="1">
      <protection locked="0"/>
    </xf>
    <xf numFmtId="1" fontId="6" fillId="0" borderId="927" xfId="0" applyNumberFormat="1" applyFont="1" applyBorder="1" applyAlignment="1">
      <alignment horizontal="right" vertical="center" wrapText="1"/>
    </xf>
    <xf numFmtId="1" fontId="6" fillId="0" borderId="936" xfId="0" applyNumberFormat="1" applyFont="1" applyBorder="1" applyAlignment="1">
      <alignment horizontal="right"/>
    </xf>
    <xf numFmtId="1" fontId="6" fillId="0" borderId="900" xfId="0" applyNumberFormat="1" applyFont="1" applyBorder="1" applyAlignment="1">
      <alignment horizontal="right"/>
    </xf>
    <xf numFmtId="1" fontId="6" fillId="7" borderId="944" xfId="0" applyNumberFormat="1" applyFont="1" applyFill="1" applyBorder="1" applyProtection="1">
      <protection locked="0"/>
    </xf>
    <xf numFmtId="1" fontId="6" fillId="7" borderId="945" xfId="0" applyNumberFormat="1" applyFont="1" applyFill="1" applyBorder="1" applyProtection="1">
      <protection locked="0"/>
    </xf>
    <xf numFmtId="1" fontId="6" fillId="7" borderId="936" xfId="0" applyNumberFormat="1" applyFont="1" applyFill="1" applyBorder="1" applyProtection="1">
      <protection locked="0"/>
    </xf>
    <xf numFmtId="1" fontId="6" fillId="6" borderId="943" xfId="0" applyNumberFormat="1" applyFont="1" applyFill="1" applyBorder="1"/>
    <xf numFmtId="1" fontId="6" fillId="0" borderId="888" xfId="0" applyNumberFormat="1" applyFont="1" applyBorder="1" applyAlignment="1">
      <alignment horizontal="right"/>
    </xf>
    <xf numFmtId="1" fontId="6" fillId="0" borderId="887" xfId="0" applyNumberFormat="1" applyFont="1" applyBorder="1" applyAlignment="1">
      <alignment horizontal="right"/>
    </xf>
    <xf numFmtId="1" fontId="6" fillId="0" borderId="880" xfId="0" applyNumberFormat="1" applyFont="1" applyBorder="1" applyAlignment="1">
      <alignment horizontal="right"/>
    </xf>
    <xf numFmtId="1" fontId="6" fillId="0" borderId="942" xfId="0" applyNumberFormat="1" applyFont="1" applyBorder="1" applyAlignment="1">
      <alignment horizontal="right"/>
    </xf>
    <xf numFmtId="1" fontId="6" fillId="0" borderId="893" xfId="0" applyNumberFormat="1" applyFont="1" applyBorder="1" applyAlignment="1">
      <alignment horizontal="right"/>
    </xf>
    <xf numFmtId="1" fontId="6" fillId="0" borderId="934" xfId="0" applyNumberFormat="1" applyFont="1" applyBorder="1" applyAlignment="1">
      <alignment horizontal="right"/>
    </xf>
    <xf numFmtId="1" fontId="6" fillId="0" borderId="935" xfId="0" applyNumberFormat="1" applyFont="1" applyBorder="1" applyAlignment="1">
      <alignment horizontal="right"/>
    </xf>
    <xf numFmtId="1" fontId="6" fillId="0" borderId="946" xfId="0" applyNumberFormat="1" applyFont="1" applyBorder="1" applyAlignment="1">
      <alignment horizontal="right"/>
    </xf>
    <xf numFmtId="1" fontId="6" fillId="0" borderId="943" xfId="0" applyNumberFormat="1" applyFont="1" applyBorder="1"/>
    <xf numFmtId="1" fontId="2" fillId="0" borderId="932" xfId="0" applyNumberFormat="1" applyFont="1" applyBorder="1"/>
    <xf numFmtId="1" fontId="6" fillId="0" borderId="947" xfId="0" applyNumberFormat="1" applyFont="1" applyBorder="1" applyAlignment="1">
      <alignment horizontal="center" vertical="center" wrapText="1"/>
    </xf>
    <xf numFmtId="1" fontId="6" fillId="0" borderId="948" xfId="0" applyNumberFormat="1" applyFont="1" applyBorder="1"/>
    <xf numFmtId="1" fontId="6" fillId="7" borderId="949" xfId="0" applyNumberFormat="1" applyFont="1" applyFill="1" applyBorder="1" applyProtection="1">
      <protection locked="0"/>
    </xf>
    <xf numFmtId="1" fontId="2" fillId="4" borderId="932" xfId="0" applyNumberFormat="1" applyFont="1" applyFill="1" applyBorder="1" applyProtection="1">
      <protection locked="0"/>
    </xf>
    <xf numFmtId="1" fontId="6" fillId="0" borderId="950" xfId="0" applyNumberFormat="1" applyFont="1" applyBorder="1"/>
    <xf numFmtId="1" fontId="2" fillId="3" borderId="933" xfId="0" applyNumberFormat="1" applyFont="1" applyFill="1" applyBorder="1"/>
    <xf numFmtId="1" fontId="2" fillId="6" borderId="932" xfId="0" applyNumberFormat="1" applyFont="1" applyFill="1" applyBorder="1"/>
    <xf numFmtId="1" fontId="6" fillId="6" borderId="951" xfId="0" applyNumberFormat="1" applyFont="1" applyFill="1" applyBorder="1"/>
    <xf numFmtId="1" fontId="6" fillId="0" borderId="951" xfId="0" applyNumberFormat="1" applyFont="1" applyBorder="1"/>
    <xf numFmtId="1" fontId="4" fillId="0" borderId="952" xfId="0" applyNumberFormat="1" applyFont="1" applyBorder="1"/>
    <xf numFmtId="1" fontId="4" fillId="0" borderId="951" xfId="0" applyNumberFormat="1" applyFont="1" applyBorder="1"/>
    <xf numFmtId="1" fontId="4" fillId="0" borderId="953" xfId="0" applyNumberFormat="1" applyFont="1" applyBorder="1"/>
    <xf numFmtId="1" fontId="6" fillId="0" borderId="888" xfId="0" applyNumberFormat="1" applyFont="1" applyBorder="1" applyAlignment="1">
      <alignment horizontal="center" vertical="center"/>
    </xf>
    <xf numFmtId="1" fontId="6" fillId="0" borderId="887" xfId="0" applyNumberFormat="1" applyFont="1" applyBorder="1" applyAlignment="1">
      <alignment horizontal="center" vertical="center"/>
    </xf>
    <xf numFmtId="1" fontId="6" fillId="0" borderId="886" xfId="0" applyNumberFormat="1" applyFont="1" applyBorder="1" applyAlignment="1">
      <alignment horizontal="center" vertical="center"/>
    </xf>
    <xf numFmtId="1" fontId="6" fillId="0" borderId="888" xfId="0" applyNumberFormat="1" applyFont="1" applyBorder="1" applyAlignment="1">
      <alignment wrapText="1"/>
    </xf>
    <xf numFmtId="1" fontId="6" fillId="0" borderId="887" xfId="0" applyNumberFormat="1" applyFont="1" applyBorder="1" applyAlignment="1">
      <alignment wrapText="1"/>
    </xf>
    <xf numFmtId="1" fontId="6" fillId="7" borderId="937" xfId="0" applyNumberFormat="1" applyFont="1" applyFill="1" applyBorder="1" applyProtection="1">
      <protection locked="0"/>
    </xf>
    <xf numFmtId="1" fontId="6" fillId="8" borderId="883" xfId="0" applyNumberFormat="1" applyFont="1" applyFill="1" applyBorder="1" applyAlignment="1">
      <alignment horizontal="center"/>
    </xf>
    <xf numFmtId="1" fontId="6" fillId="8" borderId="880" xfId="0" applyNumberFormat="1" applyFont="1" applyFill="1" applyBorder="1" applyAlignment="1">
      <alignment horizontal="center"/>
    </xf>
    <xf numFmtId="1" fontId="6" fillId="0" borderId="900" xfId="0" applyNumberFormat="1" applyFont="1" applyBorder="1" applyAlignment="1">
      <alignment wrapText="1"/>
    </xf>
    <xf numFmtId="1" fontId="6" fillId="0" borderId="927" xfId="0" applyNumberFormat="1" applyFont="1" applyBorder="1" applyAlignment="1">
      <alignment wrapText="1"/>
    </xf>
    <xf numFmtId="1" fontId="6" fillId="0" borderId="936" xfId="0" applyNumberFormat="1" applyFont="1" applyBorder="1" applyAlignment="1">
      <alignment wrapText="1"/>
    </xf>
    <xf numFmtId="1" fontId="6" fillId="0" borderId="800" xfId="0" applyNumberFormat="1" applyFont="1" applyBorder="1" applyAlignment="1">
      <alignment wrapText="1"/>
    </xf>
    <xf numFmtId="1" fontId="6" fillId="0" borderId="811" xfId="0" applyNumberFormat="1" applyFont="1" applyBorder="1" applyAlignment="1">
      <alignment wrapText="1"/>
    </xf>
    <xf numFmtId="1" fontId="6" fillId="7" borderId="818" xfId="0" applyNumberFormat="1" applyFont="1" applyFill="1" applyBorder="1" applyProtection="1">
      <protection locked="0"/>
    </xf>
    <xf numFmtId="1" fontId="6" fillId="0" borderId="880" xfId="0" applyNumberFormat="1" applyFont="1" applyBorder="1" applyAlignment="1">
      <alignment wrapText="1"/>
    </xf>
    <xf numFmtId="1" fontId="6" fillId="7" borderId="894" xfId="0" applyNumberFormat="1" applyFont="1" applyFill="1" applyBorder="1" applyProtection="1">
      <protection locked="0"/>
    </xf>
    <xf numFmtId="1" fontId="6" fillId="8" borderId="927" xfId="0" applyNumberFormat="1" applyFont="1" applyFill="1" applyBorder="1"/>
    <xf numFmtId="1" fontId="6" fillId="8" borderId="900" xfId="0" applyNumberFormat="1" applyFont="1" applyFill="1" applyBorder="1"/>
    <xf numFmtId="1" fontId="1" fillId="0" borderId="883" xfId="0" applyNumberFormat="1" applyFont="1" applyBorder="1"/>
    <xf numFmtId="1" fontId="6" fillId="0" borderId="944" xfId="0" applyNumberFormat="1" applyFont="1" applyBorder="1" applyAlignment="1">
      <alignment wrapText="1"/>
    </xf>
    <xf numFmtId="1" fontId="6" fillId="0" borderId="899" xfId="0" applyNumberFormat="1" applyFont="1" applyBorder="1" applyAlignment="1">
      <alignment wrapText="1"/>
    </xf>
    <xf numFmtId="1" fontId="6" fillId="9" borderId="954" xfId="0" applyNumberFormat="1" applyFont="1" applyFill="1" applyBorder="1"/>
    <xf numFmtId="1" fontId="6" fillId="0" borderId="955" xfId="0" applyNumberFormat="1" applyFont="1" applyBorder="1" applyAlignment="1">
      <alignment wrapText="1"/>
    </xf>
    <xf numFmtId="1" fontId="6" fillId="0" borderId="956" xfId="0" applyNumberFormat="1" applyFont="1" applyBorder="1" applyAlignment="1">
      <alignment horizontal="center" vertical="center"/>
    </xf>
    <xf numFmtId="1" fontId="6" fillId="0" borderId="956" xfId="0" applyNumberFormat="1" applyFont="1" applyBorder="1" applyAlignment="1">
      <alignment horizontal="center" vertical="center" wrapText="1"/>
    </xf>
    <xf numFmtId="1" fontId="6" fillId="7" borderId="946" xfId="0" applyNumberFormat="1" applyFont="1" applyFill="1" applyBorder="1" applyProtection="1">
      <protection locked="0"/>
    </xf>
    <xf numFmtId="1" fontId="6" fillId="8" borderId="880" xfId="0" applyNumberFormat="1" applyFont="1" applyFill="1" applyBorder="1"/>
    <xf numFmtId="1" fontId="6" fillId="0" borderId="956" xfId="0" applyNumberFormat="1" applyFont="1" applyBorder="1" applyAlignment="1">
      <alignment wrapText="1"/>
    </xf>
    <xf numFmtId="1" fontId="6" fillId="7" borderId="942" xfId="0" applyNumberFormat="1" applyFont="1" applyFill="1" applyBorder="1" applyProtection="1">
      <protection locked="0"/>
    </xf>
    <xf numFmtId="1" fontId="6" fillId="7" borderId="956" xfId="0" applyNumberFormat="1" applyFont="1" applyFill="1" applyBorder="1" applyProtection="1">
      <protection locked="0"/>
    </xf>
    <xf numFmtId="1" fontId="6" fillId="0" borderId="924" xfId="0" applyNumberFormat="1" applyFont="1" applyBorder="1" applyAlignment="1">
      <alignment wrapText="1"/>
    </xf>
    <xf numFmtId="1" fontId="6" fillId="7" borderId="955" xfId="0" applyNumberFormat="1" applyFont="1" applyFill="1" applyBorder="1" applyProtection="1">
      <protection locked="0"/>
    </xf>
    <xf numFmtId="1" fontId="6" fillId="0" borderId="935" xfId="0" applyNumberFormat="1" applyFont="1" applyBorder="1" applyAlignment="1">
      <alignment wrapText="1"/>
    </xf>
    <xf numFmtId="1" fontId="6" fillId="0" borderId="888" xfId="0" applyNumberFormat="1" applyFont="1" applyBorder="1" applyAlignment="1" applyProtection="1">
      <alignment horizontal="center" vertical="center"/>
      <protection hidden="1"/>
    </xf>
    <xf numFmtId="1" fontId="6" fillId="0" borderId="880" xfId="0" applyNumberFormat="1" applyFont="1" applyBorder="1" applyAlignment="1">
      <alignment horizontal="center" vertical="center"/>
    </xf>
    <xf numFmtId="1" fontId="6" fillId="0" borderId="891" xfId="0" applyNumberFormat="1" applyFont="1" applyBorder="1" applyAlignment="1">
      <alignment horizontal="center" vertical="center" wrapText="1"/>
    </xf>
    <xf numFmtId="1" fontId="6" fillId="0" borderId="891" xfId="0" applyNumberFormat="1" applyFont="1" applyBorder="1" applyAlignment="1">
      <alignment wrapText="1"/>
    </xf>
    <xf numFmtId="1" fontId="6" fillId="0" borderId="947" xfId="0" applyNumberFormat="1" applyFont="1" applyBorder="1" applyAlignment="1">
      <alignment wrapText="1"/>
    </xf>
    <xf numFmtId="1" fontId="6" fillId="0" borderId="894" xfId="0" applyNumberFormat="1" applyFont="1" applyBorder="1" applyAlignment="1">
      <alignment wrapText="1"/>
    </xf>
    <xf numFmtId="1" fontId="6" fillId="0" borderId="958" xfId="0" applyNumberFormat="1" applyFont="1" applyBorder="1"/>
    <xf numFmtId="1" fontId="6" fillId="9" borderId="935" xfId="0" applyNumberFormat="1" applyFont="1" applyFill="1" applyBorder="1" applyAlignment="1">
      <alignment wrapText="1"/>
    </xf>
    <xf numFmtId="1" fontId="6" fillId="9" borderId="800" xfId="0" applyNumberFormat="1" applyFont="1" applyFill="1" applyBorder="1"/>
    <xf numFmtId="1" fontId="6" fillId="11" borderId="959" xfId="3" applyNumberFormat="1" applyFont="1" applyBorder="1" applyProtection="1">
      <protection locked="0"/>
    </xf>
    <xf numFmtId="1" fontId="6" fillId="11" borderId="960" xfId="3" applyNumberFormat="1" applyFont="1" applyBorder="1" applyProtection="1">
      <protection locked="0"/>
    </xf>
    <xf numFmtId="1" fontId="6" fillId="11" borderId="961" xfId="3" applyNumberFormat="1" applyFont="1" applyBorder="1" applyProtection="1">
      <protection locked="0"/>
    </xf>
    <xf numFmtId="1" fontId="6" fillId="11" borderId="962" xfId="3" applyNumberFormat="1" applyFont="1" applyBorder="1" applyProtection="1">
      <protection locked="0"/>
    </xf>
    <xf numFmtId="1" fontId="6" fillId="11" borderId="963" xfId="3" applyNumberFormat="1" applyFont="1" applyBorder="1" applyProtection="1">
      <protection locked="0"/>
    </xf>
    <xf numFmtId="1" fontId="6" fillId="11" borderId="964" xfId="3" applyNumberFormat="1" applyFont="1" applyBorder="1" applyProtection="1">
      <protection locked="0"/>
    </xf>
    <xf numFmtId="1" fontId="6" fillId="8" borderId="924" xfId="0" applyNumberFormat="1" applyFont="1" applyFill="1" applyBorder="1"/>
    <xf numFmtId="1" fontId="6" fillId="8" borderId="944" xfId="0" applyNumberFormat="1" applyFont="1" applyFill="1" applyBorder="1"/>
    <xf numFmtId="1" fontId="6" fillId="8" borderId="898" xfId="0" applyNumberFormat="1" applyFont="1" applyFill="1" applyBorder="1"/>
    <xf numFmtId="1" fontId="6" fillId="8" borderId="914" xfId="0" applyNumberFormat="1" applyFont="1" applyFill="1" applyBorder="1"/>
    <xf numFmtId="1" fontId="6" fillId="7" borderId="893" xfId="0" applyNumberFormat="1" applyFont="1" applyFill="1" applyBorder="1" applyProtection="1">
      <protection locked="0"/>
    </xf>
    <xf numFmtId="1" fontId="6" fillId="0" borderId="966" xfId="0" applyNumberFormat="1" applyFont="1" applyBorder="1" applyAlignment="1">
      <alignment wrapText="1"/>
    </xf>
    <xf numFmtId="1" fontId="6" fillId="7" borderId="967" xfId="0" applyNumberFormat="1" applyFont="1" applyFill="1" applyBorder="1" applyProtection="1">
      <protection locked="0"/>
    </xf>
    <xf numFmtId="1" fontId="6" fillId="7" borderId="966" xfId="0" applyNumberFormat="1" applyFont="1" applyFill="1" applyBorder="1" applyProtection="1">
      <protection locked="0"/>
    </xf>
    <xf numFmtId="1" fontId="6" fillId="0" borderId="970" xfId="0" applyNumberFormat="1" applyFont="1" applyBorder="1" applyAlignment="1">
      <alignment horizontal="center" vertical="center" wrapText="1"/>
    </xf>
    <xf numFmtId="1" fontId="6" fillId="0" borderId="971" xfId="0" applyNumberFormat="1" applyFont="1" applyBorder="1" applyAlignment="1">
      <alignment horizontal="center" vertical="center" wrapText="1"/>
    </xf>
    <xf numFmtId="1" fontId="6" fillId="0" borderId="972" xfId="0" applyNumberFormat="1" applyFont="1" applyBorder="1" applyAlignment="1">
      <alignment horizontal="center" vertical="center" wrapText="1"/>
    </xf>
    <xf numFmtId="1" fontId="6" fillId="0" borderId="973" xfId="0" applyNumberFormat="1" applyFont="1" applyBorder="1" applyAlignment="1">
      <alignment horizontal="center" vertical="center" wrapText="1"/>
    </xf>
    <xf numFmtId="1" fontId="6" fillId="0" borderId="970" xfId="0" applyNumberFormat="1" applyFont="1" applyBorder="1"/>
    <xf numFmtId="1" fontId="6" fillId="0" borderId="971" xfId="0" applyNumberFormat="1" applyFont="1" applyBorder="1"/>
    <xf numFmtId="1" fontId="6" fillId="7" borderId="970" xfId="0" applyNumberFormat="1" applyFont="1" applyFill="1" applyBorder="1" applyProtection="1">
      <protection locked="0"/>
    </xf>
    <xf numFmtId="1" fontId="4" fillId="6" borderId="974" xfId="0" applyNumberFormat="1" applyFont="1" applyFill="1" applyBorder="1"/>
    <xf numFmtId="1" fontId="4" fillId="0" borderId="974" xfId="0" applyNumberFormat="1" applyFont="1" applyBorder="1"/>
    <xf numFmtId="1" fontId="5" fillId="0" borderId="975" xfId="0" applyNumberFormat="1" applyFont="1" applyBorder="1"/>
    <xf numFmtId="1" fontId="2" fillId="0" borderId="976" xfId="0" applyNumberFormat="1" applyFont="1" applyBorder="1"/>
    <xf numFmtId="1" fontId="2" fillId="3" borderId="976" xfId="0" applyNumberFormat="1" applyFont="1" applyFill="1" applyBorder="1"/>
    <xf numFmtId="1" fontId="6" fillId="0" borderId="977" xfId="0" applyNumberFormat="1" applyFont="1" applyBorder="1" applyAlignment="1">
      <alignment horizontal="center" vertical="center" wrapText="1"/>
    </xf>
    <xf numFmtId="1" fontId="6" fillId="3" borderId="968" xfId="0" applyNumberFormat="1" applyFont="1" applyFill="1" applyBorder="1" applyAlignment="1">
      <alignment horizontal="center" vertical="center"/>
    </xf>
    <xf numFmtId="1" fontId="6" fillId="0" borderId="958" xfId="0" applyNumberFormat="1" applyFont="1" applyBorder="1" applyAlignment="1">
      <alignment wrapText="1"/>
    </xf>
    <xf numFmtId="1" fontId="6" fillId="0" borderId="978" xfId="0" applyNumberFormat="1" applyFont="1" applyBorder="1" applyAlignment="1">
      <alignment horizontal="right" wrapText="1"/>
    </xf>
    <xf numFmtId="1" fontId="6" fillId="0" borderId="979" xfId="0" applyNumberFormat="1" applyFont="1" applyBorder="1" applyAlignment="1">
      <alignment horizontal="right"/>
    </xf>
    <xf numFmtId="1" fontId="6" fillId="7" borderId="980" xfId="0" applyNumberFormat="1" applyFont="1" applyFill="1" applyBorder="1" applyProtection="1">
      <protection locked="0"/>
    </xf>
    <xf numFmtId="1" fontId="6" fillId="7" borderId="979" xfId="0" applyNumberFormat="1" applyFont="1" applyFill="1" applyBorder="1" applyProtection="1">
      <protection locked="0"/>
    </xf>
    <xf numFmtId="1" fontId="6" fillId="7" borderId="981" xfId="0" applyNumberFormat="1" applyFont="1" applyFill="1" applyBorder="1" applyProtection="1">
      <protection locked="0"/>
    </xf>
    <xf numFmtId="1" fontId="6" fillId="7" borderId="982" xfId="0" applyNumberFormat="1" applyFont="1" applyFill="1" applyBorder="1" applyProtection="1">
      <protection locked="0"/>
    </xf>
    <xf numFmtId="1" fontId="6" fillId="7" borderId="983" xfId="0" applyNumberFormat="1" applyFont="1" applyFill="1" applyBorder="1" applyProtection="1">
      <protection locked="0"/>
    </xf>
    <xf numFmtId="1" fontId="6" fillId="0" borderId="968" xfId="0" applyNumberFormat="1" applyFont="1" applyBorder="1" applyAlignment="1">
      <alignment horizontal="center" vertical="center"/>
    </xf>
    <xf numFmtId="1" fontId="6" fillId="0" borderId="977" xfId="0" applyNumberFormat="1" applyFont="1" applyBorder="1" applyAlignment="1">
      <alignment horizontal="center" vertical="center"/>
    </xf>
    <xf numFmtId="1" fontId="6" fillId="0" borderId="958" xfId="0" applyNumberFormat="1" applyFont="1" applyBorder="1" applyAlignment="1">
      <alignment horizontal="right" wrapText="1"/>
    </xf>
    <xf numFmtId="1" fontId="6" fillId="7" borderId="985" xfId="0" applyNumberFormat="1" applyFont="1" applyFill="1" applyBorder="1" applyProtection="1">
      <protection locked="0"/>
    </xf>
    <xf numFmtId="1" fontId="6" fillId="7" borderId="978" xfId="0" applyNumberFormat="1" applyFont="1" applyFill="1" applyBorder="1" applyProtection="1">
      <protection locked="0"/>
    </xf>
    <xf numFmtId="1" fontId="6" fillId="0" borderId="966" xfId="0" applyNumberFormat="1" applyFont="1" applyBorder="1"/>
    <xf numFmtId="1" fontId="6" fillId="7" borderId="984" xfId="0" applyNumberFormat="1" applyFont="1" applyFill="1" applyBorder="1" applyProtection="1">
      <protection locked="0"/>
    </xf>
    <xf numFmtId="1" fontId="6" fillId="8" borderId="968" xfId="0" applyNumberFormat="1" applyFont="1" applyFill="1" applyBorder="1" applyAlignment="1">
      <alignment horizontal="center" vertical="center" wrapText="1"/>
    </xf>
    <xf numFmtId="1" fontId="6" fillId="8" borderId="981" xfId="0" applyNumberFormat="1" applyFont="1" applyFill="1" applyBorder="1" applyAlignment="1">
      <alignment vertical="center" wrapText="1"/>
    </xf>
    <xf numFmtId="1" fontId="6" fillId="8" borderId="958" xfId="0" applyNumberFormat="1" applyFont="1" applyFill="1" applyBorder="1"/>
    <xf numFmtId="1" fontId="6" fillId="8" borderId="958" xfId="0" applyNumberFormat="1" applyFont="1" applyFill="1" applyBorder="1" applyAlignment="1">
      <alignment horizontal="right" wrapText="1"/>
    </xf>
    <xf numFmtId="1" fontId="1" fillId="8" borderId="883" xfId="0" applyNumberFormat="1" applyFont="1" applyFill="1" applyBorder="1" applyAlignment="1">
      <alignment horizontal="center" vertical="center" wrapText="1"/>
    </xf>
    <xf numFmtId="1" fontId="6" fillId="8" borderId="968" xfId="0" applyNumberFormat="1" applyFont="1" applyFill="1" applyBorder="1"/>
    <xf numFmtId="1" fontId="6" fillId="8" borderId="977" xfId="0" applyNumberFormat="1" applyFont="1" applyFill="1" applyBorder="1" applyAlignment="1">
      <alignment horizontal="center" vertical="center" wrapText="1"/>
    </xf>
    <xf numFmtId="1" fontId="6" fillId="8" borderId="883" xfId="0" applyNumberFormat="1" applyFont="1" applyFill="1" applyBorder="1" applyAlignment="1">
      <alignment vertical="center" wrapText="1"/>
    </xf>
    <xf numFmtId="1" fontId="6" fillId="8" borderId="977" xfId="0" applyNumberFormat="1" applyFont="1" applyFill="1" applyBorder="1" applyAlignment="1">
      <alignment horizontal="right" vertical="center" wrapText="1"/>
    </xf>
    <xf numFmtId="1" fontId="6" fillId="6" borderId="981" xfId="0" applyNumberFormat="1" applyFont="1" applyFill="1" applyBorder="1" applyAlignment="1">
      <alignment vertical="center" wrapText="1"/>
    </xf>
    <xf numFmtId="1" fontId="6" fillId="6" borderId="980" xfId="0" applyNumberFormat="1" applyFont="1" applyFill="1" applyBorder="1" applyAlignment="1">
      <alignment horizontal="right" wrapText="1"/>
    </xf>
    <xf numFmtId="1" fontId="6" fillId="6" borderId="979" xfId="0" applyNumberFormat="1" applyFont="1" applyFill="1" applyBorder="1" applyAlignment="1">
      <alignment horizontal="right"/>
    </xf>
    <xf numFmtId="1" fontId="6" fillId="7" borderId="958" xfId="0" applyNumberFormat="1" applyFont="1" applyFill="1" applyBorder="1" applyProtection="1">
      <protection locked="0"/>
    </xf>
    <xf numFmtId="1" fontId="6" fillId="6" borderId="977" xfId="0" applyNumberFormat="1" applyFont="1" applyFill="1" applyBorder="1" applyAlignment="1">
      <alignment horizontal="right"/>
    </xf>
    <xf numFmtId="1" fontId="6" fillId="6" borderId="986" xfId="0" applyNumberFormat="1" applyFont="1" applyFill="1" applyBorder="1" applyAlignment="1">
      <alignment horizontal="right"/>
    </xf>
    <xf numFmtId="1" fontId="6" fillId="6" borderId="880" xfId="0" applyNumberFormat="1" applyFont="1" applyFill="1" applyBorder="1" applyAlignment="1">
      <alignment horizontal="right"/>
    </xf>
    <xf numFmtId="1" fontId="6" fillId="6" borderId="977" xfId="0" applyNumberFormat="1" applyFont="1" applyFill="1" applyBorder="1"/>
    <xf numFmtId="1" fontId="6" fillId="6" borderId="880" xfId="0" applyNumberFormat="1" applyFont="1" applyFill="1" applyBorder="1"/>
    <xf numFmtId="1" fontId="6" fillId="6" borderId="987" xfId="0" applyNumberFormat="1" applyFont="1" applyFill="1" applyBorder="1"/>
    <xf numFmtId="1" fontId="6" fillId="6" borderId="883" xfId="0" applyNumberFormat="1" applyFont="1" applyFill="1" applyBorder="1"/>
    <xf numFmtId="1" fontId="6" fillId="6" borderId="988" xfId="0" applyNumberFormat="1" applyFont="1" applyFill="1" applyBorder="1"/>
    <xf numFmtId="1" fontId="6" fillId="6" borderId="968" xfId="0" applyNumberFormat="1" applyFont="1" applyFill="1" applyBorder="1"/>
    <xf numFmtId="1" fontId="6" fillId="6" borderId="968" xfId="0" applyNumberFormat="1" applyFont="1" applyFill="1" applyBorder="1" applyAlignment="1">
      <alignment horizontal="center" vertical="center" wrapText="1"/>
    </xf>
    <xf numFmtId="1" fontId="6" fillId="0" borderId="981" xfId="0" applyNumberFormat="1" applyFont="1" applyBorder="1" applyAlignment="1">
      <alignment vertical="center" wrapText="1"/>
    </xf>
    <xf numFmtId="1" fontId="6" fillId="3" borderId="958" xfId="0" applyNumberFormat="1" applyFont="1" applyFill="1" applyBorder="1"/>
    <xf numFmtId="1" fontId="1" fillId="0" borderId="883" xfId="0" applyNumberFormat="1" applyFont="1" applyBorder="1" applyAlignment="1">
      <alignment horizontal="left" vertical="center" wrapText="1"/>
    </xf>
    <xf numFmtId="1" fontId="6" fillId="0" borderId="968" xfId="0" applyNumberFormat="1" applyFont="1" applyBorder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405" xfId="0" applyNumberFormat="1" applyFont="1" applyBorder="1" applyAlignment="1">
      <alignment horizontal="center" vertical="center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770" xfId="0" applyNumberFormat="1" applyFont="1" applyBorder="1" applyAlignment="1">
      <alignment horizontal="center" vertical="center" wrapText="1"/>
    </xf>
    <xf numFmtId="1" fontId="6" fillId="0" borderId="772" xfId="0" applyNumberFormat="1" applyFont="1" applyBorder="1" applyAlignment="1">
      <alignment horizontal="center" vertical="center" wrapText="1"/>
    </xf>
    <xf numFmtId="1" fontId="6" fillId="0" borderId="770" xfId="0" applyNumberFormat="1" applyFont="1" applyBorder="1" applyAlignment="1" applyProtection="1">
      <alignment horizontal="center" vertical="center"/>
      <protection hidden="1"/>
    </xf>
    <xf numFmtId="1" fontId="6" fillId="0" borderId="168" xfId="0" applyNumberFormat="1" applyFont="1" applyBorder="1" applyAlignment="1">
      <alignment horizontal="center" vertical="center" wrapText="1"/>
    </xf>
    <xf numFmtId="1" fontId="2" fillId="3" borderId="989" xfId="0" applyNumberFormat="1" applyFont="1" applyFill="1" applyBorder="1"/>
    <xf numFmtId="1" fontId="4" fillId="3" borderId="989" xfId="0" applyNumberFormat="1" applyFont="1" applyFill="1" applyBorder="1"/>
    <xf numFmtId="1" fontId="4" fillId="0" borderId="989" xfId="0" applyNumberFormat="1" applyFont="1" applyBorder="1"/>
    <xf numFmtId="1" fontId="6" fillId="0" borderId="990" xfId="0" applyNumberFormat="1" applyFont="1" applyBorder="1" applyAlignment="1">
      <alignment horizontal="center" vertical="center" wrapText="1"/>
    </xf>
    <xf numFmtId="1" fontId="6" fillId="0" borderId="991" xfId="0" applyNumberFormat="1" applyFont="1" applyBorder="1" applyAlignment="1">
      <alignment horizontal="center" vertical="center"/>
    </xf>
    <xf numFmtId="1" fontId="6" fillId="0" borderId="992" xfId="0" applyNumberFormat="1" applyFont="1" applyBorder="1" applyAlignment="1">
      <alignment horizontal="center" vertical="center" wrapText="1"/>
    </xf>
    <xf numFmtId="1" fontId="6" fillId="3" borderId="989" xfId="0" applyNumberFormat="1" applyFont="1" applyFill="1" applyBorder="1"/>
    <xf numFmtId="1" fontId="6" fillId="0" borderId="989" xfId="0" applyNumberFormat="1" applyFont="1" applyBorder="1"/>
    <xf numFmtId="1" fontId="6" fillId="3" borderId="993" xfId="0" applyNumberFormat="1" applyFont="1" applyFill="1" applyBorder="1"/>
    <xf numFmtId="1" fontId="6" fillId="7" borderId="994" xfId="0" applyNumberFormat="1" applyFont="1" applyFill="1" applyBorder="1" applyProtection="1">
      <protection locked="0"/>
    </xf>
    <xf numFmtId="1" fontId="6" fillId="7" borderId="995" xfId="0" applyNumberFormat="1" applyFont="1" applyFill="1" applyBorder="1" applyProtection="1">
      <protection locked="0"/>
    </xf>
    <xf numFmtId="1" fontId="6" fillId="7" borderId="996" xfId="0" applyNumberFormat="1" applyFont="1" applyFill="1" applyBorder="1" applyProtection="1">
      <protection locked="0"/>
    </xf>
    <xf numFmtId="1" fontId="6" fillId="7" borderId="997" xfId="0" applyNumberFormat="1" applyFont="1" applyFill="1" applyBorder="1" applyProtection="1">
      <protection locked="0"/>
    </xf>
    <xf numFmtId="1" fontId="6" fillId="7" borderId="998" xfId="0" applyNumberFormat="1" applyFont="1" applyFill="1" applyBorder="1" applyProtection="1">
      <protection locked="0"/>
    </xf>
    <xf numFmtId="1" fontId="6" fillId="7" borderId="977" xfId="0" applyNumberFormat="1" applyFont="1" applyFill="1" applyBorder="1" applyProtection="1">
      <protection locked="0"/>
    </xf>
    <xf numFmtId="1" fontId="6" fillId="7" borderId="986" xfId="0" applyNumberFormat="1" applyFont="1" applyFill="1" applyBorder="1" applyProtection="1">
      <protection locked="0"/>
    </xf>
    <xf numFmtId="1" fontId="6" fillId="3" borderId="974" xfId="0" applyNumberFormat="1" applyFont="1" applyFill="1" applyBorder="1"/>
    <xf numFmtId="1" fontId="6" fillId="0" borderId="974" xfId="0" applyNumberFormat="1" applyFont="1" applyBorder="1"/>
    <xf numFmtId="1" fontId="2" fillId="3" borderId="974" xfId="0" applyNumberFormat="1" applyFont="1" applyFill="1" applyBorder="1"/>
    <xf numFmtId="1" fontId="6" fillId="0" borderId="1000" xfId="0" applyNumberFormat="1" applyFont="1" applyBorder="1"/>
    <xf numFmtId="1" fontId="2" fillId="3" borderId="1001" xfId="0" applyNumberFormat="1" applyFont="1" applyFill="1" applyBorder="1"/>
    <xf numFmtId="1" fontId="4" fillId="3" borderId="974" xfId="0" applyNumberFormat="1" applyFont="1" applyFill="1" applyBorder="1"/>
    <xf numFmtId="1" fontId="4" fillId="3" borderId="1000" xfId="0" applyNumberFormat="1" applyFont="1" applyFill="1" applyBorder="1"/>
    <xf numFmtId="1" fontId="2" fillId="0" borderId="1001" xfId="0" applyNumberFormat="1" applyFont="1" applyBorder="1"/>
    <xf numFmtId="1" fontId="6" fillId="0" borderId="992" xfId="0" applyNumberFormat="1" applyFont="1" applyBorder="1" applyAlignment="1">
      <alignment horizontal="center" vertical="center"/>
    </xf>
    <xf numFmtId="1" fontId="2" fillId="0" borderId="1003" xfId="0" applyNumberFormat="1" applyFont="1" applyBorder="1"/>
    <xf numFmtId="1" fontId="6" fillId="3" borderId="1000" xfId="0" applyNumberFormat="1" applyFont="1" applyFill="1" applyBorder="1"/>
    <xf numFmtId="1" fontId="6" fillId="0" borderId="1004" xfId="0" applyNumberFormat="1" applyFont="1" applyBorder="1"/>
    <xf numFmtId="1" fontId="6" fillId="0" borderId="1005" xfId="0" applyNumberFormat="1" applyFont="1" applyBorder="1"/>
    <xf numFmtId="1" fontId="2" fillId="0" borderId="1006" xfId="0" applyNumberFormat="1" applyFont="1" applyBorder="1"/>
    <xf numFmtId="1" fontId="2" fillId="0" borderId="1007" xfId="0" applyNumberFormat="1" applyFont="1" applyBorder="1"/>
    <xf numFmtId="1" fontId="6" fillId="0" borderId="1008" xfId="0" applyNumberFormat="1" applyFont="1" applyBorder="1"/>
    <xf numFmtId="1" fontId="6" fillId="7" borderId="1009" xfId="0" applyNumberFormat="1" applyFont="1" applyFill="1" applyBorder="1" applyProtection="1">
      <protection locked="0"/>
    </xf>
    <xf numFmtId="1" fontId="6" fillId="8" borderId="1010" xfId="0" applyNumberFormat="1" applyFont="1" applyFill="1" applyBorder="1"/>
    <xf numFmtId="1" fontId="6" fillId="8" borderId="1009" xfId="0" applyNumberFormat="1" applyFont="1" applyFill="1" applyBorder="1"/>
    <xf numFmtId="1" fontId="6" fillId="8" borderId="1011" xfId="0" applyNumberFormat="1" applyFont="1" applyFill="1" applyBorder="1"/>
    <xf numFmtId="1" fontId="6" fillId="7" borderId="999" xfId="0" applyNumberFormat="1" applyFont="1" applyFill="1" applyBorder="1" applyProtection="1">
      <protection locked="0"/>
    </xf>
    <xf numFmtId="1" fontId="6" fillId="0" borderId="999" xfId="0" applyNumberFormat="1" applyFont="1" applyBorder="1" applyAlignment="1" applyProtection="1">
      <alignment wrapText="1"/>
      <protection hidden="1"/>
    </xf>
    <xf numFmtId="1" fontId="6" fillId="0" borderId="1013" xfId="0" applyNumberFormat="1" applyFont="1" applyBorder="1" applyAlignment="1" applyProtection="1">
      <alignment wrapText="1"/>
      <protection hidden="1"/>
    </xf>
    <xf numFmtId="1" fontId="6" fillId="8" borderId="1014" xfId="0" applyNumberFormat="1" applyFont="1" applyFill="1" applyBorder="1"/>
    <xf numFmtId="1" fontId="6" fillId="8" borderId="936" xfId="0" applyNumberFormat="1" applyFont="1" applyFill="1" applyBorder="1"/>
    <xf numFmtId="1" fontId="6" fillId="8" borderId="949" xfId="0" applyNumberFormat="1" applyFont="1" applyFill="1" applyBorder="1"/>
    <xf numFmtId="1" fontId="6" fillId="7" borderId="1013" xfId="0" applyNumberFormat="1" applyFont="1" applyFill="1" applyBorder="1" applyProtection="1">
      <protection locked="0"/>
    </xf>
    <xf numFmtId="1" fontId="6" fillId="8" borderId="188" xfId="0" applyNumberFormat="1" applyFont="1" applyFill="1" applyBorder="1"/>
    <xf numFmtId="1" fontId="6" fillId="8" borderId="984" xfId="0" applyNumberFormat="1" applyFont="1" applyFill="1" applyBorder="1"/>
    <xf numFmtId="1" fontId="6" fillId="8" borderId="983" xfId="0" applyNumberFormat="1" applyFont="1" applyFill="1" applyBorder="1"/>
    <xf numFmtId="1" fontId="7" fillId="0" borderId="605" xfId="0" applyNumberFormat="1" applyFont="1" applyBorder="1" applyAlignment="1" applyProtection="1">
      <alignment wrapText="1"/>
      <protection hidden="1"/>
    </xf>
    <xf numFmtId="1" fontId="6" fillId="7" borderId="606" xfId="0" applyNumberFormat="1" applyFont="1" applyFill="1" applyBorder="1" applyProtection="1">
      <protection locked="0"/>
    </xf>
    <xf numFmtId="1" fontId="6" fillId="7" borderId="607" xfId="0" applyNumberFormat="1" applyFont="1" applyFill="1" applyBorder="1" applyProtection="1">
      <protection locked="0"/>
    </xf>
    <xf numFmtId="1" fontId="6" fillId="7" borderId="1016" xfId="0" applyNumberFormat="1" applyFont="1" applyFill="1" applyBorder="1" applyProtection="1">
      <protection locked="0"/>
    </xf>
    <xf numFmtId="1" fontId="6" fillId="7" borderId="608" xfId="0" applyNumberFormat="1" applyFont="1" applyFill="1" applyBorder="1" applyProtection="1">
      <protection locked="0"/>
    </xf>
    <xf numFmtId="1" fontId="6" fillId="3" borderId="596" xfId="0" applyNumberFormat="1" applyFont="1" applyFill="1" applyBorder="1"/>
    <xf numFmtId="1" fontId="6" fillId="0" borderId="605" xfId="0" applyNumberFormat="1" applyFont="1" applyBorder="1" applyAlignment="1" applyProtection="1">
      <alignment wrapText="1"/>
      <protection hidden="1"/>
    </xf>
    <xf numFmtId="1" fontId="6" fillId="0" borderId="285" xfId="0" applyNumberFormat="1" applyFont="1" applyBorder="1" applyAlignment="1" applyProtection="1">
      <alignment wrapText="1"/>
      <protection hidden="1"/>
    </xf>
    <xf numFmtId="1" fontId="4" fillId="3" borderId="641" xfId="0" applyNumberFormat="1" applyFont="1" applyFill="1" applyBorder="1"/>
    <xf numFmtId="1" fontId="4" fillId="3" borderId="1017" xfId="0" applyNumberFormat="1" applyFont="1" applyFill="1" applyBorder="1"/>
    <xf numFmtId="1" fontId="6" fillId="0" borderId="1018" xfId="0" applyNumberFormat="1" applyFont="1" applyBorder="1"/>
    <xf numFmtId="1" fontId="6" fillId="0" borderId="609" xfId="0" applyNumberFormat="1" applyFont="1" applyBorder="1"/>
    <xf numFmtId="1" fontId="4" fillId="3" borderId="1019" xfId="0" applyNumberFormat="1" applyFont="1" applyFill="1" applyBorder="1"/>
    <xf numFmtId="1" fontId="4" fillId="3" borderId="1020" xfId="0" applyNumberFormat="1" applyFont="1" applyFill="1" applyBorder="1"/>
    <xf numFmtId="1" fontId="6" fillId="0" borderId="1023" xfId="0" applyNumberFormat="1" applyFont="1" applyBorder="1"/>
    <xf numFmtId="1" fontId="6" fillId="7" borderId="1024" xfId="0" applyNumberFormat="1" applyFont="1" applyFill="1" applyBorder="1" applyProtection="1">
      <protection locked="0"/>
    </xf>
    <xf numFmtId="1" fontId="6" fillId="7" borderId="1025" xfId="0" applyNumberFormat="1" applyFont="1" applyFill="1" applyBorder="1" applyProtection="1">
      <protection locked="0"/>
    </xf>
    <xf numFmtId="1" fontId="6" fillId="8" borderId="1026" xfId="0" applyNumberFormat="1" applyFont="1" applyFill="1" applyBorder="1"/>
    <xf numFmtId="1" fontId="6" fillId="8" borderId="1025" xfId="0" applyNumberFormat="1" applyFont="1" applyFill="1" applyBorder="1"/>
    <xf numFmtId="1" fontId="6" fillId="8" borderId="1027" xfId="0" applyNumberFormat="1" applyFont="1" applyFill="1" applyBorder="1"/>
    <xf numFmtId="1" fontId="6" fillId="7" borderId="1022" xfId="0" applyNumberFormat="1" applyFont="1" applyFill="1" applyBorder="1" applyProtection="1">
      <protection locked="0"/>
    </xf>
    <xf numFmtId="1" fontId="6" fillId="0" borderId="1022" xfId="0" applyNumberFormat="1" applyFont="1" applyBorder="1" applyAlignment="1" applyProtection="1">
      <alignment wrapText="1"/>
      <protection hidden="1"/>
    </xf>
    <xf numFmtId="1" fontId="6" fillId="0" borderId="608" xfId="0" applyNumberFormat="1" applyFont="1" applyBorder="1" applyAlignment="1" applyProtection="1">
      <alignment wrapText="1"/>
      <protection hidden="1"/>
    </xf>
    <xf numFmtId="1" fontId="6" fillId="8" borderId="516" xfId="0" applyNumberFormat="1" applyFont="1" applyFill="1" applyBorder="1"/>
    <xf numFmtId="1" fontId="6" fillId="8" borderId="607" xfId="0" applyNumberFormat="1" applyFont="1" applyFill="1" applyBorder="1"/>
    <xf numFmtId="1" fontId="6" fillId="8" borderId="1016" xfId="0" applyNumberFormat="1" applyFont="1" applyFill="1" applyBorder="1"/>
    <xf numFmtId="1" fontId="4" fillId="3" borderId="596" xfId="0" applyNumberFormat="1" applyFont="1" applyFill="1" applyBorder="1"/>
    <xf numFmtId="1" fontId="4" fillId="3" borderId="620" xfId="0" applyNumberFormat="1" applyFont="1" applyFill="1" applyBorder="1"/>
    <xf numFmtId="1" fontId="7" fillId="0" borderId="388" xfId="0" applyNumberFormat="1" applyFont="1" applyBorder="1" applyAlignment="1" applyProtection="1">
      <alignment wrapText="1"/>
      <protection hidden="1"/>
    </xf>
    <xf numFmtId="1" fontId="4" fillId="3" borderId="1029" xfId="0" applyNumberFormat="1" applyFont="1" applyFill="1" applyBorder="1"/>
    <xf numFmtId="1" fontId="6" fillId="0" borderId="388" xfId="0" applyNumberFormat="1" applyFont="1" applyBorder="1" applyAlignment="1" applyProtection="1">
      <alignment wrapText="1"/>
      <protection hidden="1"/>
    </xf>
    <xf numFmtId="1" fontId="6" fillId="0" borderId="609" xfId="0" applyNumberFormat="1" applyFont="1" applyBorder="1" applyAlignment="1">
      <alignment horizontal="center" vertical="center" wrapText="1"/>
    </xf>
    <xf numFmtId="1" fontId="2" fillId="3" borderId="412" xfId="0" applyNumberFormat="1" applyFont="1" applyFill="1" applyBorder="1"/>
    <xf numFmtId="1" fontId="6" fillId="7" borderId="609" xfId="0" applyNumberFormat="1" applyFont="1" applyFill="1" applyBorder="1" applyProtection="1">
      <protection locked="0"/>
    </xf>
    <xf numFmtId="1" fontId="6" fillId="0" borderId="1030" xfId="0" applyNumberFormat="1" applyFont="1" applyBorder="1" applyAlignment="1">
      <alignment horizontal="center" vertical="center" wrapText="1"/>
    </xf>
    <xf numFmtId="1" fontId="6" fillId="0" borderId="1031" xfId="0" applyNumberFormat="1" applyFont="1" applyBorder="1" applyAlignment="1">
      <alignment horizontal="center" vertical="center" wrapText="1"/>
    </xf>
    <xf numFmtId="1" fontId="6" fillId="3" borderId="412" xfId="0" applyNumberFormat="1" applyFont="1" applyFill="1" applyBorder="1" applyAlignment="1">
      <alignment wrapText="1"/>
    </xf>
    <xf numFmtId="1" fontId="6" fillId="0" borderId="412" xfId="0" applyNumberFormat="1" applyFont="1" applyBorder="1" applyAlignment="1">
      <alignment wrapText="1"/>
    </xf>
    <xf numFmtId="1" fontId="6" fillId="7" borderId="1030" xfId="0" applyNumberFormat="1" applyFont="1" applyFill="1" applyBorder="1" applyProtection="1">
      <protection locked="0"/>
    </xf>
    <xf numFmtId="1" fontId="6" fillId="0" borderId="1033" xfId="0" applyNumberFormat="1" applyFont="1" applyBorder="1" applyAlignment="1">
      <alignment horizontal="center" vertical="center" wrapText="1"/>
    </xf>
    <xf numFmtId="1" fontId="6" fillId="0" borderId="775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389" xfId="0" applyNumberFormat="1" applyFont="1" applyBorder="1"/>
    <xf numFmtId="1" fontId="6" fillId="0" borderId="390" xfId="0" applyNumberFormat="1" applyFont="1" applyBorder="1"/>
    <xf numFmtId="1" fontId="6" fillId="0" borderId="1022" xfId="0" applyNumberFormat="1" applyFont="1" applyBorder="1"/>
    <xf numFmtId="1" fontId="6" fillId="7" borderId="1034" xfId="0" applyNumberFormat="1" applyFont="1" applyFill="1" applyBorder="1" applyProtection="1">
      <protection locked="0"/>
    </xf>
    <xf numFmtId="1" fontId="6" fillId="7" borderId="1026" xfId="0" applyNumberFormat="1" applyFont="1" applyFill="1" applyBorder="1" applyProtection="1">
      <protection locked="0"/>
    </xf>
    <xf numFmtId="1" fontId="6" fillId="7" borderId="388" xfId="0" applyNumberFormat="1" applyFont="1" applyFill="1" applyBorder="1" applyProtection="1">
      <protection locked="0"/>
    </xf>
    <xf numFmtId="1" fontId="6" fillId="0" borderId="967" xfId="0" applyNumberFormat="1" applyFont="1" applyBorder="1"/>
    <xf numFmtId="1" fontId="6" fillId="0" borderId="984" xfId="0" applyNumberFormat="1" applyFont="1" applyBorder="1"/>
    <xf numFmtId="1" fontId="6" fillId="9" borderId="285" xfId="0" applyNumberFormat="1" applyFont="1" applyFill="1" applyBorder="1"/>
    <xf numFmtId="1" fontId="6" fillId="0" borderId="1029" xfId="0" applyNumberFormat="1" applyFont="1" applyBorder="1" applyAlignment="1" applyProtection="1">
      <alignment wrapText="1"/>
      <protection locked="0"/>
    </xf>
    <xf numFmtId="1" fontId="6" fillId="0" borderId="1029" xfId="0" applyNumberFormat="1" applyFont="1" applyBorder="1" applyAlignment="1">
      <alignment wrapText="1"/>
    </xf>
    <xf numFmtId="1" fontId="6" fillId="3" borderId="1029" xfId="0" applyNumberFormat="1" applyFont="1" applyFill="1" applyBorder="1" applyAlignment="1">
      <alignment wrapText="1"/>
    </xf>
    <xf numFmtId="1" fontId="6" fillId="3" borderId="1038" xfId="0" applyNumberFormat="1" applyFont="1" applyFill="1" applyBorder="1" applyAlignment="1">
      <alignment wrapText="1"/>
    </xf>
    <xf numFmtId="1" fontId="6" fillId="0" borderId="1038" xfId="0" applyNumberFormat="1" applyFont="1" applyBorder="1" applyAlignment="1">
      <alignment wrapText="1"/>
    </xf>
    <xf numFmtId="1" fontId="2" fillId="3" borderId="1039" xfId="0" applyNumberFormat="1" applyFont="1" applyFill="1" applyBorder="1"/>
    <xf numFmtId="1" fontId="6" fillId="0" borderId="1040" xfId="0" applyNumberFormat="1" applyFont="1" applyBorder="1" applyAlignment="1">
      <alignment horizontal="center" vertical="center" wrapText="1"/>
    </xf>
    <xf numFmtId="1" fontId="2" fillId="3" borderId="414" xfId="0" applyNumberFormat="1" applyFont="1" applyFill="1" applyBorder="1"/>
    <xf numFmtId="1" fontId="6" fillId="3" borderId="1030" xfId="1" applyNumberFormat="1" applyFont="1" applyFill="1" applyBorder="1"/>
    <xf numFmtId="1" fontId="6" fillId="3" borderId="1033" xfId="1" applyNumberFormat="1" applyFont="1" applyFill="1" applyBorder="1"/>
    <xf numFmtId="1" fontId="6" fillId="7" borderId="1031" xfId="0" applyNumberFormat="1" applyFont="1" applyFill="1" applyBorder="1" applyProtection="1">
      <protection locked="0"/>
    </xf>
    <xf numFmtId="1" fontId="6" fillId="3" borderId="1039" xfId="0" applyNumberFormat="1" applyFont="1" applyFill="1" applyBorder="1"/>
    <xf numFmtId="1" fontId="2" fillId="3" borderId="1041" xfId="0" applyNumberFormat="1" applyFont="1" applyFill="1" applyBorder="1"/>
    <xf numFmtId="1" fontId="5" fillId="3" borderId="1042" xfId="0" applyNumberFormat="1" applyFont="1" applyFill="1" applyBorder="1"/>
    <xf numFmtId="1" fontId="6" fillId="6" borderId="1039" xfId="0" applyNumberFormat="1" applyFont="1" applyFill="1" applyBorder="1"/>
    <xf numFmtId="1" fontId="2" fillId="6" borderId="1041" xfId="0" applyNumberFormat="1" applyFont="1" applyFill="1" applyBorder="1"/>
    <xf numFmtId="1" fontId="6" fillId="6" borderId="1038" xfId="0" applyNumberFormat="1" applyFont="1" applyFill="1" applyBorder="1"/>
    <xf numFmtId="1" fontId="6" fillId="0" borderId="1043" xfId="0" applyNumberFormat="1" applyFont="1" applyBorder="1"/>
    <xf numFmtId="1" fontId="6" fillId="0" borderId="1030" xfId="0" applyNumberFormat="1" applyFont="1" applyBorder="1"/>
    <xf numFmtId="1" fontId="6" fillId="0" borderId="1033" xfId="0" applyNumberFormat="1" applyFont="1" applyBorder="1"/>
    <xf numFmtId="1" fontId="6" fillId="0" borderId="1031" xfId="0" applyNumberFormat="1" applyFont="1" applyBorder="1"/>
    <xf numFmtId="1" fontId="6" fillId="7" borderId="1044" xfId="0" applyNumberFormat="1" applyFont="1" applyFill="1" applyBorder="1" applyProtection="1">
      <protection locked="0"/>
    </xf>
    <xf numFmtId="1" fontId="6" fillId="7" borderId="1045" xfId="0" applyNumberFormat="1" applyFont="1" applyFill="1" applyBorder="1" applyProtection="1">
      <protection locked="0"/>
    </xf>
    <xf numFmtId="1" fontId="6" fillId="6" borderId="1041" xfId="0" applyNumberFormat="1" applyFont="1" applyFill="1" applyBorder="1" applyProtection="1">
      <protection locked="0"/>
    </xf>
    <xf numFmtId="1" fontId="6" fillId="0" borderId="1046" xfId="0" applyNumberFormat="1" applyFont="1" applyBorder="1"/>
    <xf numFmtId="1" fontId="6" fillId="7" borderId="1047" xfId="0" applyNumberFormat="1" applyFont="1" applyFill="1" applyBorder="1" applyProtection="1">
      <protection locked="0"/>
    </xf>
    <xf numFmtId="1" fontId="6" fillId="6" borderId="1048" xfId="0" applyNumberFormat="1" applyFont="1" applyFill="1" applyBorder="1"/>
    <xf numFmtId="1" fontId="4" fillId="6" borderId="1039" xfId="0" applyNumberFormat="1" applyFont="1" applyFill="1" applyBorder="1"/>
    <xf numFmtId="1" fontId="6" fillId="0" borderId="1050" xfId="0" applyNumberFormat="1" applyFont="1" applyBorder="1"/>
    <xf numFmtId="1" fontId="6" fillId="0" borderId="1051" xfId="0" applyNumberFormat="1" applyFont="1" applyBorder="1"/>
    <xf numFmtId="1" fontId="6" fillId="0" borderId="1052" xfId="0" applyNumberFormat="1" applyFont="1" applyBorder="1"/>
    <xf numFmtId="1" fontId="6" fillId="7" borderId="1050" xfId="0" applyNumberFormat="1" applyFont="1" applyFill="1" applyBorder="1" applyProtection="1">
      <protection locked="0"/>
    </xf>
    <xf numFmtId="1" fontId="6" fillId="7" borderId="1053" xfId="0" applyNumberFormat="1" applyFont="1" applyFill="1" applyBorder="1" applyProtection="1">
      <protection locked="0"/>
    </xf>
    <xf numFmtId="1" fontId="6" fillId="7" borderId="1054" xfId="0" applyNumberFormat="1" applyFont="1" applyFill="1" applyBorder="1" applyProtection="1">
      <protection locked="0"/>
    </xf>
    <xf numFmtId="1" fontId="6" fillId="7" borderId="1055" xfId="0" applyNumberFormat="1" applyFont="1" applyFill="1" applyBorder="1" applyProtection="1">
      <protection locked="0"/>
    </xf>
    <xf numFmtId="1" fontId="6" fillId="7" borderId="1052" xfId="0" applyNumberFormat="1" applyFont="1" applyFill="1" applyBorder="1" applyProtection="1">
      <protection locked="0"/>
    </xf>
    <xf numFmtId="1" fontId="6" fillId="6" borderId="1056" xfId="0" applyNumberFormat="1" applyFont="1" applyFill="1" applyBorder="1" applyProtection="1">
      <protection locked="0"/>
    </xf>
    <xf numFmtId="1" fontId="6" fillId="6" borderId="1057" xfId="0" applyNumberFormat="1" applyFont="1" applyFill="1" applyBorder="1"/>
    <xf numFmtId="1" fontId="2" fillId="6" borderId="1056" xfId="0" applyNumberFormat="1" applyFont="1" applyFill="1" applyBorder="1"/>
    <xf numFmtId="1" fontId="6" fillId="0" borderId="1060" xfId="0" applyNumberFormat="1" applyFont="1" applyBorder="1" applyAlignment="1">
      <alignment horizontal="center" vertical="center" wrapText="1"/>
    </xf>
    <xf numFmtId="1" fontId="6" fillId="0" borderId="1061" xfId="0" applyNumberFormat="1" applyFont="1" applyBorder="1" applyAlignment="1">
      <alignment horizontal="center" vertical="center" wrapText="1"/>
    </xf>
    <xf numFmtId="1" fontId="6" fillId="0" borderId="1060" xfId="0" applyNumberFormat="1" applyFont="1" applyBorder="1"/>
    <xf numFmtId="1" fontId="6" fillId="0" borderId="1061" xfId="0" applyNumberFormat="1" applyFont="1" applyBorder="1"/>
    <xf numFmtId="1" fontId="6" fillId="0" borderId="1063" xfId="0" applyNumberFormat="1" applyFont="1" applyBorder="1"/>
    <xf numFmtId="1" fontId="6" fillId="7" borderId="1064" xfId="0" applyNumberFormat="1" applyFont="1" applyFill="1" applyBorder="1" applyProtection="1">
      <protection locked="0"/>
    </xf>
    <xf numFmtId="1" fontId="6" fillId="7" borderId="1065" xfId="0" applyNumberFormat="1" applyFont="1" applyFill="1" applyBorder="1" applyProtection="1">
      <protection locked="0"/>
    </xf>
    <xf numFmtId="1" fontId="6" fillId="7" borderId="1046" xfId="0" applyNumberFormat="1" applyFont="1" applyFill="1" applyBorder="1" applyProtection="1">
      <protection locked="0"/>
    </xf>
    <xf numFmtId="1" fontId="6" fillId="7" borderId="1066" xfId="0" applyNumberFormat="1" applyFont="1" applyFill="1" applyBorder="1" applyProtection="1">
      <protection locked="0"/>
    </xf>
    <xf numFmtId="1" fontId="4" fillId="6" borderId="1038" xfId="0" applyNumberFormat="1" applyFont="1" applyFill="1" applyBorder="1"/>
    <xf numFmtId="1" fontId="4" fillId="6" borderId="1067" xfId="0" applyNumberFormat="1" applyFont="1" applyFill="1" applyBorder="1"/>
    <xf numFmtId="1" fontId="2" fillId="6" borderId="1039" xfId="0" applyNumberFormat="1" applyFont="1" applyFill="1" applyBorder="1"/>
    <xf numFmtId="1" fontId="6" fillId="6" borderId="1067" xfId="0" applyNumberFormat="1" applyFont="1" applyFill="1" applyBorder="1"/>
    <xf numFmtId="1" fontId="6" fillId="0" borderId="1074" xfId="0" applyNumberFormat="1" applyFont="1" applyBorder="1"/>
    <xf numFmtId="1" fontId="2" fillId="6" borderId="1074" xfId="0" applyNumberFormat="1" applyFont="1" applyFill="1" applyBorder="1"/>
    <xf numFmtId="1" fontId="6" fillId="0" borderId="1075" xfId="0" applyNumberFormat="1" applyFont="1" applyBorder="1" applyAlignment="1">
      <alignment horizontal="center" vertical="center" wrapText="1"/>
    </xf>
    <xf numFmtId="1" fontId="6" fillId="0" borderId="1076" xfId="0" applyNumberFormat="1" applyFont="1" applyBorder="1" applyAlignment="1">
      <alignment horizontal="center" vertical="center" wrapText="1"/>
    </xf>
    <xf numFmtId="1" fontId="6" fillId="0" borderId="1079" xfId="0" applyNumberFormat="1" applyFont="1" applyBorder="1"/>
    <xf numFmtId="1" fontId="6" fillId="0" borderId="1080" xfId="0" applyNumberFormat="1" applyFont="1" applyBorder="1"/>
    <xf numFmtId="1" fontId="6" fillId="0" borderId="1078" xfId="0" applyNumberFormat="1" applyFont="1" applyBorder="1"/>
    <xf numFmtId="1" fontId="6" fillId="7" borderId="1079" xfId="0" applyNumberFormat="1" applyFont="1" applyFill="1" applyBorder="1" applyProtection="1">
      <protection locked="0"/>
    </xf>
    <xf numFmtId="1" fontId="6" fillId="7" borderId="1078" xfId="0" applyNumberFormat="1" applyFont="1" applyFill="1" applyBorder="1" applyProtection="1">
      <protection locked="0"/>
    </xf>
    <xf numFmtId="1" fontId="6" fillId="7" borderId="1081" xfId="0" applyNumberFormat="1" applyFont="1" applyFill="1" applyBorder="1" applyProtection="1">
      <protection locked="0"/>
    </xf>
    <xf numFmtId="1" fontId="6" fillId="7" borderId="1082" xfId="0" applyNumberFormat="1" applyFont="1" applyFill="1" applyBorder="1" applyProtection="1">
      <protection locked="0"/>
    </xf>
    <xf numFmtId="1" fontId="6" fillId="7" borderId="1083" xfId="0" applyNumberFormat="1" applyFont="1" applyFill="1" applyBorder="1" applyProtection="1">
      <protection locked="0"/>
    </xf>
    <xf numFmtId="1" fontId="6" fillId="7" borderId="1084" xfId="0" applyNumberFormat="1" applyFont="1" applyFill="1" applyBorder="1" applyProtection="1">
      <protection locked="0"/>
    </xf>
    <xf numFmtId="1" fontId="6" fillId="0" borderId="1085" xfId="0" applyNumberFormat="1" applyFont="1" applyBorder="1"/>
    <xf numFmtId="1" fontId="6" fillId="0" borderId="1083" xfId="0" applyNumberFormat="1" applyFont="1" applyBorder="1"/>
    <xf numFmtId="1" fontId="4" fillId="6" borderId="173" xfId="0" applyNumberFormat="1" applyFont="1" applyFill="1" applyBorder="1"/>
    <xf numFmtId="1" fontId="4" fillId="0" borderId="173" xfId="0" applyNumberFormat="1" applyFont="1" applyBorder="1"/>
    <xf numFmtId="1" fontId="6" fillId="0" borderId="139" xfId="0" applyNumberFormat="1" applyFont="1" applyBorder="1"/>
    <xf numFmtId="1" fontId="6" fillId="7" borderId="1002" xfId="0" applyNumberFormat="1" applyFont="1" applyFill="1" applyBorder="1" applyProtection="1">
      <protection locked="0"/>
    </xf>
    <xf numFmtId="1" fontId="6" fillId="7" borderId="151" xfId="0" applyNumberFormat="1" applyFont="1" applyFill="1" applyBorder="1" applyProtection="1">
      <protection locked="0"/>
    </xf>
    <xf numFmtId="1" fontId="6" fillId="7" borderId="1062" xfId="0" applyNumberFormat="1" applyFont="1" applyFill="1" applyBorder="1" applyProtection="1">
      <protection locked="0"/>
    </xf>
    <xf numFmtId="1" fontId="6" fillId="0" borderId="173" xfId="0" applyNumberFormat="1" applyFont="1" applyBorder="1" applyProtection="1">
      <protection locked="0"/>
    </xf>
    <xf numFmtId="1" fontId="6" fillId="0" borderId="1075" xfId="0" applyNumberFormat="1" applyFont="1" applyBorder="1"/>
    <xf numFmtId="1" fontId="6" fillId="0" borderId="1076" xfId="0" applyNumberFormat="1" applyFont="1" applyBorder="1"/>
    <xf numFmtId="1" fontId="6" fillId="0" borderId="776" xfId="0" applyNumberFormat="1" applyFont="1" applyBorder="1"/>
    <xf numFmtId="1" fontId="6" fillId="0" borderId="1071" xfId="0" applyNumberFormat="1" applyFont="1" applyBorder="1"/>
    <xf numFmtId="1" fontId="6" fillId="0" borderId="113" xfId="0" applyNumberFormat="1" applyFont="1" applyBorder="1"/>
    <xf numFmtId="1" fontId="4" fillId="6" borderId="1086" xfId="0" applyNumberFormat="1" applyFont="1" applyFill="1" applyBorder="1"/>
    <xf numFmtId="1" fontId="6" fillId="6" borderId="173" xfId="0" applyNumberFormat="1" applyFont="1" applyFill="1" applyBorder="1"/>
    <xf numFmtId="1" fontId="6" fillId="0" borderId="141" xfId="0" applyNumberFormat="1" applyFont="1" applyBorder="1"/>
    <xf numFmtId="1" fontId="6" fillId="0" borderId="1002" xfId="0" applyNumberFormat="1" applyFont="1" applyBorder="1"/>
    <xf numFmtId="1" fontId="6" fillId="6" borderId="173" xfId="0" applyNumberFormat="1" applyFont="1" applyFill="1" applyBorder="1" applyAlignment="1">
      <alignment horizontal="center" vertical="center" wrapText="1"/>
    </xf>
    <xf numFmtId="1" fontId="6" fillId="6" borderId="173" xfId="0" applyNumberFormat="1" applyFont="1" applyFill="1" applyBorder="1" applyProtection="1">
      <protection locked="0"/>
    </xf>
    <xf numFmtId="1" fontId="6" fillId="6" borderId="174" xfId="0" applyNumberFormat="1" applyFont="1" applyFill="1" applyBorder="1" applyProtection="1">
      <protection locked="0"/>
    </xf>
    <xf numFmtId="1" fontId="6" fillId="6" borderId="174" xfId="0" applyNumberFormat="1" applyFont="1" applyFill="1" applyBorder="1"/>
    <xf numFmtId="1" fontId="4" fillId="6" borderId="174" xfId="0" applyNumberFormat="1" applyFont="1" applyFill="1" applyBorder="1"/>
    <xf numFmtId="1" fontId="4" fillId="0" borderId="174" xfId="0" applyNumberFormat="1" applyFont="1" applyBorder="1"/>
    <xf numFmtId="1" fontId="6" fillId="3" borderId="174" xfId="0" applyNumberFormat="1" applyFont="1" applyFill="1" applyBorder="1"/>
    <xf numFmtId="1" fontId="6" fillId="0" borderId="1091" xfId="0" applyNumberFormat="1" applyFont="1" applyBorder="1" applyAlignment="1">
      <alignment horizontal="center" vertical="center" wrapText="1"/>
    </xf>
    <xf numFmtId="1" fontId="6" fillId="0" borderId="1079" xfId="0" applyNumberFormat="1" applyFont="1" applyBorder="1" applyAlignment="1">
      <alignment horizontal="right" vertical="center" wrapText="1"/>
    </xf>
    <xf numFmtId="1" fontId="6" fillId="0" borderId="1078" xfId="0" applyNumberFormat="1" applyFont="1" applyBorder="1" applyAlignment="1">
      <alignment horizontal="right"/>
    </xf>
    <xf numFmtId="1" fontId="6" fillId="7" borderId="1092" xfId="0" applyNumberFormat="1" applyFont="1" applyFill="1" applyBorder="1" applyProtection="1">
      <protection locked="0"/>
    </xf>
    <xf numFmtId="1" fontId="6" fillId="7" borderId="1093" xfId="0" applyNumberFormat="1" applyFont="1" applyFill="1" applyBorder="1" applyProtection="1">
      <protection locked="0"/>
    </xf>
    <xf numFmtId="1" fontId="6" fillId="7" borderId="1080" xfId="0" applyNumberFormat="1" applyFont="1" applyFill="1" applyBorder="1" applyProtection="1">
      <protection locked="0"/>
    </xf>
    <xf numFmtId="1" fontId="6" fillId="0" borderId="1075" xfId="0" applyNumberFormat="1" applyFont="1" applyBorder="1" applyAlignment="1">
      <alignment horizontal="right"/>
    </xf>
    <xf numFmtId="1" fontId="6" fillId="0" borderId="1076" xfId="0" applyNumberFormat="1" applyFont="1" applyBorder="1" applyAlignment="1">
      <alignment horizontal="right"/>
    </xf>
    <xf numFmtId="1" fontId="6" fillId="0" borderId="775" xfId="0" applyNumberFormat="1" applyFont="1" applyBorder="1" applyAlignment="1">
      <alignment horizontal="right"/>
    </xf>
    <xf numFmtId="1" fontId="6" fillId="0" borderId="1091" xfId="0" applyNumberFormat="1" applyFont="1" applyBorder="1" applyAlignment="1">
      <alignment horizontal="right"/>
    </xf>
    <xf numFmtId="1" fontId="6" fillId="0" borderId="776" xfId="0" applyNumberFormat="1" applyFont="1" applyBorder="1" applyAlignment="1">
      <alignment horizontal="right"/>
    </xf>
    <xf numFmtId="1" fontId="6" fillId="0" borderId="1094" xfId="0" applyNumberFormat="1" applyFont="1" applyBorder="1" applyAlignment="1">
      <alignment horizontal="right"/>
    </xf>
    <xf numFmtId="1" fontId="6" fillId="0" borderId="1095" xfId="0" applyNumberFormat="1" applyFont="1" applyBorder="1" applyAlignment="1">
      <alignment horizontal="right"/>
    </xf>
    <xf numFmtId="1" fontId="6" fillId="0" borderId="1096" xfId="0" applyNumberFormat="1" applyFont="1" applyBorder="1" applyAlignment="1">
      <alignment horizontal="right"/>
    </xf>
    <xf numFmtId="1" fontId="6" fillId="0" borderId="141" xfId="0" applyNumberFormat="1" applyFont="1" applyBorder="1" applyAlignment="1">
      <alignment horizontal="right"/>
    </xf>
    <xf numFmtId="1" fontId="2" fillId="0" borderId="173" xfId="0" applyNumberFormat="1" applyFont="1" applyBorder="1"/>
    <xf numFmtId="1" fontId="6" fillId="0" borderId="1097" xfId="0" applyNumberFormat="1" applyFont="1" applyBorder="1" applyAlignment="1">
      <alignment horizontal="center" vertical="center" wrapText="1"/>
    </xf>
    <xf numFmtId="1" fontId="6" fillId="7" borderId="1098" xfId="0" applyNumberFormat="1" applyFont="1" applyFill="1" applyBorder="1" applyProtection="1">
      <protection locked="0"/>
    </xf>
    <xf numFmtId="1" fontId="2" fillId="4" borderId="173" xfId="0" applyNumberFormat="1" applyFont="1" applyFill="1" applyBorder="1" applyProtection="1">
      <protection locked="0"/>
    </xf>
    <xf numFmtId="1" fontId="6" fillId="0" borderId="1099" xfId="0" applyNumberFormat="1" applyFont="1" applyBorder="1"/>
    <xf numFmtId="1" fontId="2" fillId="6" borderId="173" xfId="0" applyNumberFormat="1" applyFont="1" applyFill="1" applyBorder="1"/>
    <xf numFmtId="1" fontId="4" fillId="0" borderId="1100" xfId="0" applyNumberFormat="1" applyFont="1" applyBorder="1"/>
    <xf numFmtId="1" fontId="6" fillId="0" borderId="1075" xfId="0" applyNumberFormat="1" applyFont="1" applyBorder="1" applyAlignment="1">
      <alignment horizontal="center" vertical="center"/>
    </xf>
    <xf numFmtId="1" fontId="6" fillId="0" borderId="1076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075" xfId="0" applyNumberFormat="1" applyFont="1" applyBorder="1" applyAlignment="1">
      <alignment wrapText="1"/>
    </xf>
    <xf numFmtId="1" fontId="6" fillId="0" borderId="1076" xfId="0" applyNumberFormat="1" applyFont="1" applyBorder="1" applyAlignment="1">
      <alignment wrapText="1"/>
    </xf>
    <xf numFmtId="1" fontId="6" fillId="7" borderId="1075" xfId="0" applyNumberFormat="1" applyFont="1" applyFill="1" applyBorder="1" applyProtection="1">
      <protection locked="0"/>
    </xf>
    <xf numFmtId="1" fontId="6" fillId="7" borderId="1094" xfId="0" applyNumberFormat="1" applyFont="1" applyFill="1" applyBorder="1" applyProtection="1">
      <protection locked="0"/>
    </xf>
    <xf numFmtId="1" fontId="6" fillId="7" borderId="1071" xfId="0" applyNumberFormat="1" applyFont="1" applyFill="1" applyBorder="1" applyProtection="1">
      <protection locked="0"/>
    </xf>
    <xf numFmtId="1" fontId="6" fillId="8" borderId="1040" xfId="0" applyNumberFormat="1" applyFont="1" applyFill="1" applyBorder="1" applyAlignment="1">
      <alignment horizontal="center"/>
    </xf>
    <xf numFmtId="1" fontId="6" fillId="8" borderId="775" xfId="0" applyNumberFormat="1" applyFont="1" applyFill="1" applyBorder="1" applyAlignment="1">
      <alignment horizontal="center"/>
    </xf>
    <xf numFmtId="1" fontId="6" fillId="0" borderId="1078" xfId="0" applyNumberFormat="1" applyFont="1" applyBorder="1" applyAlignment="1">
      <alignment wrapText="1"/>
    </xf>
    <xf numFmtId="1" fontId="6" fillId="0" borderId="1079" xfId="0" applyNumberFormat="1" applyFont="1" applyBorder="1" applyAlignment="1">
      <alignment wrapText="1"/>
    </xf>
    <xf numFmtId="1" fontId="6" fillId="0" borderId="1094" xfId="0" applyNumberFormat="1" applyFont="1" applyBorder="1" applyAlignment="1">
      <alignment wrapText="1"/>
    </xf>
    <xf numFmtId="1" fontId="6" fillId="0" borderId="1095" xfId="0" applyNumberFormat="1" applyFont="1" applyBorder="1" applyAlignment="1">
      <alignment wrapText="1"/>
    </xf>
    <xf numFmtId="1" fontId="6" fillId="7" borderId="1102" xfId="0" applyNumberFormat="1" applyFont="1" applyFill="1" applyBorder="1" applyProtection="1">
      <protection locked="0"/>
    </xf>
    <xf numFmtId="1" fontId="6" fillId="7" borderId="1101" xfId="0" applyNumberFormat="1" applyFont="1" applyFill="1" applyBorder="1" applyProtection="1">
      <protection locked="0"/>
    </xf>
    <xf numFmtId="1" fontId="6" fillId="7" borderId="1072" xfId="0" applyNumberFormat="1" applyFont="1" applyFill="1" applyBorder="1" applyProtection="1">
      <protection locked="0"/>
    </xf>
    <xf numFmtId="1" fontId="6" fillId="8" borderId="1079" xfId="0" applyNumberFormat="1" applyFont="1" applyFill="1" applyBorder="1"/>
    <xf numFmtId="1" fontId="6" fillId="8" borderId="1078" xfId="0" applyNumberFormat="1" applyFont="1" applyFill="1" applyBorder="1"/>
    <xf numFmtId="1" fontId="1" fillId="0" borderId="1040" xfId="0" applyNumberFormat="1" applyFont="1" applyBorder="1"/>
    <xf numFmtId="1" fontId="6" fillId="0" borderId="1092" xfId="0" applyNumberFormat="1" applyFont="1" applyBorder="1" applyAlignment="1">
      <alignment wrapText="1"/>
    </xf>
    <xf numFmtId="1" fontId="6" fillId="9" borderId="1103" xfId="0" applyNumberFormat="1" applyFont="1" applyFill="1" applyBorder="1"/>
    <xf numFmtId="1" fontId="6" fillId="9" borderId="1101" xfId="0" applyNumberFormat="1" applyFont="1" applyFill="1" applyBorder="1"/>
    <xf numFmtId="1" fontId="6" fillId="0" borderId="1083" xfId="0" applyNumberFormat="1" applyFont="1" applyBorder="1" applyAlignment="1">
      <alignment wrapText="1"/>
    </xf>
    <xf numFmtId="1" fontId="6" fillId="7" borderId="1104" xfId="0" applyNumberFormat="1" applyFont="1" applyFill="1" applyBorder="1" applyProtection="1">
      <protection locked="0"/>
    </xf>
    <xf numFmtId="1" fontId="6" fillId="9" borderId="1105" xfId="0" applyNumberFormat="1" applyFont="1" applyFill="1" applyBorder="1"/>
    <xf numFmtId="1" fontId="6" fillId="0" borderId="1106" xfId="0" applyNumberFormat="1" applyFont="1" applyBorder="1" applyAlignment="1">
      <alignment wrapText="1"/>
    </xf>
    <xf numFmtId="1" fontId="6" fillId="0" borderId="783" xfId="0" applyNumberFormat="1" applyFont="1" applyBorder="1" applyAlignment="1">
      <alignment horizontal="center" vertical="center" wrapText="1"/>
    </xf>
    <xf numFmtId="1" fontId="1" fillId="0" borderId="1040" xfId="0" applyNumberFormat="1" applyFont="1" applyBorder="1"/>
    <xf numFmtId="1" fontId="6" fillId="7" borderId="1096" xfId="0" applyNumberFormat="1" applyFont="1" applyFill="1" applyBorder="1" applyProtection="1">
      <protection locked="0"/>
    </xf>
    <xf numFmtId="1" fontId="6" fillId="7" borderId="1107" xfId="0" applyNumberFormat="1" applyFont="1" applyFill="1" applyBorder="1" applyProtection="1">
      <protection locked="0"/>
    </xf>
    <xf numFmtId="1" fontId="6" fillId="8" borderId="775" xfId="0" applyNumberFormat="1" applyFont="1" applyFill="1" applyBorder="1"/>
    <xf numFmtId="1" fontId="6" fillId="0" borderId="783" xfId="0" applyNumberFormat="1" applyFont="1" applyBorder="1" applyAlignment="1">
      <alignment wrapText="1"/>
    </xf>
    <xf numFmtId="1" fontId="6" fillId="7" borderId="1091" xfId="0" applyNumberFormat="1" applyFont="1" applyFill="1" applyBorder="1" applyProtection="1">
      <protection locked="0"/>
    </xf>
    <xf numFmtId="1" fontId="6" fillId="7" borderId="783" xfId="0" applyNumberFormat="1" applyFont="1" applyFill="1" applyBorder="1" applyProtection="1">
      <protection locked="0"/>
    </xf>
    <xf numFmtId="1" fontId="6" fillId="0" borderId="1077" xfId="0" applyNumberFormat="1" applyFont="1" applyBorder="1" applyAlignment="1">
      <alignment wrapText="1"/>
    </xf>
    <xf numFmtId="1" fontId="6" fillId="7" borderId="1106" xfId="0" applyNumberFormat="1" applyFont="1" applyFill="1" applyBorder="1" applyProtection="1">
      <protection locked="0"/>
    </xf>
    <xf numFmtId="1" fontId="6" fillId="0" borderId="1075" xfId="0" applyNumberFormat="1" applyFont="1" applyBorder="1" applyAlignment="1" applyProtection="1">
      <alignment horizontal="center" vertical="center"/>
      <protection hidden="1"/>
    </xf>
    <xf numFmtId="1" fontId="6" fillId="0" borderId="775" xfId="0" applyNumberFormat="1" applyFont="1" applyBorder="1" applyAlignment="1">
      <alignment horizontal="center" vertical="center"/>
    </xf>
    <xf numFmtId="1" fontId="6" fillId="0" borderId="1108" xfId="0" applyNumberFormat="1" applyFont="1" applyBorder="1" applyAlignment="1">
      <alignment horizontal="center" vertical="center" wrapText="1"/>
    </xf>
    <xf numFmtId="1" fontId="6" fillId="0" borderId="1108" xfId="0" applyNumberFormat="1" applyFont="1" applyBorder="1" applyAlignment="1">
      <alignment wrapText="1"/>
    </xf>
    <xf numFmtId="1" fontId="6" fillId="0" borderId="1097" xfId="0" applyNumberFormat="1" applyFont="1" applyBorder="1" applyAlignment="1">
      <alignment wrapText="1"/>
    </xf>
    <xf numFmtId="1" fontId="6" fillId="0" borderId="1072" xfId="0" applyNumberFormat="1" applyFont="1" applyBorder="1" applyAlignment="1">
      <alignment wrapText="1"/>
    </xf>
    <xf numFmtId="1" fontId="6" fillId="9" borderId="1095" xfId="0" applyNumberFormat="1" applyFont="1" applyFill="1" applyBorder="1" applyAlignment="1">
      <alignment wrapText="1"/>
    </xf>
    <xf numFmtId="1" fontId="6" fillId="9" borderId="1107" xfId="0" applyNumberFormat="1" applyFont="1" applyFill="1" applyBorder="1"/>
    <xf numFmtId="1" fontId="6" fillId="9" borderId="1094" xfId="0" applyNumberFormat="1" applyFont="1" applyFill="1" applyBorder="1"/>
    <xf numFmtId="1" fontId="6" fillId="11" borderId="1109" xfId="3" applyNumberFormat="1" applyFont="1" applyBorder="1" applyProtection="1">
      <protection locked="0"/>
    </xf>
    <xf numFmtId="1" fontId="6" fillId="11" borderId="1110" xfId="3" applyNumberFormat="1" applyFont="1" applyBorder="1" applyProtection="1">
      <protection locked="0"/>
    </xf>
    <xf numFmtId="1" fontId="6" fillId="11" borderId="1111" xfId="3" applyNumberFormat="1" applyFont="1" applyBorder="1" applyProtection="1">
      <protection locked="0"/>
    </xf>
    <xf numFmtId="1" fontId="6" fillId="11" borderId="1112" xfId="3" applyNumberFormat="1" applyFont="1" applyBorder="1" applyProtection="1">
      <protection locked="0"/>
    </xf>
    <xf numFmtId="1" fontId="6" fillId="11" borderId="1113" xfId="3" applyNumberFormat="1" applyFont="1" applyBorder="1" applyProtection="1">
      <protection locked="0"/>
    </xf>
    <xf numFmtId="1" fontId="6" fillId="11" borderId="1114" xfId="3" applyNumberFormat="1" applyFont="1" applyBorder="1" applyProtection="1">
      <protection locked="0"/>
    </xf>
    <xf numFmtId="1" fontId="6" fillId="8" borderId="1077" xfId="0" applyNumberFormat="1" applyFont="1" applyFill="1" applyBorder="1"/>
    <xf numFmtId="1" fontId="6" fillId="8" borderId="1092" xfId="0" applyNumberFormat="1" applyFont="1" applyFill="1" applyBorder="1"/>
    <xf numFmtId="1" fontId="6" fillId="8" borderId="1104" xfId="0" applyNumberFormat="1" applyFont="1" applyFill="1" applyBorder="1"/>
    <xf numFmtId="1" fontId="6" fillId="8" borderId="1081" xfId="0" applyNumberFormat="1" applyFont="1" applyFill="1" applyBorder="1"/>
    <xf numFmtId="1" fontId="6" fillId="0" borderId="1115" xfId="0" applyNumberFormat="1" applyFont="1" applyBorder="1" applyAlignment="1">
      <alignment wrapText="1"/>
    </xf>
    <xf numFmtId="1" fontId="6" fillId="7" borderId="776" xfId="0" applyNumberFormat="1" applyFont="1" applyFill="1" applyBorder="1" applyProtection="1">
      <protection locked="0"/>
    </xf>
    <xf numFmtId="1" fontId="6" fillId="0" borderId="1117" xfId="0" applyNumberFormat="1" applyFont="1" applyBorder="1" applyAlignment="1">
      <alignment wrapText="1"/>
    </xf>
    <xf numFmtId="1" fontId="6" fillId="7" borderId="1118" xfId="0" applyNumberFormat="1" applyFont="1" applyFill="1" applyBorder="1" applyProtection="1">
      <protection locked="0"/>
    </xf>
    <xf numFmtId="1" fontId="6" fillId="7" borderId="1119" xfId="0" applyNumberFormat="1" applyFont="1" applyFill="1" applyBorder="1" applyProtection="1">
      <protection locked="0"/>
    </xf>
    <xf numFmtId="1" fontId="6" fillId="7" borderId="1115" xfId="0" applyNumberFormat="1" applyFont="1" applyFill="1" applyBorder="1" applyProtection="1">
      <protection locked="0"/>
    </xf>
    <xf numFmtId="1" fontId="6" fillId="7" borderId="1120" xfId="0" applyNumberFormat="1" applyFont="1" applyFill="1" applyBorder="1" applyProtection="1">
      <protection locked="0"/>
    </xf>
    <xf numFmtId="1" fontId="6" fillId="7" borderId="1117" xfId="0" applyNumberFormat="1" applyFont="1" applyFill="1" applyBorder="1" applyProtection="1">
      <protection locked="0"/>
    </xf>
    <xf numFmtId="1" fontId="6" fillId="0" borderId="1123" xfId="0" applyNumberFormat="1" applyFont="1" applyBorder="1" applyAlignment="1">
      <alignment horizontal="center" vertical="center" wrapText="1"/>
    </xf>
    <xf numFmtId="1" fontId="6" fillId="0" borderId="1124" xfId="0" applyNumberFormat="1" applyFont="1" applyBorder="1" applyAlignment="1">
      <alignment horizontal="center" vertical="center" wrapText="1"/>
    </xf>
    <xf numFmtId="1" fontId="6" fillId="0" borderId="1125" xfId="0" applyNumberFormat="1" applyFont="1" applyBorder="1" applyAlignment="1">
      <alignment horizontal="center" vertical="center" wrapText="1"/>
    </xf>
    <xf numFmtId="1" fontId="6" fillId="0" borderId="1126" xfId="0" applyNumberFormat="1" applyFont="1" applyBorder="1" applyAlignment="1">
      <alignment horizontal="center" vertical="center" wrapText="1"/>
    </xf>
    <xf numFmtId="1" fontId="6" fillId="0" borderId="1115" xfId="0" applyNumberFormat="1" applyFont="1" applyBorder="1" applyAlignment="1">
      <alignment horizontal="center" vertical="center" wrapText="1"/>
    </xf>
    <xf numFmtId="1" fontId="6" fillId="0" borderId="1123" xfId="0" applyNumberFormat="1" applyFont="1" applyBorder="1"/>
    <xf numFmtId="1" fontId="6" fillId="0" borderId="1124" xfId="0" applyNumberFormat="1" applyFont="1" applyBorder="1"/>
    <xf numFmtId="1" fontId="6" fillId="7" borderId="1123" xfId="0" applyNumberFormat="1" applyFont="1" applyFill="1" applyBorder="1" applyProtection="1">
      <protection locked="0"/>
    </xf>
    <xf numFmtId="1" fontId="4" fillId="6" borderId="1127" xfId="0" applyNumberFormat="1" applyFont="1" applyFill="1" applyBorder="1"/>
    <xf numFmtId="1" fontId="4" fillId="0" borderId="1127" xfId="0" applyNumberFormat="1" applyFont="1" applyBorder="1"/>
    <xf numFmtId="1" fontId="5" fillId="0" borderId="1128" xfId="0" applyNumberFormat="1" applyFont="1" applyBorder="1"/>
    <xf numFmtId="1" fontId="2" fillId="0" borderId="1129" xfId="0" applyNumberFormat="1" applyFont="1" applyBorder="1"/>
    <xf numFmtId="1" fontId="2" fillId="3" borderId="1129" xfId="0" applyNumberFormat="1" applyFont="1" applyFill="1" applyBorder="1"/>
    <xf numFmtId="1" fontId="6" fillId="0" borderId="1119" xfId="0" applyNumberFormat="1" applyFont="1" applyBorder="1" applyAlignment="1">
      <alignment horizontal="center" vertical="center"/>
    </xf>
    <xf numFmtId="1" fontId="6" fillId="3" borderId="1121" xfId="0" applyNumberFormat="1" applyFont="1" applyFill="1" applyBorder="1" applyAlignment="1">
      <alignment horizontal="center" vertical="center"/>
    </xf>
    <xf numFmtId="1" fontId="6" fillId="0" borderId="1130" xfId="0" applyNumberFormat="1" applyFont="1" applyBorder="1" applyAlignment="1">
      <alignment wrapText="1"/>
    </xf>
    <xf numFmtId="1" fontId="6" fillId="0" borderId="1131" xfId="0" applyNumberFormat="1" applyFont="1" applyBorder="1" applyAlignment="1">
      <alignment horizontal="right" wrapText="1"/>
    </xf>
    <xf numFmtId="1" fontId="6" fillId="0" borderId="1132" xfId="0" applyNumberFormat="1" applyFont="1" applyBorder="1" applyAlignment="1">
      <alignment horizontal="right"/>
    </xf>
    <xf numFmtId="1" fontId="6" fillId="7" borderId="1133" xfId="0" applyNumberFormat="1" applyFont="1" applyFill="1" applyBorder="1" applyProtection="1">
      <protection locked="0"/>
    </xf>
    <xf numFmtId="1" fontId="6" fillId="7" borderId="1132" xfId="0" applyNumberFormat="1" applyFont="1" applyFill="1" applyBorder="1" applyProtection="1">
      <protection locked="0"/>
    </xf>
    <xf numFmtId="1" fontId="6" fillId="7" borderId="1134" xfId="0" applyNumberFormat="1" applyFont="1" applyFill="1" applyBorder="1" applyProtection="1">
      <protection locked="0"/>
    </xf>
    <xf numFmtId="1" fontId="6" fillId="7" borderId="1135" xfId="0" applyNumberFormat="1" applyFont="1" applyFill="1" applyBorder="1" applyProtection="1">
      <protection locked="0"/>
    </xf>
    <xf numFmtId="1" fontId="6" fillId="7" borderId="1136" xfId="0" applyNumberFormat="1" applyFont="1" applyFill="1" applyBorder="1" applyProtection="1">
      <protection locked="0"/>
    </xf>
    <xf numFmtId="1" fontId="6" fillId="0" borderId="1119" xfId="0" applyNumberFormat="1" applyFont="1" applyBorder="1" applyAlignment="1">
      <alignment horizontal="right" wrapText="1"/>
    </xf>
    <xf numFmtId="1" fontId="6" fillId="0" borderId="1115" xfId="0" applyNumberFormat="1" applyFont="1" applyBorder="1" applyAlignment="1">
      <alignment horizontal="right"/>
    </xf>
    <xf numFmtId="1" fontId="6" fillId="7" borderId="1137" xfId="0" applyNumberFormat="1" applyFont="1" applyFill="1" applyBorder="1" applyProtection="1">
      <protection locked="0"/>
    </xf>
    <xf numFmtId="1" fontId="6" fillId="7" borderId="1138" xfId="0" applyNumberFormat="1" applyFont="1" applyFill="1" applyBorder="1" applyProtection="1">
      <protection locked="0"/>
    </xf>
    <xf numFmtId="1" fontId="6" fillId="0" borderId="1121" xfId="0" applyNumberFormat="1" applyFont="1" applyBorder="1" applyAlignment="1">
      <alignment horizontal="center" vertical="center"/>
    </xf>
    <xf numFmtId="1" fontId="6" fillId="0" borderId="1123" xfId="0" applyNumberFormat="1" applyFont="1" applyBorder="1" applyAlignment="1">
      <alignment horizontal="center" vertical="center"/>
    </xf>
    <xf numFmtId="1" fontId="6" fillId="0" borderId="1130" xfId="0" applyNumberFormat="1" applyFont="1" applyBorder="1"/>
    <xf numFmtId="1" fontId="6" fillId="0" borderId="1130" xfId="0" applyNumberFormat="1" applyFont="1" applyBorder="1" applyAlignment="1">
      <alignment horizontal="right" wrapText="1"/>
    </xf>
    <xf numFmtId="1" fontId="6" fillId="7" borderId="1140" xfId="0" applyNumberFormat="1" applyFont="1" applyFill="1" applyBorder="1" applyProtection="1">
      <protection locked="0"/>
    </xf>
    <xf numFmtId="1" fontId="6" fillId="7" borderId="1141" xfId="0" applyNumberFormat="1" applyFont="1" applyFill="1" applyBorder="1" applyProtection="1">
      <protection locked="0"/>
    </xf>
    <xf numFmtId="1" fontId="6" fillId="7" borderId="1131" xfId="0" applyNumberFormat="1" applyFont="1" applyFill="1" applyBorder="1" applyProtection="1">
      <protection locked="0"/>
    </xf>
    <xf numFmtId="1" fontId="6" fillId="0" borderId="1117" xfId="0" applyNumberFormat="1" applyFont="1" applyBorder="1"/>
    <xf numFmtId="1" fontId="6" fillId="7" borderId="1139" xfId="0" applyNumberFormat="1" applyFont="1" applyFill="1" applyBorder="1" applyProtection="1">
      <protection locked="0"/>
    </xf>
    <xf numFmtId="1" fontId="6" fillId="8" borderId="1121" xfId="0" applyNumberFormat="1" applyFont="1" applyFill="1" applyBorder="1" applyAlignment="1">
      <alignment horizontal="center" vertical="center" wrapText="1"/>
    </xf>
    <xf numFmtId="1" fontId="6" fillId="8" borderId="1135" xfId="0" applyNumberFormat="1" applyFont="1" applyFill="1" applyBorder="1" applyAlignment="1">
      <alignment vertical="center" wrapText="1"/>
    </xf>
    <xf numFmtId="1" fontId="6" fillId="8" borderId="1130" xfId="0" applyNumberFormat="1" applyFont="1" applyFill="1" applyBorder="1"/>
    <xf numFmtId="1" fontId="6" fillId="8" borderId="1130" xfId="0" applyNumberFormat="1" applyFont="1" applyFill="1" applyBorder="1" applyAlignment="1">
      <alignment horizontal="right" wrapText="1"/>
    </xf>
    <xf numFmtId="1" fontId="1" fillId="8" borderId="1040" xfId="0" applyNumberFormat="1" applyFont="1" applyFill="1" applyBorder="1" applyAlignment="1">
      <alignment horizontal="center" vertical="center" wrapText="1"/>
    </xf>
    <xf numFmtId="1" fontId="6" fillId="8" borderId="1121" xfId="0" applyNumberFormat="1" applyFont="1" applyFill="1" applyBorder="1"/>
    <xf numFmtId="1" fontId="6" fillId="8" borderId="1123" xfId="0" applyNumberFormat="1" applyFont="1" applyFill="1" applyBorder="1" applyAlignment="1">
      <alignment horizontal="center" vertical="center" wrapText="1"/>
    </xf>
    <xf numFmtId="1" fontId="6" fillId="8" borderId="1040" xfId="0" applyNumberFormat="1" applyFont="1" applyFill="1" applyBorder="1" applyAlignment="1">
      <alignment vertical="center" wrapText="1"/>
    </xf>
    <xf numFmtId="1" fontId="6" fillId="8" borderId="1123" xfId="0" applyNumberFormat="1" applyFont="1" applyFill="1" applyBorder="1" applyAlignment="1">
      <alignment horizontal="right" vertical="center" wrapText="1"/>
    </xf>
    <xf numFmtId="1" fontId="6" fillId="6" borderId="1135" xfId="0" applyNumberFormat="1" applyFont="1" applyFill="1" applyBorder="1" applyAlignment="1">
      <alignment vertical="center" wrapText="1"/>
    </xf>
    <xf numFmtId="1" fontId="6" fillId="6" borderId="1133" xfId="0" applyNumberFormat="1" applyFont="1" applyFill="1" applyBorder="1" applyAlignment="1">
      <alignment horizontal="right" wrapText="1"/>
    </xf>
    <xf numFmtId="1" fontId="6" fillId="6" borderId="1141" xfId="0" applyNumberFormat="1" applyFont="1" applyFill="1" applyBorder="1" applyAlignment="1">
      <alignment horizontal="right" wrapText="1"/>
    </xf>
    <xf numFmtId="1" fontId="6" fillId="6" borderId="1132" xfId="0" applyNumberFormat="1" applyFont="1" applyFill="1" applyBorder="1" applyAlignment="1">
      <alignment horizontal="right"/>
    </xf>
    <xf numFmtId="1" fontId="6" fillId="7" borderId="1130" xfId="0" applyNumberFormat="1" applyFont="1" applyFill="1" applyBorder="1" applyProtection="1">
      <protection locked="0"/>
    </xf>
    <xf numFmtId="1" fontId="6" fillId="6" borderId="1123" xfId="0" applyNumberFormat="1" applyFont="1" applyFill="1" applyBorder="1" applyAlignment="1">
      <alignment horizontal="right"/>
    </xf>
    <xf numFmtId="1" fontId="6" fillId="6" borderId="1124" xfId="0" applyNumberFormat="1" applyFont="1" applyFill="1" applyBorder="1" applyAlignment="1">
      <alignment horizontal="right"/>
    </xf>
    <xf numFmtId="1" fontId="6" fillId="6" borderId="775" xfId="0" applyNumberFormat="1" applyFont="1" applyFill="1" applyBorder="1" applyAlignment="1">
      <alignment horizontal="right"/>
    </xf>
    <xf numFmtId="1" fontId="6" fillId="6" borderId="1123" xfId="0" applyNumberFormat="1" applyFont="1" applyFill="1" applyBorder="1"/>
    <xf numFmtId="1" fontId="6" fillId="6" borderId="775" xfId="0" applyNumberFormat="1" applyFont="1" applyFill="1" applyBorder="1"/>
    <xf numFmtId="1" fontId="6" fillId="6" borderId="1125" xfId="0" applyNumberFormat="1" applyFont="1" applyFill="1" applyBorder="1"/>
    <xf numFmtId="1" fontId="6" fillId="6" borderId="1040" xfId="0" applyNumberFormat="1" applyFont="1" applyFill="1" applyBorder="1"/>
    <xf numFmtId="1" fontId="6" fillId="6" borderId="1126" xfId="0" applyNumberFormat="1" applyFont="1" applyFill="1" applyBorder="1"/>
    <xf numFmtId="1" fontId="6" fillId="6" borderId="1121" xfId="0" applyNumberFormat="1" applyFont="1" applyFill="1" applyBorder="1"/>
    <xf numFmtId="1" fontId="6" fillId="6" borderId="1121" xfId="0" applyNumberFormat="1" applyFont="1" applyFill="1" applyBorder="1" applyAlignment="1">
      <alignment horizontal="center" vertical="center" wrapText="1"/>
    </xf>
    <xf numFmtId="1" fontId="6" fillId="0" borderId="1135" xfId="0" applyNumberFormat="1" applyFont="1" applyBorder="1" applyAlignment="1">
      <alignment vertical="center" wrapText="1"/>
    </xf>
    <xf numFmtId="1" fontId="6" fillId="3" borderId="1130" xfId="0" applyNumberFormat="1" applyFont="1" applyFill="1" applyBorder="1"/>
    <xf numFmtId="1" fontId="1" fillId="0" borderId="1040" xfId="0" applyNumberFormat="1" applyFont="1" applyBorder="1" applyAlignment="1">
      <alignment horizontal="left" vertical="center" wrapText="1"/>
    </xf>
    <xf numFmtId="1" fontId="6" fillId="0" borderId="1121" xfId="0" applyNumberFormat="1" applyFont="1" applyBorder="1"/>
    <xf numFmtId="1" fontId="6" fillId="0" borderId="5" xfId="0" applyNumberFormat="1" applyFont="1" applyBorder="1"/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/>
    <xf numFmtId="1" fontId="6" fillId="0" borderId="74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26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388" xfId="0" applyNumberFormat="1" applyFont="1" applyBorder="1"/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405" xfId="0" applyNumberFormat="1" applyFont="1" applyBorder="1" applyAlignment="1">
      <alignment horizontal="center" vertical="center"/>
    </xf>
    <xf numFmtId="1" fontId="6" fillId="0" borderId="993" xfId="0" applyNumberFormat="1" applyFont="1" applyBorder="1"/>
    <xf numFmtId="1" fontId="2" fillId="3" borderId="1127" xfId="0" applyNumberFormat="1" applyFont="1" applyFill="1" applyBorder="1"/>
    <xf numFmtId="1" fontId="4" fillId="3" borderId="1127" xfId="0" applyNumberFormat="1" applyFont="1" applyFill="1" applyBorder="1"/>
    <xf numFmtId="1" fontId="4" fillId="3" borderId="1142" xfId="0" applyNumberFormat="1" applyFont="1" applyFill="1" applyBorder="1"/>
    <xf numFmtId="1" fontId="4" fillId="0" borderId="1142" xfId="0" applyNumberFormat="1" applyFont="1" applyBorder="1"/>
    <xf numFmtId="1" fontId="2" fillId="3" borderId="1142" xfId="0" applyNumberFormat="1" applyFont="1" applyFill="1" applyBorder="1"/>
    <xf numFmtId="1" fontId="6" fillId="0" borderId="1143" xfId="0" applyNumberFormat="1" applyFont="1" applyBorder="1" applyAlignment="1">
      <alignment horizontal="center" vertical="center" wrapText="1"/>
    </xf>
    <xf numFmtId="1" fontId="6" fillId="0" borderId="1144" xfId="0" applyNumberFormat="1" applyFont="1" applyBorder="1" applyAlignment="1">
      <alignment horizontal="center" vertical="center"/>
    </xf>
    <xf numFmtId="1" fontId="6" fillId="0" borderId="1145" xfId="0" applyNumberFormat="1" applyFont="1" applyBorder="1" applyAlignment="1">
      <alignment horizontal="center" vertical="center" wrapText="1"/>
    </xf>
    <xf numFmtId="1" fontId="6" fillId="3" borderId="1142" xfId="0" applyNumberFormat="1" applyFont="1" applyFill="1" applyBorder="1"/>
    <xf numFmtId="1" fontId="6" fillId="0" borderId="1142" xfId="0" applyNumberFormat="1" applyFont="1" applyBorder="1"/>
    <xf numFmtId="1" fontId="6" fillId="3" borderId="1146" xfId="0" applyNumberFormat="1" applyFont="1" applyFill="1" applyBorder="1"/>
    <xf numFmtId="1" fontId="6" fillId="7" borderId="1147" xfId="0" applyNumberFormat="1" applyFont="1" applyFill="1" applyBorder="1" applyProtection="1">
      <protection locked="0"/>
    </xf>
    <xf numFmtId="1" fontId="6" fillId="7" borderId="1148" xfId="0" applyNumberFormat="1" applyFont="1" applyFill="1" applyBorder="1" applyProtection="1">
      <protection locked="0"/>
    </xf>
    <xf numFmtId="1" fontId="6" fillId="7" borderId="1149" xfId="0" applyNumberFormat="1" applyFont="1" applyFill="1" applyBorder="1" applyProtection="1">
      <protection locked="0"/>
    </xf>
    <xf numFmtId="1" fontId="6" fillId="7" borderId="1150" xfId="0" applyNumberFormat="1" applyFont="1" applyFill="1" applyBorder="1" applyProtection="1">
      <protection locked="0"/>
    </xf>
    <xf numFmtId="1" fontId="6" fillId="7" borderId="1151" xfId="0" applyNumberFormat="1" applyFont="1" applyFill="1" applyBorder="1" applyProtection="1">
      <protection locked="0"/>
    </xf>
    <xf numFmtId="1" fontId="6" fillId="7" borderId="1143" xfId="0" applyNumberFormat="1" applyFont="1" applyFill="1" applyBorder="1" applyProtection="1">
      <protection locked="0"/>
    </xf>
    <xf numFmtId="1" fontId="6" fillId="7" borderId="1155" xfId="0" applyNumberFormat="1" applyFont="1" applyFill="1" applyBorder="1" applyProtection="1">
      <protection locked="0"/>
    </xf>
    <xf numFmtId="1" fontId="6" fillId="7" borderId="1037" xfId="0" applyNumberFormat="1" applyFont="1" applyFill="1" applyBorder="1" applyProtection="1">
      <protection locked="0"/>
    </xf>
    <xf numFmtId="1" fontId="6" fillId="0" borderId="1039" xfId="0" applyNumberFormat="1" applyFont="1" applyBorder="1"/>
    <xf numFmtId="1" fontId="6" fillId="0" borderId="1158" xfId="0" applyNumberFormat="1" applyFont="1" applyBorder="1"/>
    <xf numFmtId="1" fontId="4" fillId="3" borderId="1039" xfId="0" applyNumberFormat="1" applyFont="1" applyFill="1" applyBorder="1"/>
    <xf numFmtId="1" fontId="4" fillId="3" borderId="1158" xfId="0" applyNumberFormat="1" applyFont="1" applyFill="1" applyBorder="1"/>
    <xf numFmtId="1" fontId="4" fillId="0" borderId="1039" xfId="0" applyNumberFormat="1" applyFont="1" applyBorder="1"/>
    <xf numFmtId="1" fontId="2" fillId="0" borderId="1041" xfId="0" applyNumberFormat="1" applyFont="1" applyBorder="1"/>
    <xf numFmtId="1" fontId="6" fillId="0" borderId="1162" xfId="0" applyNumberFormat="1" applyFont="1" applyBorder="1" applyAlignment="1">
      <alignment horizontal="center" vertical="center"/>
    </xf>
    <xf numFmtId="1" fontId="6" fillId="0" borderId="1163" xfId="0" applyNumberFormat="1" applyFont="1" applyBorder="1" applyAlignment="1">
      <alignment horizontal="center" vertical="center"/>
    </xf>
    <xf numFmtId="1" fontId="6" fillId="0" borderId="1164" xfId="0" applyNumberFormat="1" applyFont="1" applyBorder="1" applyAlignment="1">
      <alignment horizontal="center" vertical="center"/>
    </xf>
    <xf numFmtId="1" fontId="2" fillId="0" borderId="1165" xfId="0" applyNumberFormat="1" applyFont="1" applyBorder="1"/>
    <xf numFmtId="1" fontId="6" fillId="3" borderId="1158" xfId="0" applyNumberFormat="1" applyFont="1" applyFill="1" applyBorder="1"/>
    <xf numFmtId="1" fontId="6" fillId="0" borderId="1166" xfId="0" applyNumberFormat="1" applyFont="1" applyBorder="1"/>
    <xf numFmtId="1" fontId="6" fillId="0" borderId="1167" xfId="0" applyNumberFormat="1" applyFont="1" applyBorder="1"/>
    <xf numFmtId="1" fontId="6" fillId="0" borderId="1154" xfId="0" applyNumberFormat="1" applyFont="1" applyBorder="1"/>
    <xf numFmtId="1" fontId="2" fillId="0" borderId="1168" xfId="0" applyNumberFormat="1" applyFont="1" applyBorder="1"/>
    <xf numFmtId="1" fontId="2" fillId="0" borderId="1169" xfId="0" applyNumberFormat="1" applyFont="1" applyBorder="1"/>
    <xf numFmtId="1" fontId="6" fillId="3" borderId="1170" xfId="0" applyNumberFormat="1" applyFont="1" applyFill="1" applyBorder="1"/>
    <xf numFmtId="1" fontId="6" fillId="0" borderId="1170" xfId="0" applyNumberFormat="1" applyFont="1" applyBorder="1"/>
    <xf numFmtId="1" fontId="6" fillId="0" borderId="1173" xfId="0" applyNumberFormat="1" applyFont="1" applyBorder="1"/>
    <xf numFmtId="1" fontId="6" fillId="7" borderId="1174" xfId="0" applyNumberFormat="1" applyFont="1" applyFill="1" applyBorder="1" applyProtection="1">
      <protection locked="0"/>
    </xf>
    <xf numFmtId="1" fontId="6" fillId="7" borderId="1175" xfId="0" applyNumberFormat="1" applyFont="1" applyFill="1" applyBorder="1" applyProtection="1">
      <protection locked="0"/>
    </xf>
    <xf numFmtId="1" fontId="6" fillId="8" borderId="1176" xfId="0" applyNumberFormat="1" applyFont="1" applyFill="1" applyBorder="1"/>
    <xf numFmtId="1" fontId="6" fillId="8" borderId="1175" xfId="0" applyNumberFormat="1" applyFont="1" applyFill="1" applyBorder="1"/>
    <xf numFmtId="1" fontId="6" fillId="8" borderId="1177" xfId="0" applyNumberFormat="1" applyFont="1" applyFill="1" applyBorder="1"/>
    <xf numFmtId="1" fontId="6" fillId="7" borderId="1172" xfId="0" applyNumberFormat="1" applyFont="1" applyFill="1" applyBorder="1" applyProtection="1">
      <protection locked="0"/>
    </xf>
    <xf numFmtId="1" fontId="6" fillId="0" borderId="1047" xfId="0" applyNumberFormat="1" applyFont="1" applyBorder="1" applyAlignment="1" applyProtection="1">
      <alignment wrapText="1"/>
      <protection hidden="1"/>
    </xf>
    <xf numFmtId="1" fontId="6" fillId="7" borderId="1178" xfId="0" applyNumberFormat="1" applyFont="1" applyFill="1" applyBorder="1" applyProtection="1">
      <protection locked="0"/>
    </xf>
    <xf numFmtId="1" fontId="6" fillId="8" borderId="1045" xfId="0" applyNumberFormat="1" applyFont="1" applyFill="1" applyBorder="1"/>
    <xf numFmtId="1" fontId="6" fillId="8" borderId="1178" xfId="0" applyNumberFormat="1" applyFont="1" applyFill="1" applyBorder="1"/>
    <xf numFmtId="1" fontId="6" fillId="8" borderId="1179" xfId="0" applyNumberFormat="1" applyFont="1" applyFill="1" applyBorder="1"/>
    <xf numFmtId="1" fontId="6" fillId="0" borderId="1157" xfId="0" applyNumberFormat="1" applyFont="1" applyBorder="1" applyAlignment="1" applyProtection="1">
      <alignment wrapText="1"/>
      <protection hidden="1"/>
    </xf>
    <xf numFmtId="1" fontId="6" fillId="8" borderId="1181" xfId="0" applyNumberFormat="1" applyFont="1" applyFill="1" applyBorder="1"/>
    <xf numFmtId="1" fontId="6" fillId="7" borderId="1157" xfId="0" applyNumberFormat="1" applyFont="1" applyFill="1" applyBorder="1" applyProtection="1">
      <protection locked="0"/>
    </xf>
    <xf numFmtId="1" fontId="6" fillId="8" borderId="1119" xfId="0" applyNumberFormat="1" applyFont="1" applyFill="1" applyBorder="1"/>
    <xf numFmtId="1" fontId="6" fillId="8" borderId="1139" xfId="0" applyNumberFormat="1" applyFont="1" applyFill="1" applyBorder="1"/>
    <xf numFmtId="1" fontId="6" fillId="8" borderId="1138" xfId="0" applyNumberFormat="1" applyFont="1" applyFill="1" applyBorder="1"/>
    <xf numFmtId="1" fontId="6" fillId="7" borderId="1183" xfId="0" applyNumberFormat="1" applyFont="1" applyFill="1" applyBorder="1" applyProtection="1">
      <protection locked="0"/>
    </xf>
    <xf numFmtId="1" fontId="6" fillId="0" borderId="1117" xfId="0" applyNumberFormat="1" applyFont="1" applyBorder="1" applyAlignment="1" applyProtection="1">
      <alignment wrapText="1"/>
      <protection hidden="1"/>
    </xf>
    <xf numFmtId="1" fontId="4" fillId="3" borderId="1038" xfId="0" applyNumberFormat="1" applyFont="1" applyFill="1" applyBorder="1"/>
    <xf numFmtId="1" fontId="6" fillId="0" borderId="1185" xfId="0" applyNumberFormat="1" applyFont="1" applyBorder="1" applyAlignment="1">
      <alignment horizontal="center" vertical="center" wrapText="1"/>
    </xf>
    <xf numFmtId="1" fontId="6" fillId="0" borderId="1186" xfId="0" applyNumberFormat="1" applyFont="1" applyBorder="1" applyAlignment="1">
      <alignment horizontal="center" vertical="center"/>
    </xf>
    <xf numFmtId="1" fontId="6" fillId="0" borderId="1187" xfId="0" applyNumberFormat="1" applyFont="1" applyBorder="1" applyAlignment="1">
      <alignment horizontal="center" vertical="center"/>
    </xf>
    <xf numFmtId="1" fontId="6" fillId="0" borderId="1188" xfId="0" applyNumberFormat="1" applyFont="1" applyBorder="1"/>
    <xf numFmtId="1" fontId="4" fillId="3" borderId="1189" xfId="0" applyNumberFormat="1" applyFont="1" applyFill="1" applyBorder="1"/>
    <xf numFmtId="1" fontId="4" fillId="3" borderId="1190" xfId="0" applyNumberFormat="1" applyFont="1" applyFill="1" applyBorder="1"/>
    <xf numFmtId="1" fontId="6" fillId="0" borderId="1193" xfId="0" applyNumberFormat="1" applyFont="1" applyBorder="1"/>
    <xf numFmtId="1" fontId="6" fillId="7" borderId="1194" xfId="0" applyNumberFormat="1" applyFont="1" applyFill="1" applyBorder="1" applyProtection="1">
      <protection locked="0"/>
    </xf>
    <xf numFmtId="1" fontId="6" fillId="7" borderId="1195" xfId="0" applyNumberFormat="1" applyFont="1" applyFill="1" applyBorder="1" applyProtection="1">
      <protection locked="0"/>
    </xf>
    <xf numFmtId="1" fontId="6" fillId="8" borderId="1196" xfId="0" applyNumberFormat="1" applyFont="1" applyFill="1" applyBorder="1"/>
    <xf numFmtId="1" fontId="6" fillId="8" borderId="1195" xfId="0" applyNumberFormat="1" applyFont="1" applyFill="1" applyBorder="1"/>
    <xf numFmtId="1" fontId="6" fillId="8" borderId="1197" xfId="0" applyNumberFormat="1" applyFont="1" applyFill="1" applyBorder="1"/>
    <xf numFmtId="1" fontId="6" fillId="7" borderId="1192" xfId="0" applyNumberFormat="1" applyFont="1" applyFill="1" applyBorder="1" applyProtection="1">
      <protection locked="0"/>
    </xf>
    <xf numFmtId="1" fontId="6" fillId="0" borderId="1192" xfId="0" applyNumberFormat="1" applyFont="1" applyBorder="1" applyAlignment="1" applyProtection="1">
      <alignment wrapText="1"/>
      <protection hidden="1"/>
    </xf>
    <xf numFmtId="1" fontId="6" fillId="8" borderId="1183" xfId="0" applyNumberFormat="1" applyFont="1" applyFill="1" applyBorder="1"/>
    <xf numFmtId="1" fontId="4" fillId="3" borderId="619" xfId="0" applyNumberFormat="1" applyFont="1" applyFill="1" applyBorder="1"/>
    <xf numFmtId="1" fontId="6" fillId="8" borderId="172" xfId="0" applyNumberFormat="1" applyFont="1" applyFill="1" applyBorder="1"/>
    <xf numFmtId="1" fontId="7" fillId="0" borderId="1200" xfId="0" applyNumberFormat="1" applyFont="1" applyBorder="1" applyAlignment="1" applyProtection="1">
      <alignment wrapText="1"/>
      <protection hidden="1"/>
    </xf>
    <xf numFmtId="1" fontId="6" fillId="0" borderId="1200" xfId="0" applyNumberFormat="1" applyFont="1" applyBorder="1"/>
    <xf numFmtId="1" fontId="6" fillId="7" borderId="1201" xfId="0" applyNumberFormat="1" applyFont="1" applyFill="1" applyBorder="1" applyProtection="1">
      <protection locked="0"/>
    </xf>
    <xf numFmtId="1" fontId="6" fillId="7" borderId="1202" xfId="0" applyNumberFormat="1" applyFont="1" applyFill="1" applyBorder="1" applyProtection="1">
      <protection locked="0"/>
    </xf>
    <xf numFmtId="1" fontId="6" fillId="7" borderId="1203" xfId="0" applyNumberFormat="1" applyFont="1" applyFill="1" applyBorder="1" applyProtection="1">
      <protection locked="0"/>
    </xf>
    <xf numFmtId="1" fontId="4" fillId="3" borderId="1204" xfId="0" applyNumberFormat="1" applyFont="1" applyFill="1" applyBorder="1"/>
    <xf numFmtId="1" fontId="4" fillId="3" borderId="1205" xfId="0" applyNumberFormat="1" applyFont="1" applyFill="1" applyBorder="1"/>
    <xf numFmtId="1" fontId="6" fillId="7" borderId="168" xfId="0" applyNumberFormat="1" applyFont="1" applyFill="1" applyBorder="1" applyProtection="1">
      <protection locked="0"/>
    </xf>
    <xf numFmtId="1" fontId="6" fillId="0" borderId="1207" xfId="0" applyNumberFormat="1" applyFont="1" applyBorder="1" applyAlignment="1" applyProtection="1">
      <alignment wrapText="1"/>
      <protection hidden="1"/>
    </xf>
    <xf numFmtId="1" fontId="6" fillId="0" borderId="1207" xfId="0" applyNumberFormat="1" applyFont="1" applyBorder="1"/>
    <xf numFmtId="1" fontId="6" fillId="7" borderId="1208" xfId="0" applyNumberFormat="1" applyFont="1" applyFill="1" applyBorder="1" applyProtection="1">
      <protection locked="0"/>
    </xf>
    <xf numFmtId="1" fontId="4" fillId="3" borderId="1209" xfId="0" applyNumberFormat="1" applyFont="1" applyFill="1" applyBorder="1"/>
    <xf numFmtId="1" fontId="4" fillId="3" borderId="1210" xfId="0" applyNumberFormat="1" applyFont="1" applyFill="1" applyBorder="1"/>
    <xf numFmtId="1" fontId="6" fillId="0" borderId="170" xfId="0" applyNumberFormat="1" applyFont="1" applyBorder="1" applyAlignment="1" applyProtection="1">
      <alignment wrapText="1"/>
      <protection hidden="1"/>
    </xf>
    <xf numFmtId="1" fontId="6" fillId="0" borderId="1213" xfId="0" applyNumberFormat="1" applyFont="1" applyBorder="1" applyAlignment="1">
      <alignment horizontal="center" vertical="center" wrapText="1"/>
    </xf>
    <xf numFmtId="1" fontId="4" fillId="3" borderId="1214" xfId="0" applyNumberFormat="1" applyFont="1" applyFill="1" applyBorder="1"/>
    <xf numFmtId="1" fontId="2" fillId="3" borderId="1214" xfId="0" applyNumberFormat="1" applyFont="1" applyFill="1" applyBorder="1"/>
    <xf numFmtId="1" fontId="6" fillId="0" borderId="1215" xfId="0" applyNumberFormat="1" applyFont="1" applyBorder="1"/>
    <xf numFmtId="1" fontId="6" fillId="7" borderId="1213" xfId="0" applyNumberFormat="1" applyFont="1" applyFill="1" applyBorder="1" applyProtection="1">
      <protection locked="0"/>
    </xf>
    <xf numFmtId="1" fontId="6" fillId="3" borderId="1214" xfId="0" applyNumberFormat="1" applyFont="1" applyFill="1" applyBorder="1"/>
    <xf numFmtId="1" fontId="6" fillId="0" borderId="1189" xfId="0" applyNumberFormat="1" applyFont="1" applyBorder="1"/>
    <xf numFmtId="1" fontId="6" fillId="3" borderId="1189" xfId="0" applyNumberFormat="1" applyFont="1" applyFill="1" applyBorder="1"/>
    <xf numFmtId="1" fontId="2" fillId="3" borderId="1189" xfId="0" applyNumberFormat="1" applyFont="1" applyFill="1" applyBorder="1"/>
    <xf numFmtId="1" fontId="6" fillId="0" borderId="1166" xfId="0" applyNumberFormat="1" applyFont="1" applyBorder="1" applyAlignment="1">
      <alignment horizontal="center" vertical="center" wrapText="1"/>
    </xf>
    <xf numFmtId="1" fontId="6" fillId="0" borderId="1216" xfId="0" applyNumberFormat="1" applyFont="1" applyBorder="1" applyAlignment="1">
      <alignment horizontal="center" vertical="center" wrapText="1"/>
    </xf>
    <xf numFmtId="1" fontId="6" fillId="0" borderId="1217" xfId="0" applyNumberFormat="1" applyFont="1" applyBorder="1" applyAlignment="1">
      <alignment horizontal="center" vertical="center" wrapText="1"/>
    </xf>
    <xf numFmtId="1" fontId="6" fillId="3" borderId="1189" xfId="0" applyNumberFormat="1" applyFont="1" applyFill="1" applyBorder="1" applyAlignment="1">
      <alignment wrapText="1"/>
    </xf>
    <xf numFmtId="1" fontId="6" fillId="0" borderId="1189" xfId="0" applyNumberFormat="1" applyFont="1" applyBorder="1" applyAlignment="1">
      <alignment wrapText="1"/>
    </xf>
    <xf numFmtId="1" fontId="6" fillId="7" borderId="1216" xfId="0" applyNumberFormat="1" applyFont="1" applyFill="1" applyBorder="1" applyProtection="1">
      <protection locked="0"/>
    </xf>
    <xf numFmtId="1" fontId="6" fillId="7" borderId="1154" xfId="0" applyNumberFormat="1" applyFont="1" applyFill="1" applyBorder="1" applyProtection="1">
      <protection locked="0"/>
    </xf>
    <xf numFmtId="1" fontId="6" fillId="0" borderId="1219" xfId="0" applyNumberFormat="1" applyFont="1" applyBorder="1" applyAlignment="1">
      <alignment horizontal="center" vertical="center" wrapText="1"/>
    </xf>
    <xf numFmtId="1" fontId="6" fillId="0" borderId="1154" xfId="0" applyNumberFormat="1" applyFont="1" applyBorder="1" applyAlignment="1">
      <alignment horizontal="center" vertical="center" wrapText="1"/>
    </xf>
    <xf numFmtId="1" fontId="6" fillId="0" borderId="1160" xfId="0" applyNumberFormat="1" applyFont="1" applyBorder="1" applyAlignment="1">
      <alignment horizontal="center" vertical="center" wrapText="1"/>
    </xf>
    <xf numFmtId="1" fontId="6" fillId="0" borderId="1194" xfId="0" applyNumberFormat="1" applyFont="1" applyBorder="1"/>
    <xf numFmtId="1" fontId="6" fillId="0" borderId="1195" xfId="0" applyNumberFormat="1" applyFont="1" applyBorder="1"/>
    <xf numFmtId="1" fontId="6" fillId="0" borderId="1192" xfId="0" applyNumberFormat="1" applyFont="1" applyBorder="1"/>
    <xf numFmtId="1" fontId="6" fillId="7" borderId="1196" xfId="0" applyNumberFormat="1" applyFont="1" applyFill="1" applyBorder="1" applyProtection="1">
      <protection locked="0"/>
    </xf>
    <xf numFmtId="1" fontId="6" fillId="7" borderId="1220" xfId="0" applyNumberFormat="1" applyFont="1" applyFill="1" applyBorder="1" applyProtection="1">
      <protection locked="0"/>
    </xf>
    <xf numFmtId="1" fontId="6" fillId="7" borderId="1191" xfId="0" applyNumberFormat="1" applyFont="1" applyFill="1" applyBorder="1" applyProtection="1">
      <protection locked="0"/>
    </xf>
    <xf numFmtId="1" fontId="6" fillId="7" borderId="1193" xfId="0" applyNumberFormat="1" applyFont="1" applyFill="1" applyBorder="1" applyProtection="1">
      <protection locked="0"/>
    </xf>
    <xf numFmtId="1" fontId="6" fillId="0" borderId="1118" xfId="0" applyNumberFormat="1" applyFont="1" applyBorder="1"/>
    <xf numFmtId="1" fontId="6" fillId="0" borderId="1139" xfId="0" applyNumberFormat="1" applyFont="1" applyBorder="1"/>
    <xf numFmtId="1" fontId="6" fillId="0" borderId="168" xfId="0" applyNumberFormat="1" applyFont="1" applyBorder="1"/>
    <xf numFmtId="1" fontId="6" fillId="9" borderId="170" xfId="0" applyNumberFormat="1" applyFont="1" applyFill="1" applyBorder="1"/>
    <xf numFmtId="1" fontId="6" fillId="0" borderId="1222" xfId="0" applyNumberFormat="1" applyFont="1" applyBorder="1"/>
    <xf numFmtId="1" fontId="6" fillId="0" borderId="1223" xfId="0" applyNumberFormat="1" applyFont="1" applyBorder="1"/>
    <xf numFmtId="1" fontId="6" fillId="7" borderId="1222" xfId="0" applyNumberFormat="1" applyFont="1" applyFill="1" applyBorder="1" applyProtection="1">
      <protection locked="0"/>
    </xf>
    <xf numFmtId="1" fontId="6" fillId="7" borderId="1221" xfId="0" applyNumberFormat="1" applyFont="1" applyFill="1" applyBorder="1" applyProtection="1">
      <protection locked="0"/>
    </xf>
    <xf numFmtId="1" fontId="6" fillId="7" borderId="1207" xfId="0" applyNumberFormat="1" applyFont="1" applyFill="1" applyBorder="1" applyProtection="1">
      <protection locked="0"/>
    </xf>
    <xf numFmtId="1" fontId="6" fillId="0" borderId="1210" xfId="0" applyNumberFormat="1" applyFont="1" applyBorder="1" applyAlignment="1" applyProtection="1">
      <alignment wrapText="1"/>
      <protection locked="0"/>
    </xf>
    <xf numFmtId="1" fontId="6" fillId="0" borderId="1210" xfId="0" applyNumberFormat="1" applyFont="1" applyBorder="1" applyAlignment="1">
      <alignment wrapText="1"/>
    </xf>
    <xf numFmtId="1" fontId="2" fillId="3" borderId="1209" xfId="0" applyNumberFormat="1" applyFont="1" applyFill="1" applyBorder="1"/>
    <xf numFmtId="1" fontId="6" fillId="3" borderId="1210" xfId="0" applyNumberFormat="1" applyFont="1" applyFill="1" applyBorder="1" applyAlignment="1">
      <alignment wrapText="1"/>
    </xf>
    <xf numFmtId="1" fontId="6" fillId="3" borderId="1227" xfId="0" applyNumberFormat="1" applyFont="1" applyFill="1" applyBorder="1" applyAlignment="1">
      <alignment wrapText="1"/>
    </xf>
    <xf numFmtId="1" fontId="6" fillId="0" borderId="1227" xfId="0" applyNumberFormat="1" applyFont="1" applyBorder="1" applyAlignment="1">
      <alignment wrapText="1"/>
    </xf>
    <xf numFmtId="1" fontId="2" fillId="3" borderId="1228" xfId="0" applyNumberFormat="1" applyFont="1" applyFill="1" applyBorder="1"/>
    <xf numFmtId="1" fontId="6" fillId="0" borderId="1230" xfId="0" applyNumberFormat="1" applyFont="1" applyBorder="1" applyAlignment="1">
      <alignment wrapText="1"/>
    </xf>
    <xf numFmtId="1" fontId="6" fillId="0" borderId="1233" xfId="0" applyNumberFormat="1" applyFont="1" applyBorder="1" applyAlignment="1">
      <alignment horizontal="center" vertical="center" wrapText="1"/>
    </xf>
    <xf numFmtId="1" fontId="6" fillId="0" borderId="1226" xfId="0" applyNumberFormat="1" applyFont="1" applyBorder="1" applyAlignment="1">
      <alignment horizontal="center" vertical="center" wrapText="1"/>
    </xf>
    <xf numFmtId="1" fontId="6" fillId="0" borderId="1234" xfId="0" applyNumberFormat="1" applyFont="1" applyBorder="1" applyAlignment="1">
      <alignment horizontal="center" vertical="center" wrapText="1"/>
    </xf>
    <xf numFmtId="1" fontId="6" fillId="3" borderId="1228" xfId="0" applyNumberFormat="1" applyFont="1" applyFill="1" applyBorder="1"/>
    <xf numFmtId="1" fontId="2" fillId="3" borderId="1235" xfId="0" applyNumberFormat="1" applyFont="1" applyFill="1" applyBorder="1"/>
    <xf numFmtId="1" fontId="6" fillId="3" borderId="1234" xfId="1" applyNumberFormat="1" applyFont="1" applyFill="1" applyBorder="1"/>
    <xf numFmtId="1" fontId="6" fillId="3" borderId="1233" xfId="1" applyNumberFormat="1" applyFont="1" applyFill="1" applyBorder="1"/>
    <xf numFmtId="1" fontId="6" fillId="3" borderId="1236" xfId="1" applyNumberFormat="1" applyFont="1" applyFill="1" applyBorder="1"/>
    <xf numFmtId="1" fontId="6" fillId="7" borderId="1234" xfId="0" applyNumberFormat="1" applyFont="1" applyFill="1" applyBorder="1" applyProtection="1">
      <protection locked="0"/>
    </xf>
    <xf numFmtId="1" fontId="6" fillId="7" borderId="1226" xfId="0" applyNumberFormat="1" applyFont="1" applyFill="1" applyBorder="1" applyProtection="1">
      <protection locked="0"/>
    </xf>
    <xf numFmtId="1" fontId="6" fillId="7" borderId="1237" xfId="0" applyNumberFormat="1" applyFont="1" applyFill="1" applyBorder="1" applyProtection="1">
      <protection locked="0"/>
    </xf>
    <xf numFmtId="1" fontId="5" fillId="3" borderId="1238" xfId="0" applyNumberFormat="1" applyFont="1" applyFill="1" applyBorder="1"/>
    <xf numFmtId="1" fontId="6" fillId="6" borderId="1228" xfId="0" applyNumberFormat="1" applyFont="1" applyFill="1" applyBorder="1"/>
    <xf numFmtId="1" fontId="2" fillId="6" borderId="1235" xfId="0" applyNumberFormat="1" applyFont="1" applyFill="1" applyBorder="1"/>
    <xf numFmtId="1" fontId="6" fillId="6" borderId="1209" xfId="0" applyNumberFormat="1" applyFont="1" applyFill="1" applyBorder="1"/>
    <xf numFmtId="1" fontId="2" fillId="6" borderId="1240" xfId="0" applyNumberFormat="1" applyFont="1" applyFill="1" applyBorder="1"/>
    <xf numFmtId="1" fontId="6" fillId="6" borderId="1210" xfId="0" applyNumberFormat="1" applyFont="1" applyFill="1" applyBorder="1"/>
    <xf numFmtId="1" fontId="6" fillId="0" borderId="1241" xfId="0" applyNumberFormat="1" applyFont="1" applyBorder="1" applyAlignment="1">
      <alignment horizontal="center" vertical="center" wrapText="1"/>
    </xf>
    <xf numFmtId="1" fontId="6" fillId="0" borderId="1242" xfId="0" applyNumberFormat="1" applyFont="1" applyBorder="1" applyAlignment="1">
      <alignment horizontal="center" vertical="center" wrapText="1"/>
    </xf>
    <xf numFmtId="1" fontId="6" fillId="0" borderId="1244" xfId="0" applyNumberFormat="1" applyFont="1" applyBorder="1"/>
    <xf numFmtId="1" fontId="6" fillId="0" borderId="1216" xfId="0" applyNumberFormat="1" applyFont="1" applyBorder="1"/>
    <xf numFmtId="1" fontId="6" fillId="0" borderId="1219" xfId="0" applyNumberFormat="1" applyFont="1" applyBorder="1"/>
    <xf numFmtId="1" fontId="6" fillId="0" borderId="1217" xfId="0" applyNumberFormat="1" applyFont="1" applyBorder="1"/>
    <xf numFmtId="1" fontId="6" fillId="6" borderId="1240" xfId="0" applyNumberFormat="1" applyFont="1" applyFill="1" applyBorder="1" applyProtection="1">
      <protection locked="0"/>
    </xf>
    <xf numFmtId="1" fontId="6" fillId="6" borderId="1245" xfId="0" applyNumberFormat="1" applyFont="1" applyFill="1" applyBorder="1"/>
    <xf numFmtId="1" fontId="4" fillId="6" borderId="1209" xfId="0" applyNumberFormat="1" applyFont="1" applyFill="1" applyBorder="1"/>
    <xf numFmtId="1" fontId="6" fillId="0" borderId="1247" xfId="0" applyNumberFormat="1" applyFont="1" applyBorder="1"/>
    <xf numFmtId="1" fontId="6" fillId="0" borderId="1248" xfId="0" applyNumberFormat="1" applyFont="1" applyBorder="1"/>
    <xf numFmtId="1" fontId="6" fillId="0" borderId="1249" xfId="0" applyNumberFormat="1" applyFont="1" applyBorder="1"/>
    <xf numFmtId="1" fontId="6" fillId="7" borderId="1247" xfId="0" applyNumberFormat="1" applyFont="1" applyFill="1" applyBorder="1" applyProtection="1">
      <protection locked="0"/>
    </xf>
    <xf numFmtId="1" fontId="6" fillId="7" borderId="1250" xfId="0" applyNumberFormat="1" applyFont="1" applyFill="1" applyBorder="1" applyProtection="1">
      <protection locked="0"/>
    </xf>
    <xf numFmtId="1" fontId="6" fillId="7" borderId="1251" xfId="0" applyNumberFormat="1" applyFont="1" applyFill="1" applyBorder="1" applyProtection="1">
      <protection locked="0"/>
    </xf>
    <xf numFmtId="1" fontId="6" fillId="7" borderId="1252" xfId="0" applyNumberFormat="1" applyFont="1" applyFill="1" applyBorder="1" applyProtection="1">
      <protection locked="0"/>
    </xf>
    <xf numFmtId="1" fontId="6" fillId="7" borderId="1249" xfId="0" applyNumberFormat="1" applyFont="1" applyFill="1" applyBorder="1" applyProtection="1">
      <protection locked="0"/>
    </xf>
    <xf numFmtId="1" fontId="6" fillId="6" borderId="1253" xfId="0" applyNumberFormat="1" applyFont="1" applyFill="1" applyBorder="1" applyProtection="1">
      <protection locked="0"/>
    </xf>
    <xf numFmtId="1" fontId="6" fillId="6" borderId="1254" xfId="0" applyNumberFormat="1" applyFont="1" applyFill="1" applyBorder="1"/>
    <xf numFmtId="1" fontId="2" fillId="6" borderId="1253" xfId="0" applyNumberFormat="1" applyFont="1" applyFill="1" applyBorder="1"/>
    <xf numFmtId="1" fontId="6" fillId="7" borderId="1257" xfId="0" applyNumberFormat="1" applyFont="1" applyFill="1" applyBorder="1" applyProtection="1">
      <protection locked="0"/>
    </xf>
    <xf numFmtId="1" fontId="6" fillId="7" borderId="1258" xfId="0" applyNumberFormat="1" applyFont="1" applyFill="1" applyBorder="1" applyProtection="1">
      <protection locked="0"/>
    </xf>
    <xf numFmtId="1" fontId="6" fillId="7" borderId="1259" xfId="0" applyNumberFormat="1" applyFont="1" applyFill="1" applyBorder="1" applyProtection="1">
      <protection locked="0"/>
    </xf>
    <xf numFmtId="1" fontId="6" fillId="7" borderId="1260" xfId="0" applyNumberFormat="1" applyFont="1" applyFill="1" applyBorder="1" applyProtection="1">
      <protection locked="0"/>
    </xf>
    <xf numFmtId="1" fontId="6" fillId="7" borderId="1261" xfId="0" applyNumberFormat="1" applyFont="1" applyFill="1" applyBorder="1" applyProtection="1">
      <protection locked="0"/>
    </xf>
    <xf numFmtId="1" fontId="6" fillId="7" borderId="1262" xfId="0" applyNumberFormat="1" applyFont="1" applyFill="1" applyBorder="1" applyProtection="1">
      <protection locked="0"/>
    </xf>
    <xf numFmtId="1" fontId="6" fillId="0" borderId="1261" xfId="0" applyNumberFormat="1" applyFont="1" applyBorder="1"/>
    <xf numFmtId="1" fontId="4" fillId="6" borderId="1254" xfId="0" applyNumberFormat="1" applyFont="1" applyFill="1" applyBorder="1"/>
    <xf numFmtId="1" fontId="4" fillId="6" borderId="1263" xfId="0" applyNumberFormat="1" applyFont="1" applyFill="1" applyBorder="1"/>
    <xf numFmtId="1" fontId="4" fillId="6" borderId="1264" xfId="0" applyNumberFormat="1" applyFont="1" applyFill="1" applyBorder="1"/>
    <xf numFmtId="1" fontId="2" fillId="6" borderId="1254" xfId="0" applyNumberFormat="1" applyFont="1" applyFill="1" applyBorder="1"/>
    <xf numFmtId="1" fontId="6" fillId="6" borderId="1264" xfId="0" applyNumberFormat="1" applyFont="1" applyFill="1" applyBorder="1"/>
    <xf numFmtId="1" fontId="6" fillId="0" borderId="1271" xfId="0" applyNumberFormat="1" applyFont="1" applyBorder="1"/>
    <xf numFmtId="1" fontId="2" fillId="6" borderId="1271" xfId="0" applyNumberFormat="1" applyFont="1" applyFill="1" applyBorder="1"/>
    <xf numFmtId="1" fontId="6" fillId="0" borderId="1254" xfId="0" applyNumberFormat="1" applyFont="1" applyBorder="1"/>
    <xf numFmtId="1" fontId="6" fillId="0" borderId="1248" xfId="0" applyNumberFormat="1" applyFont="1" applyBorder="1" applyAlignment="1">
      <alignment horizontal="center" vertical="center" wrapText="1"/>
    </xf>
    <xf numFmtId="1" fontId="6" fillId="0" borderId="1257" xfId="0" applyNumberFormat="1" applyFont="1" applyBorder="1"/>
    <xf numFmtId="1" fontId="6" fillId="0" borderId="1274" xfId="0" applyNumberFormat="1" applyFont="1" applyBorder="1"/>
    <xf numFmtId="1" fontId="6" fillId="0" borderId="1258" xfId="0" applyNumberFormat="1" applyFont="1" applyBorder="1"/>
    <xf numFmtId="1" fontId="6" fillId="0" borderId="1263" xfId="0" applyNumberFormat="1" applyFont="1" applyBorder="1"/>
    <xf numFmtId="1" fontId="4" fillId="0" borderId="1254" xfId="0" applyNumberFormat="1" applyFont="1" applyBorder="1"/>
    <xf numFmtId="1" fontId="6" fillId="0" borderId="1275" xfId="0" applyNumberFormat="1" applyFont="1" applyBorder="1"/>
    <xf numFmtId="1" fontId="6" fillId="0" borderId="1276" xfId="0" applyNumberFormat="1" applyFont="1" applyBorder="1"/>
    <xf numFmtId="1" fontId="6" fillId="0" borderId="1232" xfId="0" applyNumberFormat="1" applyFont="1" applyBorder="1"/>
    <xf numFmtId="1" fontId="6" fillId="7" borderId="1275" xfId="0" applyNumberFormat="1" applyFont="1" applyFill="1" applyBorder="1" applyProtection="1">
      <protection locked="0"/>
    </xf>
    <xf numFmtId="1" fontId="6" fillId="7" borderId="1232" xfId="0" applyNumberFormat="1" applyFont="1" applyFill="1" applyBorder="1" applyProtection="1">
      <protection locked="0"/>
    </xf>
    <xf numFmtId="1" fontId="6" fillId="7" borderId="1277" xfId="0" applyNumberFormat="1" applyFont="1" applyFill="1" applyBorder="1" applyProtection="1">
      <protection locked="0"/>
    </xf>
    <xf numFmtId="1" fontId="6" fillId="7" borderId="1255" xfId="0" applyNumberFormat="1" applyFont="1" applyFill="1" applyBorder="1" applyProtection="1">
      <protection locked="0"/>
    </xf>
    <xf numFmtId="1" fontId="6" fillId="7" borderId="1278" xfId="0" applyNumberFormat="1" applyFont="1" applyFill="1" applyBorder="1" applyProtection="1">
      <protection locked="0"/>
    </xf>
    <xf numFmtId="1" fontId="6" fillId="7" borderId="1256" xfId="0" applyNumberFormat="1" applyFont="1" applyFill="1" applyBorder="1" applyProtection="1">
      <protection locked="0"/>
    </xf>
    <xf numFmtId="1" fontId="2" fillId="3" borderId="1159" xfId="0" applyNumberFormat="1" applyFont="1" applyFill="1" applyBorder="1"/>
    <xf numFmtId="1" fontId="6" fillId="0" borderId="1253" xfId="0" applyNumberFormat="1" applyFont="1" applyBorder="1"/>
    <xf numFmtId="1" fontId="2" fillId="3" borderId="1254" xfId="0" applyNumberFormat="1" applyFont="1" applyFill="1" applyBorder="1"/>
    <xf numFmtId="1" fontId="6" fillId="0" borderId="1254" xfId="0" applyNumberFormat="1" applyFont="1" applyBorder="1" applyProtection="1">
      <protection locked="0"/>
    </xf>
    <xf numFmtId="1" fontId="6" fillId="0" borderId="1160" xfId="0" applyNumberFormat="1" applyFont="1" applyBorder="1"/>
    <xf numFmtId="1" fontId="6" fillId="0" borderId="1280" xfId="0" applyNumberFormat="1" applyFont="1" applyBorder="1"/>
    <xf numFmtId="1" fontId="6" fillId="0" borderId="1281" xfId="0" applyNumberFormat="1" applyFont="1" applyBorder="1"/>
    <xf numFmtId="1" fontId="4" fillId="6" borderId="1282" xfId="0" applyNumberFormat="1" applyFont="1" applyFill="1" applyBorder="1"/>
    <xf numFmtId="1" fontId="4" fillId="3" borderId="1254" xfId="0" applyNumberFormat="1" applyFont="1" applyFill="1" applyBorder="1"/>
    <xf numFmtId="1" fontId="4" fillId="0" borderId="1253" xfId="0" applyNumberFormat="1" applyFont="1" applyBorder="1"/>
    <xf numFmtId="1" fontId="6" fillId="6" borderId="1253" xfId="0" applyNumberFormat="1" applyFont="1" applyFill="1" applyBorder="1"/>
    <xf numFmtId="1" fontId="6" fillId="3" borderId="1254" xfId="0" applyNumberFormat="1" applyFont="1" applyFill="1" applyBorder="1"/>
    <xf numFmtId="1" fontId="6" fillId="3" borderId="1253" xfId="0" applyNumberFormat="1" applyFont="1" applyFill="1" applyBorder="1"/>
    <xf numFmtId="1" fontId="6" fillId="0" borderId="1277" xfId="0" applyNumberFormat="1" applyFont="1" applyBorder="1"/>
    <xf numFmtId="1" fontId="6" fillId="0" borderId="1255" xfId="0" applyNumberFormat="1" applyFont="1" applyBorder="1"/>
    <xf numFmtId="1" fontId="6" fillId="6" borderId="1253" xfId="0" applyNumberFormat="1" applyFont="1" applyFill="1" applyBorder="1" applyAlignment="1">
      <alignment horizontal="center" vertical="center" wrapText="1"/>
    </xf>
    <xf numFmtId="1" fontId="6" fillId="6" borderId="1254" xfId="0" applyNumberFormat="1" applyFont="1" applyFill="1" applyBorder="1" applyAlignment="1">
      <alignment horizontal="center" vertical="center" wrapText="1"/>
    </xf>
    <xf numFmtId="1" fontId="6" fillId="6" borderId="1254" xfId="0" applyNumberFormat="1" applyFont="1" applyFill="1" applyBorder="1" applyProtection="1">
      <protection locked="0"/>
    </xf>
    <xf numFmtId="1" fontId="6" fillId="6" borderId="1263" xfId="0" applyNumberFormat="1" applyFont="1" applyFill="1" applyBorder="1" applyProtection="1">
      <protection locked="0"/>
    </xf>
    <xf numFmtId="1" fontId="6" fillId="6" borderId="1281" xfId="0" applyNumberFormat="1" applyFont="1" applyFill="1" applyBorder="1"/>
    <xf numFmtId="1" fontId="6" fillId="6" borderId="1263" xfId="0" applyNumberFormat="1" applyFont="1" applyFill="1" applyBorder="1"/>
    <xf numFmtId="1" fontId="4" fillId="0" borderId="1263" xfId="0" applyNumberFormat="1" applyFont="1" applyBorder="1"/>
    <xf numFmtId="1" fontId="6" fillId="3" borderId="1263" xfId="0" applyNumberFormat="1" applyFont="1" applyFill="1" applyBorder="1"/>
    <xf numFmtId="1" fontId="6" fillId="0" borderId="1159" xfId="0" applyNumberFormat="1" applyFont="1" applyBorder="1" applyAlignment="1">
      <alignment horizontal="center" vertical="center" wrapText="1"/>
    </xf>
    <xf numFmtId="1" fontId="6" fillId="0" borderId="1285" xfId="0" applyNumberFormat="1" applyFont="1" applyBorder="1" applyAlignment="1">
      <alignment horizontal="center" vertical="center" wrapText="1"/>
    </xf>
    <xf numFmtId="1" fontId="6" fillId="6" borderId="1264" xfId="0" applyNumberFormat="1" applyFont="1" applyFill="1" applyBorder="1" applyProtection="1">
      <protection locked="0"/>
    </xf>
    <xf numFmtId="1" fontId="6" fillId="0" borderId="1257" xfId="0" applyNumberFormat="1" applyFont="1" applyBorder="1" applyAlignment="1">
      <alignment horizontal="right" vertical="center" wrapText="1"/>
    </xf>
    <xf numFmtId="1" fontId="6" fillId="0" borderId="1274" xfId="0" applyNumberFormat="1" applyFont="1" applyBorder="1" applyAlignment="1">
      <alignment horizontal="right"/>
    </xf>
    <xf numFmtId="1" fontId="6" fillId="0" borderId="1258" xfId="0" applyNumberFormat="1" applyFont="1" applyBorder="1" applyAlignment="1">
      <alignment horizontal="right"/>
    </xf>
    <xf numFmtId="1" fontId="6" fillId="7" borderId="1286" xfId="0" applyNumberFormat="1" applyFont="1" applyFill="1" applyBorder="1" applyProtection="1">
      <protection locked="0"/>
    </xf>
    <xf numFmtId="1" fontId="6" fillId="7" borderId="1287" xfId="0" applyNumberFormat="1" applyFont="1" applyFill="1" applyBorder="1" applyProtection="1">
      <protection locked="0"/>
    </xf>
    <xf numFmtId="1" fontId="6" fillId="7" borderId="1274" xfId="0" applyNumberFormat="1" applyFont="1" applyFill="1" applyBorder="1" applyProtection="1">
      <protection locked="0"/>
    </xf>
    <xf numFmtId="1" fontId="6" fillId="0" borderId="1216" xfId="0" applyNumberFormat="1" applyFont="1" applyBorder="1" applyAlignment="1">
      <alignment horizontal="right"/>
    </xf>
    <xf numFmtId="1" fontId="6" fillId="0" borderId="1248" xfId="0" applyNumberFormat="1" applyFont="1" applyBorder="1" applyAlignment="1">
      <alignment horizontal="right"/>
    </xf>
    <xf numFmtId="1" fontId="6" fillId="0" borderId="1154" xfId="0" applyNumberFormat="1" applyFont="1" applyBorder="1" applyAlignment="1">
      <alignment horizontal="right"/>
    </xf>
    <xf numFmtId="1" fontId="6" fillId="0" borderId="1159" xfId="0" applyNumberFormat="1" applyFont="1" applyBorder="1" applyAlignment="1">
      <alignment horizontal="right"/>
    </xf>
    <xf numFmtId="1" fontId="6" fillId="0" borderId="1285" xfId="0" applyNumberFormat="1" applyFont="1" applyBorder="1" applyAlignment="1">
      <alignment horizontal="right"/>
    </xf>
    <xf numFmtId="1" fontId="6" fillId="0" borderId="1160" xfId="0" applyNumberFormat="1" applyFont="1" applyBorder="1" applyAlignment="1">
      <alignment horizontal="right"/>
    </xf>
    <xf numFmtId="1" fontId="6" fillId="0" borderId="1275" xfId="0" applyNumberFormat="1" applyFont="1" applyBorder="1" applyAlignment="1">
      <alignment horizontal="right"/>
    </xf>
    <xf numFmtId="1" fontId="6" fillId="0" borderId="1276" xfId="0" applyNumberFormat="1" applyFont="1" applyBorder="1" applyAlignment="1">
      <alignment horizontal="right"/>
    </xf>
    <xf numFmtId="1" fontId="6" fillId="0" borderId="1232" xfId="0" applyNumberFormat="1" applyFont="1" applyBorder="1" applyAlignment="1">
      <alignment horizontal="right"/>
    </xf>
    <xf numFmtId="1" fontId="6" fillId="0" borderId="1288" xfId="0" applyNumberFormat="1" applyFont="1" applyBorder="1" applyAlignment="1">
      <alignment horizontal="right"/>
    </xf>
    <xf numFmtId="1" fontId="6" fillId="0" borderId="1277" xfId="0" applyNumberFormat="1" applyFont="1" applyBorder="1" applyAlignment="1">
      <alignment horizontal="right"/>
    </xf>
    <xf numFmtId="1" fontId="6" fillId="0" borderId="1264" xfId="0" applyNumberFormat="1" applyFont="1" applyBorder="1"/>
    <xf numFmtId="1" fontId="2" fillId="0" borderId="1254" xfId="0" applyNumberFormat="1" applyFont="1" applyBorder="1"/>
    <xf numFmtId="1" fontId="6" fillId="0" borderId="1289" xfId="0" applyNumberFormat="1" applyFont="1" applyBorder="1" applyAlignment="1">
      <alignment horizontal="center" vertical="center" wrapText="1"/>
    </xf>
    <xf numFmtId="1" fontId="6" fillId="0" borderId="1290" xfId="0" applyNumberFormat="1" applyFont="1" applyBorder="1"/>
    <xf numFmtId="1" fontId="6" fillId="7" borderId="1291" xfId="0" applyNumberFormat="1" applyFont="1" applyFill="1" applyBorder="1" applyProtection="1">
      <protection locked="0"/>
    </xf>
    <xf numFmtId="1" fontId="2" fillId="4" borderId="1254" xfId="0" applyNumberFormat="1" applyFont="1" applyFill="1" applyBorder="1" applyProtection="1">
      <protection locked="0"/>
    </xf>
    <xf numFmtId="1" fontId="6" fillId="0" borderId="1292" xfId="0" applyNumberFormat="1" applyFont="1" applyBorder="1"/>
    <xf numFmtId="1" fontId="2" fillId="3" borderId="1253" xfId="0" applyNumberFormat="1" applyFont="1" applyFill="1" applyBorder="1"/>
    <xf numFmtId="1" fontId="6" fillId="6" borderId="1293" xfId="0" applyNumberFormat="1" applyFont="1" applyFill="1" applyBorder="1"/>
    <xf numFmtId="1" fontId="6" fillId="0" borderId="1293" xfId="0" applyNumberFormat="1" applyFont="1" applyBorder="1"/>
    <xf numFmtId="1" fontId="4" fillId="0" borderId="1294" xfId="0" applyNumberFormat="1" applyFont="1" applyBorder="1"/>
    <xf numFmtId="1" fontId="4" fillId="0" borderId="1293" xfId="0" applyNumberFormat="1" applyFont="1" applyBorder="1"/>
    <xf numFmtId="1" fontId="4" fillId="0" borderId="1295" xfId="0" applyNumberFormat="1" applyFont="1" applyBorder="1"/>
    <xf numFmtId="1" fontId="6" fillId="0" borderId="1216" xfId="0" applyNumberFormat="1" applyFont="1" applyBorder="1" applyAlignment="1">
      <alignment horizontal="center" vertical="center"/>
    </xf>
    <xf numFmtId="1" fontId="6" fillId="0" borderId="1219" xfId="0" applyNumberFormat="1" applyFont="1" applyBorder="1" applyAlignment="1">
      <alignment horizontal="center" vertical="center"/>
    </xf>
    <xf numFmtId="1" fontId="6" fillId="0" borderId="1232" xfId="0" applyNumberFormat="1" applyFont="1" applyBorder="1" applyAlignment="1">
      <alignment horizontal="center" vertical="center"/>
    </xf>
    <xf numFmtId="1" fontId="6" fillId="0" borderId="1296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 wrapText="1"/>
    </xf>
    <xf numFmtId="1" fontId="6" fillId="0" borderId="1216" xfId="0" applyNumberFormat="1" applyFont="1" applyBorder="1" applyAlignment="1">
      <alignment wrapText="1"/>
    </xf>
    <xf numFmtId="1" fontId="6" fillId="0" borderId="1219" xfId="0" applyNumberFormat="1" applyFont="1" applyBorder="1" applyAlignment="1">
      <alignment wrapText="1"/>
    </xf>
    <xf numFmtId="1" fontId="6" fillId="7" borderId="1280" xfId="0" applyNumberFormat="1" applyFont="1" applyFill="1" applyBorder="1" applyProtection="1">
      <protection locked="0"/>
    </xf>
    <xf numFmtId="1" fontId="6" fillId="8" borderId="1159" xfId="0" applyNumberFormat="1" applyFont="1" applyFill="1" applyBorder="1" applyAlignment="1">
      <alignment horizontal="center"/>
    </xf>
    <xf numFmtId="1" fontId="6" fillId="8" borderId="1154" xfId="0" applyNumberFormat="1" applyFont="1" applyFill="1" applyBorder="1" applyAlignment="1">
      <alignment horizontal="center"/>
    </xf>
    <xf numFmtId="1" fontId="6" fillId="0" borderId="1258" xfId="0" applyNumberFormat="1" applyFont="1" applyBorder="1" applyAlignment="1">
      <alignment wrapText="1"/>
    </xf>
    <xf numFmtId="1" fontId="6" fillId="0" borderId="1257" xfId="0" applyNumberFormat="1" applyFont="1" applyBorder="1" applyAlignment="1">
      <alignment wrapText="1"/>
    </xf>
    <xf numFmtId="1" fontId="6" fillId="0" borderId="1274" xfId="0" applyNumberFormat="1" applyFont="1" applyBorder="1" applyAlignment="1">
      <alignment wrapText="1"/>
    </xf>
    <xf numFmtId="1" fontId="6" fillId="0" borderId="1275" xfId="0" applyNumberFormat="1" applyFont="1" applyBorder="1" applyAlignment="1">
      <alignment wrapText="1"/>
    </xf>
    <xf numFmtId="1" fontId="6" fillId="0" borderId="1276" xfId="0" applyNumberFormat="1" applyFont="1" applyBorder="1" applyAlignment="1">
      <alignment wrapText="1"/>
    </xf>
    <xf numFmtId="1" fontId="6" fillId="0" borderId="1232" xfId="0" applyNumberFormat="1" applyFont="1" applyBorder="1" applyAlignment="1">
      <alignment wrapText="1"/>
    </xf>
    <xf numFmtId="1" fontId="6" fillId="7" borderId="1243" xfId="0" applyNumberFormat="1" applyFont="1" applyFill="1" applyBorder="1" applyProtection="1">
      <protection locked="0"/>
    </xf>
    <xf numFmtId="1" fontId="6" fillId="0" borderId="1154" xfId="0" applyNumberFormat="1" applyFont="1" applyBorder="1" applyAlignment="1">
      <alignment wrapText="1"/>
    </xf>
    <xf numFmtId="1" fontId="6" fillId="7" borderId="1159" xfId="0" applyNumberFormat="1" applyFont="1" applyFill="1" applyBorder="1" applyProtection="1">
      <protection locked="0"/>
    </xf>
    <xf numFmtId="1" fontId="6" fillId="7" borderId="1166" xfId="0" applyNumberFormat="1" applyFont="1" applyFill="1" applyBorder="1" applyProtection="1">
      <protection locked="0"/>
    </xf>
    <xf numFmtId="1" fontId="6" fillId="8" borderId="1257" xfId="0" applyNumberFormat="1" applyFont="1" applyFill="1" applyBorder="1"/>
    <xf numFmtId="1" fontId="6" fillId="8" borderId="1258" xfId="0" applyNumberFormat="1" applyFont="1" applyFill="1" applyBorder="1"/>
    <xf numFmtId="1" fontId="1" fillId="0" borderId="1159" xfId="0" applyNumberFormat="1" applyFont="1" applyBorder="1"/>
    <xf numFmtId="1" fontId="6" fillId="0" borderId="1286" xfId="0" applyNumberFormat="1" applyFont="1" applyBorder="1" applyAlignment="1">
      <alignment wrapText="1"/>
    </xf>
    <xf numFmtId="1" fontId="6" fillId="9" borderId="1231" xfId="0" applyNumberFormat="1" applyFont="1" applyFill="1" applyBorder="1"/>
    <xf numFmtId="1" fontId="6" fillId="9" borderId="1277" xfId="0" applyNumberFormat="1" applyFont="1" applyFill="1" applyBorder="1"/>
    <xf numFmtId="1" fontId="6" fillId="9" borderId="1243" xfId="0" applyNumberFormat="1" applyFont="1" applyFill="1" applyBorder="1"/>
    <xf numFmtId="1" fontId="6" fillId="0" borderId="1261" xfId="0" applyNumberFormat="1" applyFont="1" applyBorder="1" applyAlignment="1">
      <alignment wrapText="1"/>
    </xf>
    <xf numFmtId="1" fontId="6" fillId="7" borderId="1297" xfId="0" applyNumberFormat="1" applyFont="1" applyFill="1" applyBorder="1" applyProtection="1">
      <protection locked="0"/>
    </xf>
    <xf numFmtId="1" fontId="6" fillId="9" borderId="1298" xfId="0" applyNumberFormat="1" applyFont="1" applyFill="1" applyBorder="1"/>
    <xf numFmtId="1" fontId="6" fillId="9" borderId="1299" xfId="0" applyNumberFormat="1" applyFont="1" applyFill="1" applyBorder="1"/>
    <xf numFmtId="1" fontId="6" fillId="9" borderId="1232" xfId="0" applyNumberFormat="1" applyFont="1" applyFill="1" applyBorder="1"/>
    <xf numFmtId="1" fontId="6" fillId="0" borderId="1300" xfId="0" applyNumberFormat="1" applyFont="1" applyBorder="1" applyAlignment="1">
      <alignment wrapText="1"/>
    </xf>
    <xf numFmtId="1" fontId="6" fillId="0" borderId="1163" xfId="0" applyNumberFormat="1" applyFont="1" applyBorder="1" applyAlignment="1">
      <alignment horizontal="center" vertical="center" wrapText="1"/>
    </xf>
    <xf numFmtId="1" fontId="6" fillId="7" borderId="1288" xfId="0" applyNumberFormat="1" applyFont="1" applyFill="1" applyBorder="1" applyProtection="1">
      <protection locked="0"/>
    </xf>
    <xf numFmtId="1" fontId="6" fillId="7" borderId="1296" xfId="0" applyNumberFormat="1" applyFont="1" applyFill="1" applyBorder="1" applyProtection="1">
      <protection locked="0"/>
    </xf>
    <xf numFmtId="1" fontId="6" fillId="8" borderId="1159" xfId="0" applyNumberFormat="1" applyFont="1" applyFill="1" applyBorder="1"/>
    <xf numFmtId="1" fontId="6" fillId="8" borderId="1154" xfId="0" applyNumberFormat="1" applyFont="1" applyFill="1" applyBorder="1"/>
    <xf numFmtId="1" fontId="6" fillId="0" borderId="1163" xfId="0" applyNumberFormat="1" applyFont="1" applyBorder="1" applyAlignment="1">
      <alignment wrapText="1"/>
    </xf>
    <xf numFmtId="1" fontId="6" fillId="7" borderId="1285" xfId="0" applyNumberFormat="1" applyFont="1" applyFill="1" applyBorder="1" applyProtection="1">
      <protection locked="0"/>
    </xf>
    <xf numFmtId="1" fontId="6" fillId="7" borderId="1163" xfId="0" applyNumberFormat="1" applyFont="1" applyFill="1" applyBorder="1" applyProtection="1">
      <protection locked="0"/>
    </xf>
    <xf numFmtId="1" fontId="6" fillId="0" borderId="1273" xfId="0" applyNumberFormat="1" applyFont="1" applyBorder="1" applyAlignment="1">
      <alignment wrapText="1"/>
    </xf>
    <xf numFmtId="1" fontId="6" fillId="7" borderId="1300" xfId="0" applyNumberFormat="1" applyFont="1" applyFill="1" applyBorder="1" applyProtection="1">
      <protection locked="0"/>
    </xf>
    <xf numFmtId="1" fontId="6" fillId="0" borderId="1152" xfId="0" applyNumberFormat="1" applyFont="1" applyBorder="1" applyAlignment="1" applyProtection="1">
      <alignment horizontal="center" vertical="center" wrapText="1"/>
      <protection hidden="1"/>
    </xf>
    <xf numFmtId="1" fontId="6" fillId="0" borderId="1216" xfId="0" applyNumberFormat="1" applyFont="1" applyBorder="1" applyAlignment="1" applyProtection="1">
      <alignment horizontal="center" vertical="center"/>
      <protection hidden="1"/>
    </xf>
    <xf numFmtId="1" fontId="6" fillId="0" borderId="1152" xfId="0" applyNumberFormat="1" applyFont="1" applyBorder="1" applyAlignment="1">
      <alignment horizontal="right" wrapText="1"/>
    </xf>
    <xf numFmtId="1" fontId="6" fillId="0" borderId="1154" xfId="0" applyNumberFormat="1" applyFont="1" applyBorder="1" applyAlignment="1">
      <alignment horizontal="center" vertical="center"/>
    </xf>
    <xf numFmtId="1" fontId="6" fillId="0" borderId="1217" xfId="0" applyNumberFormat="1" applyFont="1" applyBorder="1" applyAlignment="1">
      <alignment wrapText="1"/>
    </xf>
    <xf numFmtId="1" fontId="6" fillId="0" borderId="1289" xfId="0" applyNumberFormat="1" applyFont="1" applyBorder="1" applyAlignment="1">
      <alignment wrapText="1"/>
    </xf>
    <xf numFmtId="1" fontId="6" fillId="0" borderId="1159" xfId="0" applyNumberFormat="1" applyFont="1" applyBorder="1" applyAlignment="1">
      <alignment wrapText="1"/>
    </xf>
    <xf numFmtId="1" fontId="6" fillId="0" borderId="1166" xfId="0" applyNumberFormat="1" applyFont="1" applyBorder="1" applyAlignment="1">
      <alignment wrapText="1"/>
    </xf>
    <xf numFmtId="1" fontId="6" fillId="0" borderId="1302" xfId="0" applyNumberFormat="1" applyFont="1" applyBorder="1"/>
    <xf numFmtId="1" fontId="6" fillId="9" borderId="1152" xfId="0" applyNumberFormat="1" applyFont="1" applyFill="1" applyBorder="1" applyAlignment="1">
      <alignment wrapText="1"/>
    </xf>
    <xf numFmtId="1" fontId="6" fillId="9" borderId="1276" xfId="0" applyNumberFormat="1" applyFont="1" applyFill="1" applyBorder="1" applyAlignment="1">
      <alignment wrapText="1"/>
    </xf>
    <xf numFmtId="1" fontId="6" fillId="9" borderId="1296" xfId="0" applyNumberFormat="1" applyFont="1" applyFill="1" applyBorder="1"/>
    <xf numFmtId="1" fontId="6" fillId="9" borderId="1275" xfId="0" applyNumberFormat="1" applyFont="1" applyFill="1" applyBorder="1"/>
    <xf numFmtId="1" fontId="6" fillId="11" borderId="1303" xfId="3" applyNumberFormat="1" applyFont="1" applyBorder="1" applyProtection="1">
      <protection locked="0"/>
    </xf>
    <xf numFmtId="1" fontId="6" fillId="11" borderId="1304" xfId="3" applyNumberFormat="1" applyFont="1" applyBorder="1" applyProtection="1">
      <protection locked="0"/>
    </xf>
    <xf numFmtId="1" fontId="6" fillId="11" borderId="1305" xfId="3" applyNumberFormat="1" applyFont="1" applyBorder="1" applyProtection="1">
      <protection locked="0"/>
    </xf>
    <xf numFmtId="1" fontId="6" fillId="11" borderId="1306" xfId="3" applyNumberFormat="1" applyFont="1" applyBorder="1" applyProtection="1">
      <protection locked="0"/>
    </xf>
    <xf numFmtId="1" fontId="6" fillId="11" borderId="1307" xfId="3" applyNumberFormat="1" applyFont="1" applyBorder="1" applyProtection="1">
      <protection locked="0"/>
    </xf>
    <xf numFmtId="1" fontId="6" fillId="11" borderId="1308" xfId="3" applyNumberFormat="1" applyFont="1" applyBorder="1" applyProtection="1">
      <protection locked="0"/>
    </xf>
    <xf numFmtId="1" fontId="6" fillId="0" borderId="1152" xfId="0" applyNumberFormat="1" applyFont="1" applyBorder="1" applyAlignment="1">
      <alignment horizontal="center" vertical="center" wrapText="1"/>
    </xf>
    <xf numFmtId="1" fontId="6" fillId="8" borderId="1273" xfId="0" applyNumberFormat="1" applyFont="1" applyFill="1" applyBorder="1"/>
    <xf numFmtId="1" fontId="6" fillId="8" borderId="1286" xfId="0" applyNumberFormat="1" applyFont="1" applyFill="1" applyBorder="1"/>
    <xf numFmtId="1" fontId="6" fillId="8" borderId="1297" xfId="0" applyNumberFormat="1" applyFont="1" applyFill="1" applyBorder="1"/>
    <xf numFmtId="1" fontId="6" fillId="8" borderId="1259" xfId="0" applyNumberFormat="1" applyFont="1" applyFill="1" applyBorder="1"/>
    <xf numFmtId="1" fontId="6" fillId="7" borderId="1160" xfId="0" applyNumberFormat="1" applyFont="1" applyFill="1" applyBorder="1" applyProtection="1">
      <protection locked="0"/>
    </xf>
    <xf numFmtId="1" fontId="6" fillId="0" borderId="1243" xfId="0" applyNumberFormat="1" applyFont="1" applyBorder="1" applyAlignment="1">
      <alignment wrapText="1"/>
    </xf>
    <xf numFmtId="1" fontId="6" fillId="7" borderId="1310" xfId="0" applyNumberFormat="1" applyFont="1" applyFill="1" applyBorder="1" applyProtection="1">
      <protection locked="0"/>
    </xf>
    <xf numFmtId="1" fontId="6" fillId="7" borderId="1309" xfId="0" applyNumberFormat="1" applyFont="1" applyFill="1" applyBorder="1" applyProtection="1">
      <protection locked="0"/>
    </xf>
    <xf numFmtId="1" fontId="6" fillId="7" borderId="1311" xfId="0" applyNumberFormat="1" applyFont="1" applyFill="1" applyBorder="1" applyProtection="1">
      <protection locked="0"/>
    </xf>
    <xf numFmtId="1" fontId="6" fillId="7" borderId="1312" xfId="0" applyNumberFormat="1" applyFont="1" applyFill="1" applyBorder="1" applyProtection="1">
      <protection locked="0"/>
    </xf>
    <xf numFmtId="1" fontId="6" fillId="6" borderId="1271" xfId="0" applyNumberFormat="1" applyFont="1" applyFill="1" applyBorder="1"/>
    <xf numFmtId="1" fontId="6" fillId="0" borderId="1315" xfId="0" applyNumberFormat="1" applyFont="1" applyBorder="1" applyAlignment="1">
      <alignment horizontal="center" vertical="center" wrapText="1"/>
    </xf>
    <xf numFmtId="1" fontId="6" fillId="0" borderId="1316" xfId="0" applyNumberFormat="1" applyFont="1" applyBorder="1" applyAlignment="1">
      <alignment horizontal="center" vertical="center" wrapText="1"/>
    </xf>
    <xf numFmtId="1" fontId="6" fillId="0" borderId="1317" xfId="0" applyNumberFormat="1" applyFont="1" applyBorder="1" applyAlignment="1">
      <alignment horizontal="center" vertical="center" wrapText="1"/>
    </xf>
    <xf numFmtId="1" fontId="6" fillId="0" borderId="1318" xfId="0" applyNumberFormat="1" applyFont="1" applyBorder="1" applyAlignment="1">
      <alignment horizontal="center" vertical="center" wrapText="1"/>
    </xf>
    <xf numFmtId="1" fontId="6" fillId="0" borderId="1309" xfId="0" applyNumberFormat="1" applyFont="1" applyBorder="1" applyAlignment="1">
      <alignment horizontal="center" vertical="center" wrapText="1"/>
    </xf>
    <xf numFmtId="1" fontId="6" fillId="0" borderId="1315" xfId="0" applyNumberFormat="1" applyFont="1" applyBorder="1"/>
    <xf numFmtId="1" fontId="6" fillId="0" borderId="1316" xfId="0" applyNumberFormat="1" applyFont="1" applyBorder="1"/>
    <xf numFmtId="1" fontId="6" fillId="7" borderId="1315" xfId="0" applyNumberFormat="1" applyFont="1" applyFill="1" applyBorder="1" applyProtection="1">
      <protection locked="0"/>
    </xf>
    <xf numFmtId="1" fontId="4" fillId="6" borderId="1319" xfId="0" applyNumberFormat="1" applyFont="1" applyFill="1" applyBorder="1"/>
    <xf numFmtId="1" fontId="4" fillId="0" borderId="1319" xfId="0" applyNumberFormat="1" applyFont="1" applyBorder="1"/>
    <xf numFmtId="1" fontId="5" fillId="0" borderId="1320" xfId="0" applyNumberFormat="1" applyFont="1" applyBorder="1"/>
    <xf numFmtId="1" fontId="2" fillId="0" borderId="1321" xfId="0" applyNumberFormat="1" applyFont="1" applyBorder="1"/>
    <xf numFmtId="1" fontId="2" fillId="3" borderId="1321" xfId="0" applyNumberFormat="1" applyFont="1" applyFill="1" applyBorder="1"/>
    <xf numFmtId="1" fontId="6" fillId="0" borderId="1296" xfId="0" applyNumberFormat="1" applyFont="1" applyBorder="1" applyAlignment="1">
      <alignment horizontal="center" vertical="center"/>
    </xf>
    <xf numFmtId="1" fontId="6" fillId="3" borderId="1313" xfId="0" applyNumberFormat="1" applyFont="1" applyFill="1" applyBorder="1" applyAlignment="1">
      <alignment horizontal="center" vertical="center"/>
    </xf>
    <xf numFmtId="1" fontId="6" fillId="0" borderId="1302" xfId="0" applyNumberFormat="1" applyFont="1" applyBorder="1" applyAlignment="1">
      <alignment wrapText="1"/>
    </xf>
    <xf numFmtId="1" fontId="6" fillId="0" borderId="1322" xfId="0" applyNumberFormat="1" applyFont="1" applyBorder="1" applyAlignment="1">
      <alignment horizontal="right" wrapText="1"/>
    </xf>
    <xf numFmtId="1" fontId="6" fillId="0" borderId="1323" xfId="0" applyNumberFormat="1" applyFont="1" applyBorder="1" applyAlignment="1">
      <alignment horizontal="right"/>
    </xf>
    <xf numFmtId="1" fontId="6" fillId="7" borderId="1324" xfId="0" applyNumberFormat="1" applyFont="1" applyFill="1" applyBorder="1" applyProtection="1">
      <protection locked="0"/>
    </xf>
    <xf numFmtId="1" fontId="6" fillId="7" borderId="1323" xfId="0" applyNumberFormat="1" applyFont="1" applyFill="1" applyBorder="1" applyProtection="1">
      <protection locked="0"/>
    </xf>
    <xf numFmtId="1" fontId="6" fillId="7" borderId="1325" xfId="0" applyNumberFormat="1" applyFont="1" applyFill="1" applyBorder="1" applyProtection="1">
      <protection locked="0"/>
    </xf>
    <xf numFmtId="1" fontId="6" fillId="7" borderId="1326" xfId="0" applyNumberFormat="1" applyFont="1" applyFill="1" applyBorder="1" applyProtection="1">
      <protection locked="0"/>
    </xf>
    <xf numFmtId="1" fontId="6" fillId="7" borderId="1327" xfId="0" applyNumberFormat="1" applyFont="1" applyFill="1" applyBorder="1" applyProtection="1">
      <protection locked="0"/>
    </xf>
    <xf numFmtId="1" fontId="6" fillId="0" borderId="1296" xfId="0" applyNumberFormat="1" applyFont="1" applyBorder="1" applyAlignment="1">
      <alignment horizontal="right" wrapText="1"/>
    </xf>
    <xf numFmtId="1" fontId="6" fillId="0" borderId="1309" xfId="0" applyNumberFormat="1" applyFont="1" applyBorder="1" applyAlignment="1">
      <alignment horizontal="right"/>
    </xf>
    <xf numFmtId="1" fontId="6" fillId="7" borderId="1328" xfId="0" applyNumberFormat="1" applyFont="1" applyFill="1" applyBorder="1" applyProtection="1">
      <protection locked="0"/>
    </xf>
    <xf numFmtId="1" fontId="6" fillId="7" borderId="1329" xfId="0" applyNumberFormat="1" applyFont="1" applyFill="1" applyBorder="1" applyProtection="1">
      <protection locked="0"/>
    </xf>
    <xf numFmtId="1" fontId="6" fillId="0" borderId="1313" xfId="0" applyNumberFormat="1" applyFont="1" applyBorder="1" applyAlignment="1">
      <alignment horizontal="center" vertical="center"/>
    </xf>
    <xf numFmtId="1" fontId="6" fillId="0" borderId="1315" xfId="0" applyNumberFormat="1" applyFont="1" applyBorder="1" applyAlignment="1">
      <alignment horizontal="center" vertical="center"/>
    </xf>
    <xf numFmtId="1" fontId="6" fillId="0" borderId="1330" xfId="0" applyNumberFormat="1" applyFont="1" applyBorder="1"/>
    <xf numFmtId="1" fontId="6" fillId="0" borderId="1330" xfId="0" applyNumberFormat="1" applyFont="1" applyBorder="1" applyAlignment="1">
      <alignment horizontal="right" wrapText="1"/>
    </xf>
    <xf numFmtId="1" fontId="6" fillId="7" borderId="1331" xfId="0" applyNumberFormat="1" applyFont="1" applyFill="1" applyBorder="1" applyProtection="1">
      <protection locked="0"/>
    </xf>
    <xf numFmtId="1" fontId="6" fillId="7" borderId="1332" xfId="0" applyNumberFormat="1" applyFont="1" applyFill="1" applyBorder="1" applyProtection="1">
      <protection locked="0"/>
    </xf>
    <xf numFmtId="1" fontId="6" fillId="7" borderId="1322" xfId="0" applyNumberFormat="1" applyFont="1" applyFill="1" applyBorder="1" applyProtection="1">
      <protection locked="0"/>
    </xf>
    <xf numFmtId="1" fontId="6" fillId="0" borderId="1243" xfId="0" applyNumberFormat="1" applyFont="1" applyBorder="1"/>
    <xf numFmtId="1" fontId="6" fillId="7" borderId="1276" xfId="0" applyNumberFormat="1" applyFont="1" applyFill="1" applyBorder="1" applyProtection="1">
      <protection locked="0"/>
    </xf>
    <xf numFmtId="1" fontId="6" fillId="8" borderId="1313" xfId="0" applyNumberFormat="1" applyFont="1" applyFill="1" applyBorder="1" applyAlignment="1">
      <alignment horizontal="center" vertical="center" wrapText="1"/>
    </xf>
    <xf numFmtId="1" fontId="6" fillId="8" borderId="1326" xfId="0" applyNumberFormat="1" applyFont="1" applyFill="1" applyBorder="1" applyAlignment="1">
      <alignment vertical="center" wrapText="1"/>
    </xf>
    <xf numFmtId="1" fontId="6" fillId="8" borderId="1330" xfId="0" applyNumberFormat="1" applyFont="1" applyFill="1" applyBorder="1"/>
    <xf numFmtId="1" fontId="6" fillId="8" borderId="1330" xfId="0" applyNumberFormat="1" applyFont="1" applyFill="1" applyBorder="1" applyAlignment="1">
      <alignment horizontal="right" wrapText="1"/>
    </xf>
    <xf numFmtId="1" fontId="6" fillId="8" borderId="1313" xfId="0" applyNumberFormat="1" applyFont="1" applyFill="1" applyBorder="1"/>
    <xf numFmtId="1" fontId="6" fillId="8" borderId="1152" xfId="0" applyNumberFormat="1" applyFont="1" applyFill="1" applyBorder="1" applyAlignment="1">
      <alignment horizontal="center" vertical="center" wrapText="1"/>
    </xf>
    <xf numFmtId="1" fontId="6" fillId="8" borderId="1315" xfId="0" applyNumberFormat="1" applyFont="1" applyFill="1" applyBorder="1" applyAlignment="1">
      <alignment horizontal="center" vertical="center" wrapText="1"/>
    </xf>
    <xf numFmtId="1" fontId="6" fillId="8" borderId="1315" xfId="0" applyNumberFormat="1" applyFont="1" applyFill="1" applyBorder="1" applyAlignment="1">
      <alignment horizontal="right" vertical="center" wrapText="1"/>
    </xf>
    <xf numFmtId="1" fontId="6" fillId="6" borderId="1326" xfId="0" applyNumberFormat="1" applyFont="1" applyFill="1" applyBorder="1" applyAlignment="1">
      <alignment vertical="center" wrapText="1"/>
    </xf>
    <xf numFmtId="1" fontId="6" fillId="6" borderId="1324" xfId="0" applyNumberFormat="1" applyFont="1" applyFill="1" applyBorder="1" applyAlignment="1">
      <alignment horizontal="right" wrapText="1"/>
    </xf>
    <xf numFmtId="1" fontId="6" fillId="6" borderId="1332" xfId="0" applyNumberFormat="1" applyFont="1" applyFill="1" applyBorder="1" applyAlignment="1">
      <alignment horizontal="right" wrapText="1"/>
    </xf>
    <xf numFmtId="1" fontId="6" fillId="6" borderId="1323" xfId="0" applyNumberFormat="1" applyFont="1" applyFill="1" applyBorder="1" applyAlignment="1">
      <alignment horizontal="right"/>
    </xf>
    <xf numFmtId="1" fontId="6" fillId="7" borderId="1330" xfId="0" applyNumberFormat="1" applyFont="1" applyFill="1" applyBorder="1" applyProtection="1">
      <protection locked="0"/>
    </xf>
    <xf numFmtId="1" fontId="6" fillId="6" borderId="1315" xfId="0" applyNumberFormat="1" applyFont="1" applyFill="1" applyBorder="1" applyAlignment="1">
      <alignment horizontal="right"/>
    </xf>
    <xf numFmtId="1" fontId="6" fillId="6" borderId="1316" xfId="0" applyNumberFormat="1" applyFont="1" applyFill="1" applyBorder="1" applyAlignment="1">
      <alignment horizontal="right"/>
    </xf>
    <xf numFmtId="1" fontId="6" fillId="6" borderId="1154" xfId="0" applyNumberFormat="1" applyFont="1" applyFill="1" applyBorder="1" applyAlignment="1">
      <alignment horizontal="right"/>
    </xf>
    <xf numFmtId="1" fontId="6" fillId="6" borderId="1315" xfId="0" applyNumberFormat="1" applyFont="1" applyFill="1" applyBorder="1"/>
    <xf numFmtId="1" fontId="6" fillId="6" borderId="1154" xfId="0" applyNumberFormat="1" applyFont="1" applyFill="1" applyBorder="1"/>
    <xf numFmtId="1" fontId="6" fillId="6" borderId="1317" xfId="0" applyNumberFormat="1" applyFont="1" applyFill="1" applyBorder="1"/>
    <xf numFmtId="1" fontId="6" fillId="6" borderId="1318" xfId="0" applyNumberFormat="1" applyFont="1" applyFill="1" applyBorder="1"/>
    <xf numFmtId="1" fontId="6" fillId="6" borderId="1313" xfId="0" applyNumberFormat="1" applyFont="1" applyFill="1" applyBorder="1"/>
    <xf numFmtId="1" fontId="6" fillId="6" borderId="1313" xfId="0" applyNumberFormat="1" applyFont="1" applyFill="1" applyBorder="1" applyAlignment="1">
      <alignment horizontal="center" vertical="center" wrapText="1"/>
    </xf>
    <xf numFmtId="1" fontId="6" fillId="0" borderId="1326" xfId="0" applyNumberFormat="1" applyFont="1" applyBorder="1" applyAlignment="1">
      <alignment vertical="center" wrapText="1"/>
    </xf>
    <xf numFmtId="1" fontId="6" fillId="3" borderId="1330" xfId="0" applyNumberFormat="1" applyFont="1" applyFill="1" applyBorder="1"/>
    <xf numFmtId="1" fontId="6" fillId="0" borderId="1313" xfId="0" applyNumberFormat="1" applyFont="1" applyBorder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405" xfId="0" applyNumberFormat="1" applyFont="1" applyBorder="1" applyAlignment="1">
      <alignment horizontal="center" vertical="center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798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 applyAlignment="1">
      <alignment horizontal="center" vertical="center"/>
    </xf>
    <xf numFmtId="1" fontId="2" fillId="3" borderId="1333" xfId="0" applyNumberFormat="1" applyFont="1" applyFill="1" applyBorder="1"/>
    <xf numFmtId="1" fontId="4" fillId="3" borderId="1333" xfId="0" applyNumberFormat="1" applyFont="1" applyFill="1" applyBorder="1"/>
    <xf numFmtId="1" fontId="4" fillId="3" borderId="1336" xfId="0" applyNumberFormat="1" applyFont="1" applyFill="1" applyBorder="1"/>
    <xf numFmtId="1" fontId="4" fillId="0" borderId="1336" xfId="0" applyNumberFormat="1" applyFont="1" applyBorder="1"/>
    <xf numFmtId="1" fontId="2" fillId="3" borderId="1336" xfId="0" applyNumberFormat="1" applyFont="1" applyFill="1" applyBorder="1"/>
    <xf numFmtId="1" fontId="6" fillId="0" borderId="1338" xfId="0" applyNumberFormat="1" applyFont="1" applyBorder="1" applyAlignment="1">
      <alignment horizontal="center" vertical="center" wrapText="1"/>
    </xf>
    <xf numFmtId="1" fontId="6" fillId="0" borderId="1339" xfId="0" applyNumberFormat="1" applyFont="1" applyBorder="1" applyAlignment="1">
      <alignment horizontal="center" vertical="center"/>
    </xf>
    <xf numFmtId="1" fontId="6" fillId="0" borderId="1340" xfId="0" applyNumberFormat="1" applyFont="1" applyBorder="1" applyAlignment="1">
      <alignment horizontal="center" vertical="center" wrapText="1"/>
    </xf>
    <xf numFmtId="1" fontId="6" fillId="3" borderId="1336" xfId="0" applyNumberFormat="1" applyFont="1" applyFill="1" applyBorder="1"/>
    <xf numFmtId="1" fontId="6" fillId="0" borderId="1336" xfId="0" applyNumberFormat="1" applyFont="1" applyBorder="1"/>
    <xf numFmtId="1" fontId="6" fillId="3" borderId="1341" xfId="0" applyNumberFormat="1" applyFont="1" applyFill="1" applyBorder="1"/>
    <xf numFmtId="1" fontId="6" fillId="7" borderId="1342" xfId="0" applyNumberFormat="1" applyFont="1" applyFill="1" applyBorder="1" applyProtection="1">
      <protection locked="0"/>
    </xf>
    <xf numFmtId="1" fontId="6" fillId="7" borderId="1343" xfId="0" applyNumberFormat="1" applyFont="1" applyFill="1" applyBorder="1" applyProtection="1">
      <protection locked="0"/>
    </xf>
    <xf numFmtId="1" fontId="6" fillId="7" borderId="1344" xfId="0" applyNumberFormat="1" applyFont="1" applyFill="1" applyBorder="1" applyProtection="1">
      <protection locked="0"/>
    </xf>
    <xf numFmtId="1" fontId="6" fillId="7" borderId="1345" xfId="0" applyNumberFormat="1" applyFont="1" applyFill="1" applyBorder="1" applyProtection="1">
      <protection locked="0"/>
    </xf>
    <xf numFmtId="1" fontId="6" fillId="7" borderId="1346" xfId="0" applyNumberFormat="1" applyFont="1" applyFill="1" applyBorder="1" applyProtection="1">
      <protection locked="0"/>
    </xf>
    <xf numFmtId="1" fontId="6" fillId="3" borderId="1333" xfId="0" applyNumberFormat="1" applyFont="1" applyFill="1" applyBorder="1"/>
    <xf numFmtId="1" fontId="6" fillId="0" borderId="1333" xfId="0" applyNumberFormat="1" applyFont="1" applyBorder="1"/>
    <xf numFmtId="1" fontId="6" fillId="7" borderId="1338" xfId="0" applyNumberFormat="1" applyFont="1" applyFill="1" applyBorder="1" applyProtection="1">
      <protection locked="0"/>
    </xf>
    <xf numFmtId="1" fontId="6" fillId="7" borderId="1353" xfId="0" applyNumberFormat="1" applyFont="1" applyFill="1" applyBorder="1" applyProtection="1">
      <protection locked="0"/>
    </xf>
    <xf numFmtId="1" fontId="6" fillId="7" borderId="1354" xfId="0" applyNumberFormat="1" applyFont="1" applyFill="1" applyBorder="1" applyProtection="1">
      <protection locked="0"/>
    </xf>
    <xf numFmtId="1" fontId="2" fillId="3" borderId="1355" xfId="0" applyNumberFormat="1" applyFont="1" applyFill="1" applyBorder="1"/>
    <xf numFmtId="1" fontId="4" fillId="0" borderId="1333" xfId="0" applyNumberFormat="1" applyFont="1" applyBorder="1"/>
    <xf numFmtId="1" fontId="2" fillId="0" borderId="1355" xfId="0" applyNumberFormat="1" applyFont="1" applyBorder="1"/>
    <xf numFmtId="1" fontId="6" fillId="0" borderId="1316" xfId="0" applyNumberFormat="1" applyFont="1" applyBorder="1" applyAlignment="1">
      <alignment horizontal="center" vertical="center"/>
    </xf>
    <xf numFmtId="1" fontId="6" fillId="0" borderId="1360" xfId="0" applyNumberFormat="1" applyFont="1" applyBorder="1" applyAlignment="1">
      <alignment horizontal="center" vertical="center"/>
    </xf>
    <xf numFmtId="1" fontId="6" fillId="0" borderId="1318" xfId="0" applyNumberFormat="1" applyFont="1" applyBorder="1" applyAlignment="1">
      <alignment horizontal="center" vertical="center"/>
    </xf>
    <xf numFmtId="1" fontId="2" fillId="0" borderId="1362" xfId="0" applyNumberFormat="1" applyFont="1" applyBorder="1"/>
    <xf numFmtId="1" fontId="6" fillId="0" borderId="1363" xfId="0" applyNumberFormat="1" applyFont="1" applyBorder="1"/>
    <xf numFmtId="1" fontId="6" fillId="0" borderId="1364" xfId="0" applyNumberFormat="1" applyFont="1" applyBorder="1"/>
    <xf numFmtId="1" fontId="6" fillId="0" borderId="1354" xfId="0" applyNumberFormat="1" applyFont="1" applyBorder="1"/>
    <xf numFmtId="1" fontId="6" fillId="0" borderId="1365" xfId="0" applyNumberFormat="1" applyFont="1" applyBorder="1"/>
    <xf numFmtId="1" fontId="2" fillId="0" borderId="1366" xfId="0" applyNumberFormat="1" applyFont="1" applyBorder="1"/>
    <xf numFmtId="1" fontId="2" fillId="0" borderId="1367" xfId="0" applyNumberFormat="1" applyFont="1" applyBorder="1"/>
    <xf numFmtId="1" fontId="6" fillId="3" borderId="1368" xfId="0" applyNumberFormat="1" applyFont="1" applyFill="1" applyBorder="1"/>
    <xf numFmtId="1" fontId="6" fillId="0" borderId="1368" xfId="0" applyNumberFormat="1" applyFont="1" applyBorder="1"/>
    <xf numFmtId="1" fontId="6" fillId="0" borderId="1371" xfId="0" applyNumberFormat="1" applyFont="1" applyBorder="1"/>
    <xf numFmtId="1" fontId="6" fillId="7" borderId="1372" xfId="0" applyNumberFormat="1" applyFont="1" applyFill="1" applyBorder="1" applyProtection="1">
      <protection locked="0"/>
    </xf>
    <xf numFmtId="1" fontId="6" fillId="7" borderId="1373" xfId="0" applyNumberFormat="1" applyFont="1" applyFill="1" applyBorder="1" applyProtection="1">
      <protection locked="0"/>
    </xf>
    <xf numFmtId="1" fontId="6" fillId="8" borderId="1374" xfId="0" applyNumberFormat="1" applyFont="1" applyFill="1" applyBorder="1"/>
    <xf numFmtId="1" fontId="6" fillId="8" borderId="1373" xfId="0" applyNumberFormat="1" applyFont="1" applyFill="1" applyBorder="1"/>
    <xf numFmtId="1" fontId="6" fillId="8" borderId="1375" xfId="0" applyNumberFormat="1" applyFont="1" applyFill="1" applyBorder="1"/>
    <xf numFmtId="1" fontId="6" fillId="7" borderId="1370" xfId="0" applyNumberFormat="1" applyFont="1" applyFill="1" applyBorder="1" applyProtection="1">
      <protection locked="0"/>
    </xf>
    <xf numFmtId="1" fontId="6" fillId="0" borderId="1370" xfId="0" applyNumberFormat="1" applyFont="1" applyBorder="1" applyAlignment="1" applyProtection="1">
      <alignment wrapText="1"/>
      <protection hidden="1"/>
    </xf>
    <xf numFmtId="1" fontId="6" fillId="0" borderId="1377" xfId="0" applyNumberFormat="1" applyFont="1" applyBorder="1" applyAlignment="1" applyProtection="1">
      <alignment wrapText="1"/>
      <protection hidden="1"/>
    </xf>
    <xf numFmtId="1" fontId="6" fillId="8" borderId="1378" xfId="0" applyNumberFormat="1" applyFont="1" applyFill="1" applyBorder="1"/>
    <xf numFmtId="1" fontId="6" fillId="8" borderId="995" xfId="0" applyNumberFormat="1" applyFont="1" applyFill="1" applyBorder="1"/>
    <xf numFmtId="1" fontId="6" fillId="8" borderId="997" xfId="0" applyNumberFormat="1" applyFont="1" applyFill="1" applyBorder="1"/>
    <xf numFmtId="1" fontId="6" fillId="7" borderId="1377" xfId="0" applyNumberFormat="1" applyFont="1" applyFill="1" applyBorder="1" applyProtection="1">
      <protection locked="0"/>
    </xf>
    <xf numFmtId="1" fontId="6" fillId="8" borderId="483" xfId="0" applyNumberFormat="1" applyFont="1" applyFill="1" applyBorder="1"/>
    <xf numFmtId="1" fontId="6" fillId="8" borderId="488" xfId="0" applyNumberFormat="1" applyFont="1" applyFill="1" applyBorder="1"/>
    <xf numFmtId="1" fontId="6" fillId="8" borderId="484" xfId="0" applyNumberFormat="1" applyFont="1" applyFill="1" applyBorder="1"/>
    <xf numFmtId="1" fontId="6" fillId="3" borderId="500" xfId="0" applyNumberFormat="1" applyFont="1" applyFill="1" applyBorder="1"/>
    <xf numFmtId="1" fontId="6" fillId="0" borderId="500" xfId="0" applyNumberFormat="1" applyFont="1" applyBorder="1"/>
    <xf numFmtId="1" fontId="6" fillId="7" borderId="1349" xfId="0" applyNumberFormat="1" applyFont="1" applyFill="1" applyBorder="1" applyProtection="1">
      <protection locked="0"/>
    </xf>
    <xf numFmtId="1" fontId="6" fillId="7" borderId="1350" xfId="0" applyNumberFormat="1" applyFont="1" applyFill="1" applyBorder="1" applyProtection="1">
      <protection locked="0"/>
    </xf>
    <xf numFmtId="1" fontId="6" fillId="8" borderId="1350" xfId="0" applyNumberFormat="1" applyFont="1" applyFill="1" applyBorder="1"/>
    <xf numFmtId="1" fontId="6" fillId="8" borderId="1329" xfId="0" applyNumberFormat="1" applyFont="1" applyFill="1" applyBorder="1"/>
    <xf numFmtId="1" fontId="6" fillId="7" borderId="1381" xfId="0" applyNumberFormat="1" applyFont="1" applyFill="1" applyBorder="1" applyProtection="1">
      <protection locked="0"/>
    </xf>
    <xf numFmtId="1" fontId="6" fillId="7" borderId="1382" xfId="0" applyNumberFormat="1" applyFont="1" applyFill="1" applyBorder="1" applyProtection="1">
      <protection locked="0"/>
    </xf>
    <xf numFmtId="1" fontId="4" fillId="3" borderId="500" xfId="0" applyNumberFormat="1" applyFont="1" applyFill="1" applyBorder="1"/>
    <xf numFmtId="1" fontId="4" fillId="0" borderId="500" xfId="0" applyNumberFormat="1" applyFont="1" applyBorder="1"/>
    <xf numFmtId="1" fontId="6" fillId="3" borderId="405" xfId="0" applyNumberFormat="1" applyFont="1" applyFill="1" applyBorder="1"/>
    <xf numFmtId="1" fontId="6" fillId="0" borderId="1386" xfId="0" applyNumberFormat="1" applyFont="1" applyBorder="1" applyAlignment="1">
      <alignment horizontal="center" vertical="center" wrapText="1"/>
    </xf>
    <xf numFmtId="1" fontId="6" fillId="0" borderId="1387" xfId="0" applyNumberFormat="1" applyFont="1" applyBorder="1" applyAlignment="1">
      <alignment horizontal="center" vertical="center"/>
    </xf>
    <xf numFmtId="1" fontId="6" fillId="0" borderId="1388" xfId="0" applyNumberFormat="1" applyFont="1" applyBorder="1" applyAlignment="1">
      <alignment horizontal="center" vertical="center"/>
    </xf>
    <xf numFmtId="1" fontId="6" fillId="0" borderId="1389" xfId="0" applyNumberFormat="1" applyFont="1" applyBorder="1"/>
    <xf numFmtId="1" fontId="6" fillId="0" borderId="1352" xfId="0" applyNumberFormat="1" applyFont="1" applyBorder="1"/>
    <xf numFmtId="1" fontId="6" fillId="0" borderId="1391" xfId="0" applyNumberFormat="1" applyFont="1" applyBorder="1" applyAlignment="1" applyProtection="1">
      <alignment wrapText="1"/>
      <protection hidden="1"/>
    </xf>
    <xf numFmtId="1" fontId="6" fillId="0" borderId="1392" xfId="0" applyNumberFormat="1" applyFont="1" applyBorder="1"/>
    <xf numFmtId="1" fontId="6" fillId="7" borderId="1393" xfId="0" applyNumberFormat="1" applyFont="1" applyFill="1" applyBorder="1" applyProtection="1">
      <protection locked="0"/>
    </xf>
    <xf numFmtId="1" fontId="6" fillId="8" borderId="1394" xfId="0" applyNumberFormat="1" applyFont="1" applyFill="1" applyBorder="1"/>
    <xf numFmtId="1" fontId="6" fillId="8" borderId="1395" xfId="0" applyNumberFormat="1" applyFont="1" applyFill="1" applyBorder="1"/>
    <xf numFmtId="1" fontId="6" fillId="7" borderId="1391" xfId="0" applyNumberFormat="1" applyFont="1" applyFill="1" applyBorder="1" applyProtection="1">
      <protection locked="0"/>
    </xf>
    <xf numFmtId="1" fontId="4" fillId="3" borderId="1396" xfId="0" applyNumberFormat="1" applyFont="1" applyFill="1" applyBorder="1"/>
    <xf numFmtId="1" fontId="4" fillId="3" borderId="1397" xfId="0" applyNumberFormat="1" applyFont="1" applyFill="1" applyBorder="1"/>
    <xf numFmtId="1" fontId="6" fillId="7" borderId="1398" xfId="0" applyNumberFormat="1" applyFont="1" applyFill="1" applyBorder="1" applyProtection="1">
      <protection locked="0"/>
    </xf>
    <xf numFmtId="1" fontId="6" fillId="8" borderId="1398" xfId="0" applyNumberFormat="1" applyFont="1" applyFill="1" applyBorder="1"/>
    <xf numFmtId="1" fontId="7" fillId="0" borderId="1400" xfId="0" applyNumberFormat="1" applyFont="1" applyBorder="1" applyAlignment="1" applyProtection="1">
      <alignment wrapText="1"/>
      <protection hidden="1"/>
    </xf>
    <xf numFmtId="1" fontId="6" fillId="0" borderId="1400" xfId="0" applyNumberFormat="1" applyFont="1" applyBorder="1"/>
    <xf numFmtId="1" fontId="6" fillId="7" borderId="1401" xfId="0" applyNumberFormat="1" applyFont="1" applyFill="1" applyBorder="1" applyProtection="1">
      <protection locked="0"/>
    </xf>
    <xf numFmtId="1" fontId="6" fillId="7" borderId="1402" xfId="0" applyNumberFormat="1" applyFont="1" applyFill="1" applyBorder="1" applyProtection="1">
      <protection locked="0"/>
    </xf>
    <xf numFmtId="1" fontId="6" fillId="7" borderId="1403" xfId="0" applyNumberFormat="1" applyFont="1" applyFill="1" applyBorder="1" applyProtection="1">
      <protection locked="0"/>
    </xf>
    <xf numFmtId="1" fontId="6" fillId="7" borderId="1404" xfId="0" applyNumberFormat="1" applyFont="1" applyFill="1" applyBorder="1" applyProtection="1">
      <protection locked="0"/>
    </xf>
    <xf numFmtId="1" fontId="4" fillId="3" borderId="1405" xfId="0" applyNumberFormat="1" applyFont="1" applyFill="1" applyBorder="1"/>
    <xf numFmtId="1" fontId="4" fillId="3" borderId="1406" xfId="0" applyNumberFormat="1" applyFont="1" applyFill="1" applyBorder="1"/>
    <xf numFmtId="1" fontId="6" fillId="0" borderId="1408" xfId="0" applyNumberFormat="1" applyFont="1" applyBorder="1" applyAlignment="1" applyProtection="1">
      <alignment wrapText="1"/>
      <protection hidden="1"/>
    </xf>
    <xf numFmtId="1" fontId="6" fillId="0" borderId="1408" xfId="0" applyNumberFormat="1" applyFont="1" applyBorder="1"/>
    <xf numFmtId="1" fontId="6" fillId="7" borderId="1409" xfId="0" applyNumberFormat="1" applyFont="1" applyFill="1" applyBorder="1" applyProtection="1">
      <protection locked="0"/>
    </xf>
    <xf numFmtId="1" fontId="6" fillId="7" borderId="1410" xfId="0" applyNumberFormat="1" applyFont="1" applyFill="1" applyBorder="1" applyProtection="1">
      <protection locked="0"/>
    </xf>
    <xf numFmtId="1" fontId="4" fillId="3" borderId="1411" xfId="0" applyNumberFormat="1" applyFont="1" applyFill="1" applyBorder="1"/>
    <xf numFmtId="1" fontId="4" fillId="3" borderId="1412" xfId="0" applyNumberFormat="1" applyFont="1" applyFill="1" applyBorder="1"/>
    <xf numFmtId="1" fontId="6" fillId="0" borderId="1365" xfId="0" applyNumberFormat="1" applyFont="1" applyBorder="1" applyAlignment="1">
      <alignment horizontal="center" vertical="center" wrapText="1"/>
    </xf>
    <xf numFmtId="1" fontId="2" fillId="3" borderId="1411" xfId="0" applyNumberFormat="1" applyFont="1" applyFill="1" applyBorder="1"/>
    <xf numFmtId="1" fontId="6" fillId="0" borderId="1351" xfId="0" applyNumberFormat="1" applyFont="1" applyBorder="1"/>
    <xf numFmtId="1" fontId="6" fillId="7" borderId="1365" xfId="0" applyNumberFormat="1" applyFont="1" applyFill="1" applyBorder="1" applyProtection="1">
      <protection locked="0"/>
    </xf>
    <xf numFmtId="1" fontId="6" fillId="3" borderId="1411" xfId="0" applyNumberFormat="1" applyFont="1" applyFill="1" applyBorder="1"/>
    <xf numFmtId="1" fontId="6" fillId="0" borderId="1411" xfId="0" applyNumberFormat="1" applyFont="1" applyBorder="1"/>
    <xf numFmtId="1" fontId="6" fillId="0" borderId="1413" xfId="0" applyNumberFormat="1" applyFont="1" applyBorder="1" applyAlignment="1">
      <alignment horizontal="center" vertical="center" wrapText="1"/>
    </xf>
    <xf numFmtId="1" fontId="6" fillId="3" borderId="1411" xfId="0" applyNumberFormat="1" applyFont="1" applyFill="1" applyBorder="1" applyAlignment="1">
      <alignment wrapText="1"/>
    </xf>
    <xf numFmtId="1" fontId="6" fillId="0" borderId="1411" xfId="0" applyNumberFormat="1" applyFont="1" applyBorder="1" applyAlignment="1">
      <alignment wrapText="1"/>
    </xf>
    <xf numFmtId="1" fontId="6" fillId="7" borderId="1386" xfId="0" applyNumberFormat="1" applyFont="1" applyFill="1" applyBorder="1" applyProtection="1">
      <protection locked="0"/>
    </xf>
    <xf numFmtId="1" fontId="6" fillId="7" borderId="1352" xfId="0" applyNumberFormat="1" applyFont="1" applyFill="1" applyBorder="1" applyProtection="1">
      <protection locked="0"/>
    </xf>
    <xf numFmtId="1" fontId="6" fillId="0" borderId="1387" xfId="0" applyNumberFormat="1" applyFont="1" applyBorder="1" applyAlignment="1">
      <alignment horizontal="center" vertical="center" wrapText="1"/>
    </xf>
    <xf numFmtId="1" fontId="6" fillId="0" borderId="1347" xfId="0" applyNumberFormat="1" applyFont="1" applyBorder="1" applyAlignment="1">
      <alignment horizontal="center" vertical="center" wrapText="1"/>
    </xf>
    <xf numFmtId="1" fontId="6" fillId="0" borderId="1352" xfId="0" applyNumberFormat="1" applyFont="1" applyBorder="1" applyAlignment="1">
      <alignment horizontal="center" vertical="center" wrapText="1"/>
    </xf>
    <xf numFmtId="1" fontId="6" fillId="0" borderId="1358" xfId="0" applyNumberFormat="1" applyFont="1" applyBorder="1" applyAlignment="1">
      <alignment horizontal="center" vertical="center" wrapText="1"/>
    </xf>
    <xf numFmtId="1" fontId="6" fillId="0" borderId="1415" xfId="0" applyNumberFormat="1" applyFont="1" applyBorder="1"/>
    <xf numFmtId="1" fontId="6" fillId="0" borderId="1370" xfId="0" applyNumberFormat="1" applyFont="1" applyBorder="1"/>
    <xf numFmtId="1" fontId="6" fillId="7" borderId="1416" xfId="0" applyNumberFormat="1" applyFont="1" applyFill="1" applyBorder="1" applyProtection="1">
      <protection locked="0"/>
    </xf>
    <xf numFmtId="1" fontId="6" fillId="7" borderId="463" xfId="0" applyNumberFormat="1" applyFont="1" applyFill="1" applyBorder="1" applyProtection="1">
      <protection locked="0"/>
    </xf>
    <xf numFmtId="1" fontId="6" fillId="7" borderId="481" xfId="0" applyNumberFormat="1" applyFont="1" applyFill="1" applyBorder="1" applyProtection="1">
      <protection locked="0"/>
    </xf>
    <xf numFmtId="1" fontId="6" fillId="0" borderId="179" xfId="0" applyNumberFormat="1" applyFont="1" applyBorder="1"/>
    <xf numFmtId="1" fontId="6" fillId="9" borderId="178" xfId="0" applyNumberFormat="1" applyFont="1" applyFill="1" applyBorder="1"/>
    <xf numFmtId="1" fontId="6" fillId="0" borderId="1356" xfId="0" applyNumberFormat="1" applyFont="1" applyBorder="1" applyAlignment="1">
      <alignment horizontal="center" vertical="center" wrapText="1"/>
    </xf>
    <xf numFmtId="1" fontId="6" fillId="0" borderId="1351" xfId="0" applyNumberFormat="1" applyFont="1" applyBorder="1" applyAlignment="1">
      <alignment horizontal="center" vertical="center" wrapText="1"/>
    </xf>
    <xf numFmtId="1" fontId="6" fillId="0" borderId="485" xfId="0" applyNumberFormat="1" applyFont="1" applyBorder="1"/>
    <xf numFmtId="1" fontId="6" fillId="0" borderId="1412" xfId="0" applyNumberFormat="1" applyFont="1" applyBorder="1" applyAlignment="1" applyProtection="1">
      <alignment wrapText="1"/>
      <protection locked="0"/>
    </xf>
    <xf numFmtId="1" fontId="6" fillId="0" borderId="1412" xfId="0" applyNumberFormat="1" applyFont="1" applyBorder="1" applyAlignment="1">
      <alignment wrapText="1"/>
    </xf>
    <xf numFmtId="1" fontId="6" fillId="3" borderId="1412" xfId="0" applyNumberFormat="1" applyFont="1" applyFill="1" applyBorder="1" applyAlignment="1">
      <alignment wrapText="1"/>
    </xf>
    <xf numFmtId="1" fontId="6" fillId="3" borderId="1420" xfId="0" applyNumberFormat="1" applyFont="1" applyFill="1" applyBorder="1" applyAlignment="1">
      <alignment wrapText="1"/>
    </xf>
    <xf numFmtId="1" fontId="6" fillId="0" borderId="1420" xfId="0" applyNumberFormat="1" applyFont="1" applyBorder="1" applyAlignment="1">
      <alignment wrapText="1"/>
    </xf>
    <xf numFmtId="1" fontId="2" fillId="3" borderId="1421" xfId="0" applyNumberFormat="1" applyFont="1" applyFill="1" applyBorder="1"/>
    <xf numFmtId="1" fontId="6" fillId="0" borderId="1423" xfId="0" applyNumberFormat="1" applyFont="1" applyBorder="1" applyAlignment="1">
      <alignment wrapText="1"/>
    </xf>
    <xf numFmtId="1" fontId="6" fillId="0" borderId="1347" xfId="0" applyNumberFormat="1" applyFont="1" applyBorder="1" applyAlignment="1">
      <alignment horizontal="center" vertical="center"/>
    </xf>
    <xf numFmtId="1" fontId="6" fillId="0" borderId="1426" xfId="0" applyNumberFormat="1" applyFont="1" applyBorder="1" applyAlignment="1">
      <alignment horizontal="center" vertical="center" wrapText="1"/>
    </xf>
    <xf numFmtId="1" fontId="6" fillId="0" borderId="1419" xfId="0" applyNumberFormat="1" applyFont="1" applyBorder="1" applyAlignment="1">
      <alignment horizontal="center" vertical="center" wrapText="1"/>
    </xf>
    <xf numFmtId="1" fontId="6" fillId="0" borderId="1427" xfId="0" applyNumberFormat="1" applyFont="1" applyBorder="1" applyAlignment="1">
      <alignment horizontal="center" vertical="center" wrapText="1"/>
    </xf>
    <xf numFmtId="1" fontId="6" fillId="3" borderId="1421" xfId="0" applyNumberFormat="1" applyFont="1" applyFill="1" applyBorder="1"/>
    <xf numFmtId="1" fontId="2" fillId="3" borderId="1428" xfId="0" applyNumberFormat="1" applyFont="1" applyFill="1" applyBorder="1"/>
    <xf numFmtId="1" fontId="6" fillId="3" borderId="1427" xfId="1" applyNumberFormat="1" applyFont="1" applyFill="1" applyBorder="1"/>
    <xf numFmtId="1" fontId="6" fillId="3" borderId="1426" xfId="1" applyNumberFormat="1" applyFont="1" applyFill="1" applyBorder="1"/>
    <xf numFmtId="1" fontId="6" fillId="3" borderId="1429" xfId="1" applyNumberFormat="1" applyFont="1" applyFill="1" applyBorder="1"/>
    <xf numFmtId="1" fontId="6" fillId="7" borderId="1427" xfId="0" applyNumberFormat="1" applyFont="1" applyFill="1" applyBorder="1" applyProtection="1">
      <protection locked="0"/>
    </xf>
    <xf numFmtId="1" fontId="6" fillId="7" borderId="1419" xfId="0" applyNumberFormat="1" applyFont="1" applyFill="1" applyBorder="1" applyProtection="1">
      <protection locked="0"/>
    </xf>
    <xf numFmtId="1" fontId="6" fillId="7" borderId="1430" xfId="0" applyNumberFormat="1" applyFont="1" applyFill="1" applyBorder="1" applyProtection="1">
      <protection locked="0"/>
    </xf>
    <xf numFmtId="1" fontId="5" fillId="3" borderId="1431" xfId="0" applyNumberFormat="1" applyFont="1" applyFill="1" applyBorder="1"/>
    <xf numFmtId="1" fontId="6" fillId="6" borderId="1421" xfId="0" applyNumberFormat="1" applyFont="1" applyFill="1" applyBorder="1"/>
    <xf numFmtId="1" fontId="2" fillId="6" borderId="1428" xfId="0" applyNumberFormat="1" applyFont="1" applyFill="1" applyBorder="1"/>
    <xf numFmtId="1" fontId="6" fillId="6" borderId="1420" xfId="0" applyNumberFormat="1" applyFont="1" applyFill="1" applyBorder="1"/>
    <xf numFmtId="1" fontId="6" fillId="0" borderId="1434" xfId="0" applyNumberFormat="1" applyFont="1" applyBorder="1" applyAlignment="1">
      <alignment horizontal="center" vertical="center" wrapText="1"/>
    </xf>
    <xf numFmtId="1" fontId="6" fillId="0" borderId="1435" xfId="0" applyNumberFormat="1" applyFont="1" applyBorder="1" applyAlignment="1">
      <alignment horizontal="center" vertical="center" wrapText="1"/>
    </xf>
    <xf numFmtId="1" fontId="6" fillId="0" borderId="1436" xfId="0" applyNumberFormat="1" applyFont="1" applyBorder="1"/>
    <xf numFmtId="1" fontId="6" fillId="6" borderId="1411" xfId="0" applyNumberFormat="1" applyFont="1" applyFill="1" applyBorder="1"/>
    <xf numFmtId="1" fontId="2" fillId="6" borderId="1437" xfId="0" applyNumberFormat="1" applyFont="1" applyFill="1" applyBorder="1"/>
    <xf numFmtId="1" fontId="6" fillId="0" borderId="1386" xfId="0" applyNumberFormat="1" applyFont="1" applyBorder="1"/>
    <xf numFmtId="1" fontId="6" fillId="0" borderId="1387" xfId="0" applyNumberFormat="1" applyFont="1" applyBorder="1"/>
    <xf numFmtId="1" fontId="6" fillId="0" borderId="1413" xfId="0" applyNumberFormat="1" applyFont="1" applyBorder="1"/>
    <xf numFmtId="1" fontId="6" fillId="7" borderId="1438" xfId="0" applyNumberFormat="1" applyFont="1" applyFill="1" applyBorder="1" applyProtection="1">
      <protection locked="0"/>
    </xf>
    <xf numFmtId="1" fontId="6" fillId="7" borderId="1439" xfId="0" applyNumberFormat="1" applyFont="1" applyFill="1" applyBorder="1" applyProtection="1">
      <protection locked="0"/>
    </xf>
    <xf numFmtId="1" fontId="6" fillId="7" borderId="1440" xfId="0" applyNumberFormat="1" applyFont="1" applyFill="1" applyBorder="1" applyProtection="1">
      <protection locked="0"/>
    </xf>
    <xf numFmtId="1" fontId="6" fillId="6" borderId="1441" xfId="0" applyNumberFormat="1" applyFont="1" applyFill="1" applyBorder="1" applyProtection="1">
      <protection locked="0"/>
    </xf>
    <xf numFmtId="1" fontId="6" fillId="6" borderId="1442" xfId="0" applyNumberFormat="1" applyFont="1" applyFill="1" applyBorder="1"/>
    <xf numFmtId="1" fontId="2" fillId="6" borderId="1441" xfId="0" applyNumberFormat="1" applyFont="1" applyFill="1" applyBorder="1"/>
    <xf numFmtId="1" fontId="6" fillId="0" borderId="1443" xfId="0" applyNumberFormat="1" applyFont="1" applyBorder="1"/>
    <xf numFmtId="1" fontId="6" fillId="7" borderId="1444" xfId="0" applyNumberFormat="1" applyFont="1" applyFill="1" applyBorder="1" applyProtection="1">
      <protection locked="0"/>
    </xf>
    <xf numFmtId="1" fontId="6" fillId="6" borderId="1445" xfId="0" applyNumberFormat="1" applyFont="1" applyFill="1" applyBorder="1"/>
    <xf numFmtId="1" fontId="6" fillId="6" borderId="1446" xfId="0" applyNumberFormat="1" applyFont="1" applyFill="1" applyBorder="1"/>
    <xf numFmtId="1" fontId="4" fillId="6" borderId="1442" xfId="0" applyNumberFormat="1" applyFont="1" applyFill="1" applyBorder="1"/>
    <xf numFmtId="1" fontId="6" fillId="0" borderId="1448" xfId="0" applyNumberFormat="1" applyFont="1" applyBorder="1"/>
    <xf numFmtId="1" fontId="6" fillId="0" borderId="1449" xfId="0" applyNumberFormat="1" applyFont="1" applyBorder="1"/>
    <xf numFmtId="1" fontId="6" fillId="0" borderId="1450" xfId="0" applyNumberFormat="1" applyFont="1" applyBorder="1"/>
    <xf numFmtId="1" fontId="6" fillId="7" borderId="1448" xfId="0" applyNumberFormat="1" applyFont="1" applyFill="1" applyBorder="1" applyProtection="1">
      <protection locked="0"/>
    </xf>
    <xf numFmtId="1" fontId="6" fillId="7" borderId="1451" xfId="0" applyNumberFormat="1" applyFont="1" applyFill="1" applyBorder="1" applyProtection="1">
      <protection locked="0"/>
    </xf>
    <xf numFmtId="1" fontId="6" fillId="7" borderId="1452" xfId="0" applyNumberFormat="1" applyFont="1" applyFill="1" applyBorder="1" applyProtection="1">
      <protection locked="0"/>
    </xf>
    <xf numFmtId="1" fontId="6" fillId="7" borderId="1453" xfId="0" applyNumberFormat="1" applyFont="1" applyFill="1" applyBorder="1" applyProtection="1">
      <protection locked="0"/>
    </xf>
    <xf numFmtId="1" fontId="6" fillId="7" borderId="1450" xfId="0" applyNumberFormat="1" applyFont="1" applyFill="1" applyBorder="1" applyProtection="1">
      <protection locked="0"/>
    </xf>
    <xf numFmtId="1" fontId="6" fillId="6" borderId="1454" xfId="0" applyNumberFormat="1" applyFont="1" applyFill="1" applyBorder="1" applyProtection="1">
      <protection locked="0"/>
    </xf>
    <xf numFmtId="1" fontId="6" fillId="6" borderId="1455" xfId="0" applyNumberFormat="1" applyFont="1" applyFill="1" applyBorder="1"/>
    <xf numFmtId="1" fontId="2" fillId="6" borderId="1454" xfId="0" applyNumberFormat="1" applyFont="1" applyFill="1" applyBorder="1"/>
    <xf numFmtId="1" fontId="6" fillId="0" borderId="1448" xfId="0" applyNumberFormat="1" applyFont="1" applyBorder="1" applyAlignment="1">
      <alignment horizontal="center" vertical="center" wrapText="1"/>
    </xf>
    <xf numFmtId="1" fontId="6" fillId="0" borderId="1449" xfId="0" applyNumberFormat="1" applyFont="1" applyBorder="1" applyAlignment="1">
      <alignment horizontal="center" vertical="center" wrapText="1"/>
    </xf>
    <xf numFmtId="1" fontId="6" fillId="7" borderId="1460" xfId="0" applyNumberFormat="1" applyFont="1" applyFill="1" applyBorder="1" applyProtection="1">
      <protection locked="0"/>
    </xf>
    <xf numFmtId="1" fontId="6" fillId="7" borderId="1461" xfId="0" applyNumberFormat="1" applyFont="1" applyFill="1" applyBorder="1" applyProtection="1">
      <protection locked="0"/>
    </xf>
    <xf numFmtId="1" fontId="6" fillId="7" borderId="1462" xfId="0" applyNumberFormat="1" applyFont="1" applyFill="1" applyBorder="1" applyProtection="1">
      <protection locked="0"/>
    </xf>
    <xf numFmtId="1" fontId="6" fillId="7" borderId="1463" xfId="0" applyNumberFormat="1" applyFont="1" applyFill="1" applyBorder="1" applyProtection="1">
      <protection locked="0"/>
    </xf>
    <xf numFmtId="1" fontId="6" fillId="7" borderId="1464" xfId="0" applyNumberFormat="1" applyFont="1" applyFill="1" applyBorder="1" applyProtection="1">
      <protection locked="0"/>
    </xf>
    <xf numFmtId="1" fontId="6" fillId="7" borderId="1465" xfId="0" applyNumberFormat="1" applyFont="1" applyFill="1" applyBorder="1" applyProtection="1">
      <protection locked="0"/>
    </xf>
    <xf numFmtId="1" fontId="6" fillId="0" borderId="1464" xfId="0" applyNumberFormat="1" applyFont="1" applyBorder="1"/>
    <xf numFmtId="1" fontId="4" fillId="6" borderId="1455" xfId="0" applyNumberFormat="1" applyFont="1" applyFill="1" applyBorder="1"/>
    <xf numFmtId="1" fontId="4" fillId="6" borderId="1466" xfId="0" applyNumberFormat="1" applyFont="1" applyFill="1" applyBorder="1"/>
    <xf numFmtId="1" fontId="4" fillId="6" borderId="1467" xfId="0" applyNumberFormat="1" applyFont="1" applyFill="1" applyBorder="1"/>
    <xf numFmtId="1" fontId="2" fillId="6" borderId="1455" xfId="0" applyNumberFormat="1" applyFont="1" applyFill="1" applyBorder="1"/>
    <xf numFmtId="1" fontId="6" fillId="6" borderId="1467" xfId="0" applyNumberFormat="1" applyFont="1" applyFill="1" applyBorder="1"/>
    <xf numFmtId="1" fontId="6" fillId="0" borderId="1455" xfId="0" applyNumberFormat="1" applyFont="1" applyBorder="1"/>
    <xf numFmtId="1" fontId="6" fillId="0" borderId="1474" xfId="0" applyNumberFormat="1" applyFont="1" applyBorder="1"/>
    <xf numFmtId="1" fontId="2" fillId="6" borderId="1474" xfId="0" applyNumberFormat="1" applyFont="1" applyFill="1" applyBorder="1"/>
    <xf numFmtId="1" fontId="6" fillId="0" borderId="1475" xfId="0" applyNumberFormat="1" applyFont="1" applyBorder="1" applyAlignment="1">
      <alignment horizontal="center" vertical="center" wrapText="1"/>
    </xf>
    <xf numFmtId="1" fontId="6" fillId="0" borderId="1476" xfId="0" applyNumberFormat="1" applyFont="1" applyBorder="1" applyAlignment="1">
      <alignment horizontal="center" vertical="center" wrapText="1"/>
    </xf>
    <xf numFmtId="1" fontId="6" fillId="0" borderId="1479" xfId="0" applyNumberFormat="1" applyFont="1" applyBorder="1"/>
    <xf numFmtId="1" fontId="6" fillId="0" borderId="1480" xfId="0" applyNumberFormat="1" applyFont="1" applyBorder="1"/>
    <xf numFmtId="1" fontId="6" fillId="0" borderId="1478" xfId="0" applyNumberFormat="1" applyFont="1" applyBorder="1"/>
    <xf numFmtId="1" fontId="6" fillId="7" borderId="1479" xfId="0" applyNumberFormat="1" applyFont="1" applyFill="1" applyBorder="1" applyProtection="1">
      <protection locked="0"/>
    </xf>
    <xf numFmtId="1" fontId="6" fillId="7" borderId="1478" xfId="0" applyNumberFormat="1" applyFont="1" applyFill="1" applyBorder="1" applyProtection="1">
      <protection locked="0"/>
    </xf>
    <xf numFmtId="1" fontId="6" fillId="7" borderId="1481" xfId="0" applyNumberFormat="1" applyFont="1" applyFill="1" applyBorder="1" applyProtection="1">
      <protection locked="0"/>
    </xf>
    <xf numFmtId="1" fontId="6" fillId="7" borderId="1482" xfId="0" applyNumberFormat="1" applyFont="1" applyFill="1" applyBorder="1" applyProtection="1">
      <protection locked="0"/>
    </xf>
    <xf numFmtId="1" fontId="6" fillId="7" borderId="1483" xfId="0" applyNumberFormat="1" applyFont="1" applyFill="1" applyBorder="1" applyProtection="1">
      <protection locked="0"/>
    </xf>
    <xf numFmtId="1" fontId="6" fillId="7" borderId="1484" xfId="0" applyNumberFormat="1" applyFont="1" applyFill="1" applyBorder="1" applyProtection="1">
      <protection locked="0"/>
    </xf>
    <xf numFmtId="1" fontId="6" fillId="0" borderId="1485" xfId="0" applyNumberFormat="1" applyFont="1" applyBorder="1"/>
    <xf numFmtId="1" fontId="6" fillId="0" borderId="1483" xfId="0" applyNumberFormat="1" applyFont="1" applyBorder="1"/>
    <xf numFmtId="1" fontId="4" fillId="6" borderId="1474" xfId="0" applyNumberFormat="1" applyFont="1" applyFill="1" applyBorder="1"/>
    <xf numFmtId="1" fontId="4" fillId="0" borderId="1474" xfId="0" applyNumberFormat="1" applyFont="1" applyBorder="1"/>
    <xf numFmtId="1" fontId="2" fillId="6" borderId="1486" xfId="0" applyNumberFormat="1" applyFont="1" applyFill="1" applyBorder="1"/>
    <xf numFmtId="1" fontId="6" fillId="0" borderId="1349" xfId="0" applyNumberFormat="1" applyFont="1" applyBorder="1"/>
    <xf numFmtId="1" fontId="6" fillId="0" borderId="1350" xfId="0" applyNumberFormat="1" applyFont="1" applyBorder="1"/>
    <xf numFmtId="1" fontId="6" fillId="0" borderId="1425" xfId="0" applyNumberFormat="1" applyFont="1" applyBorder="1"/>
    <xf numFmtId="1" fontId="6" fillId="7" borderId="1425" xfId="0" applyNumberFormat="1" applyFont="1" applyFill="1" applyBorder="1" applyProtection="1">
      <protection locked="0"/>
    </xf>
    <xf numFmtId="1" fontId="6" fillId="7" borderId="1487" xfId="0" applyNumberFormat="1" applyFont="1" applyFill="1" applyBorder="1" applyProtection="1">
      <protection locked="0"/>
    </xf>
    <xf numFmtId="1" fontId="6" fillId="7" borderId="1361" xfId="0" applyNumberFormat="1" applyFont="1" applyFill="1" applyBorder="1" applyProtection="1">
      <protection locked="0"/>
    </xf>
    <xf numFmtId="1" fontId="6" fillId="7" borderId="1488" xfId="0" applyNumberFormat="1" applyFont="1" applyFill="1" applyBorder="1" applyProtection="1">
      <protection locked="0"/>
    </xf>
    <xf numFmtId="1" fontId="6" fillId="7" borderId="1459" xfId="0" applyNumberFormat="1" applyFont="1" applyFill="1" applyBorder="1" applyProtection="1">
      <protection locked="0"/>
    </xf>
    <xf numFmtId="1" fontId="2" fillId="3" borderId="1357" xfId="0" applyNumberFormat="1" applyFont="1" applyFill="1" applyBorder="1"/>
    <xf numFmtId="1" fontId="6" fillId="0" borderId="1486" xfId="0" applyNumberFormat="1" applyFont="1" applyBorder="1"/>
    <xf numFmtId="1" fontId="2" fillId="3" borderId="1474" xfId="0" applyNumberFormat="1" applyFont="1" applyFill="1" applyBorder="1"/>
    <xf numFmtId="1" fontId="6" fillId="0" borderId="1474" xfId="0" applyNumberFormat="1" applyFont="1" applyBorder="1" applyProtection="1">
      <protection locked="0"/>
    </xf>
    <xf numFmtId="1" fontId="6" fillId="0" borderId="1475" xfId="0" applyNumberFormat="1" applyFont="1" applyBorder="1"/>
    <xf numFmtId="1" fontId="6" fillId="0" borderId="1476" xfId="0" applyNumberFormat="1" applyFont="1" applyBorder="1"/>
    <xf numFmtId="1" fontId="6" fillId="0" borderId="1358" xfId="0" applyNumberFormat="1" applyFont="1" applyBorder="1"/>
    <xf numFmtId="1" fontId="6" fillId="0" borderId="1490" xfId="0" applyNumberFormat="1" applyFont="1" applyBorder="1"/>
    <xf numFmtId="1" fontId="6" fillId="0" borderId="1491" xfId="0" applyNumberFormat="1" applyFont="1" applyBorder="1"/>
    <xf numFmtId="1" fontId="4" fillId="6" borderId="1492" xfId="0" applyNumberFormat="1" applyFont="1" applyFill="1" applyBorder="1"/>
    <xf numFmtId="1" fontId="4" fillId="3" borderId="1474" xfId="0" applyNumberFormat="1" applyFont="1" applyFill="1" applyBorder="1"/>
    <xf numFmtId="1" fontId="4" fillId="0" borderId="1486" xfId="0" applyNumberFormat="1" applyFont="1" applyBorder="1"/>
    <xf numFmtId="1" fontId="6" fillId="6" borderId="1486" xfId="0" applyNumberFormat="1" applyFont="1" applyFill="1" applyBorder="1"/>
    <xf numFmtId="1" fontId="6" fillId="6" borderId="1474" xfId="0" applyNumberFormat="1" applyFont="1" applyFill="1" applyBorder="1"/>
    <xf numFmtId="1" fontId="6" fillId="3" borderId="1474" xfId="0" applyNumberFormat="1" applyFont="1" applyFill="1" applyBorder="1"/>
    <xf numFmtId="1" fontId="6" fillId="3" borderId="1486" xfId="0" applyNumberFormat="1" applyFont="1" applyFill="1" applyBorder="1"/>
    <xf numFmtId="1" fontId="6" fillId="0" borderId="1487" xfId="0" applyNumberFormat="1" applyFont="1" applyBorder="1"/>
    <xf numFmtId="1" fontId="6" fillId="0" borderId="1361" xfId="0" applyNumberFormat="1" applyFont="1" applyBorder="1"/>
    <xf numFmtId="1" fontId="6" fillId="6" borderId="1486" xfId="0" applyNumberFormat="1" applyFont="1" applyFill="1" applyBorder="1" applyAlignment="1">
      <alignment horizontal="center" vertical="center" wrapText="1"/>
    </xf>
    <xf numFmtId="1" fontId="6" fillId="6" borderId="1474" xfId="0" applyNumberFormat="1" applyFont="1" applyFill="1" applyBorder="1" applyAlignment="1">
      <alignment horizontal="center" vertical="center" wrapText="1"/>
    </xf>
    <xf numFmtId="1" fontId="6" fillId="6" borderId="1474" xfId="0" applyNumberFormat="1" applyFont="1" applyFill="1" applyBorder="1" applyProtection="1">
      <protection locked="0"/>
    </xf>
    <xf numFmtId="1" fontId="6" fillId="6" borderId="1485" xfId="0" applyNumberFormat="1" applyFont="1" applyFill="1" applyBorder="1" applyProtection="1">
      <protection locked="0"/>
    </xf>
    <xf numFmtId="1" fontId="6" fillId="6" borderId="1491" xfId="0" applyNumberFormat="1" applyFont="1" applyFill="1" applyBorder="1"/>
    <xf numFmtId="1" fontId="6" fillId="6" borderId="1485" xfId="0" applyNumberFormat="1" applyFont="1" applyFill="1" applyBorder="1"/>
    <xf numFmtId="1" fontId="4" fillId="6" borderId="1485" xfId="0" applyNumberFormat="1" applyFont="1" applyFill="1" applyBorder="1"/>
    <xf numFmtId="1" fontId="4" fillId="0" borderId="1485" xfId="0" applyNumberFormat="1" applyFont="1" applyBorder="1"/>
    <xf numFmtId="1" fontId="6" fillId="3" borderId="1485" xfId="0" applyNumberFormat="1" applyFont="1" applyFill="1" applyBorder="1"/>
    <xf numFmtId="1" fontId="6" fillId="0" borderId="1357" xfId="0" applyNumberFormat="1" applyFont="1" applyBorder="1" applyAlignment="1">
      <alignment horizontal="center" vertical="center" wrapText="1"/>
    </xf>
    <xf numFmtId="1" fontId="6" fillId="0" borderId="1499" xfId="0" applyNumberFormat="1" applyFont="1" applyBorder="1" applyAlignment="1">
      <alignment horizontal="center" vertical="center" wrapText="1"/>
    </xf>
    <xf numFmtId="1" fontId="6" fillId="6" borderId="1500" xfId="0" applyNumberFormat="1" applyFont="1" applyFill="1" applyBorder="1" applyProtection="1">
      <protection locked="0"/>
    </xf>
    <xf numFmtId="1" fontId="6" fillId="0" borderId="1479" xfId="0" applyNumberFormat="1" applyFont="1" applyBorder="1" applyAlignment="1">
      <alignment horizontal="right" vertical="center" wrapText="1"/>
    </xf>
    <xf numFmtId="1" fontId="6" fillId="0" borderId="1480" xfId="0" applyNumberFormat="1" applyFont="1" applyBorder="1" applyAlignment="1">
      <alignment horizontal="right"/>
    </xf>
    <xf numFmtId="1" fontId="6" fillId="0" borderId="1478" xfId="0" applyNumberFormat="1" applyFont="1" applyBorder="1" applyAlignment="1">
      <alignment horizontal="right"/>
    </xf>
    <xf numFmtId="1" fontId="6" fillId="7" borderId="1501" xfId="0" applyNumberFormat="1" applyFont="1" applyFill="1" applyBorder="1" applyProtection="1">
      <protection locked="0"/>
    </xf>
    <xf numFmtId="1" fontId="6" fillId="7" borderId="1502" xfId="0" applyNumberFormat="1" applyFont="1" applyFill="1" applyBorder="1" applyProtection="1">
      <protection locked="0"/>
    </xf>
    <xf numFmtId="1" fontId="6" fillId="7" borderId="1480" xfId="0" applyNumberFormat="1" applyFont="1" applyFill="1" applyBorder="1" applyProtection="1">
      <protection locked="0"/>
    </xf>
    <xf numFmtId="1" fontId="6" fillId="6" borderId="1500" xfId="0" applyNumberFormat="1" applyFont="1" applyFill="1" applyBorder="1"/>
    <xf numFmtId="1" fontId="6" fillId="6" borderId="1503" xfId="0" applyNumberFormat="1" applyFont="1" applyFill="1" applyBorder="1"/>
    <xf numFmtId="1" fontId="6" fillId="0" borderId="1503" xfId="0" applyNumberFormat="1" applyFont="1" applyBorder="1"/>
    <xf numFmtId="1" fontId="4" fillId="0" borderId="1503" xfId="0" applyNumberFormat="1" applyFont="1" applyBorder="1"/>
    <xf numFmtId="1" fontId="6" fillId="3" borderId="1503" xfId="0" applyNumberFormat="1" applyFont="1" applyFill="1" applyBorder="1"/>
    <xf numFmtId="1" fontId="6" fillId="0" borderId="1475" xfId="0" applyNumberFormat="1" applyFont="1" applyBorder="1" applyAlignment="1">
      <alignment horizontal="right"/>
    </xf>
    <xf numFmtId="1" fontId="6" fillId="0" borderId="1476" xfId="0" applyNumberFormat="1" applyFont="1" applyBorder="1" applyAlignment="1">
      <alignment horizontal="right"/>
    </xf>
    <xf numFmtId="1" fontId="6" fillId="0" borderId="1352" xfId="0" applyNumberFormat="1" applyFont="1" applyBorder="1" applyAlignment="1">
      <alignment horizontal="right"/>
    </xf>
    <xf numFmtId="1" fontId="6" fillId="0" borderId="1357" xfId="0" applyNumberFormat="1" applyFont="1" applyBorder="1" applyAlignment="1">
      <alignment horizontal="right"/>
    </xf>
    <xf numFmtId="1" fontId="6" fillId="0" borderId="1499" xfId="0" applyNumberFormat="1" applyFont="1" applyBorder="1" applyAlignment="1">
      <alignment horizontal="right"/>
    </xf>
    <xf numFmtId="1" fontId="6" fillId="0" borderId="1358" xfId="0" applyNumberFormat="1" applyFont="1" applyBorder="1" applyAlignment="1">
      <alignment horizontal="right"/>
    </xf>
    <xf numFmtId="1" fontId="6" fillId="0" borderId="1504" xfId="0" applyNumberFormat="1" applyFont="1" applyBorder="1" applyAlignment="1">
      <alignment horizontal="right"/>
    </xf>
    <xf numFmtId="1" fontId="6" fillId="0" borderId="1505" xfId="0" applyNumberFormat="1" applyFont="1" applyBorder="1" applyAlignment="1">
      <alignment horizontal="right"/>
    </xf>
    <xf numFmtId="1" fontId="6" fillId="0" borderId="1425" xfId="0" applyNumberFormat="1" applyFont="1" applyBorder="1" applyAlignment="1">
      <alignment horizontal="right"/>
    </xf>
    <xf numFmtId="1" fontId="6" fillId="0" borderId="1506" xfId="0" applyNumberFormat="1" applyFont="1" applyBorder="1" applyAlignment="1">
      <alignment horizontal="right"/>
    </xf>
    <xf numFmtId="1" fontId="6" fillId="0" borderId="1487" xfId="0" applyNumberFormat="1" applyFont="1" applyBorder="1" applyAlignment="1">
      <alignment horizontal="right"/>
    </xf>
    <xf numFmtId="1" fontId="6" fillId="0" borderId="1507" xfId="0" applyNumberFormat="1" applyFont="1" applyBorder="1"/>
    <xf numFmtId="1" fontId="2" fillId="3" borderId="1503" xfId="0" applyNumberFormat="1" applyFont="1" applyFill="1" applyBorder="1"/>
    <xf numFmtId="1" fontId="2" fillId="0" borderId="1503" xfId="0" applyNumberFormat="1" applyFont="1" applyBorder="1"/>
    <xf numFmtId="1" fontId="6" fillId="0" borderId="1508" xfId="0" applyNumberFormat="1" applyFont="1" applyBorder="1" applyAlignment="1">
      <alignment horizontal="center" vertical="center" wrapText="1"/>
    </xf>
    <xf numFmtId="1" fontId="6" fillId="0" borderId="1509" xfId="0" applyNumberFormat="1" applyFont="1" applyBorder="1"/>
    <xf numFmtId="1" fontId="6" fillId="0" borderId="1510" xfId="0" applyNumberFormat="1" applyFont="1" applyBorder="1"/>
    <xf numFmtId="1" fontId="6" fillId="7" borderId="1511" xfId="0" applyNumberFormat="1" applyFont="1" applyFill="1" applyBorder="1" applyProtection="1">
      <protection locked="0"/>
    </xf>
    <xf numFmtId="1" fontId="6" fillId="7" borderId="1512" xfId="0" applyNumberFormat="1" applyFont="1" applyFill="1" applyBorder="1" applyProtection="1">
      <protection locked="0"/>
    </xf>
    <xf numFmtId="1" fontId="6" fillId="7" borderId="1513" xfId="0" applyNumberFormat="1" applyFont="1" applyFill="1" applyBorder="1" applyProtection="1">
      <protection locked="0"/>
    </xf>
    <xf numFmtId="1" fontId="6" fillId="6" borderId="1503" xfId="0" applyNumberFormat="1" applyFont="1" applyFill="1" applyBorder="1" applyProtection="1">
      <protection locked="0"/>
    </xf>
    <xf numFmtId="1" fontId="6" fillId="0" borderId="1514" xfId="0" applyNumberFormat="1" applyFont="1" applyBorder="1"/>
    <xf numFmtId="1" fontId="2" fillId="4" borderId="1503" xfId="0" applyNumberFormat="1" applyFont="1" applyFill="1" applyBorder="1" applyProtection="1">
      <protection locked="0"/>
    </xf>
    <xf numFmtId="1" fontId="6" fillId="0" borderId="1515" xfId="0" applyNumberFormat="1" applyFont="1" applyBorder="1"/>
    <xf numFmtId="1" fontId="2" fillId="3" borderId="1514" xfId="0" applyNumberFormat="1" applyFont="1" applyFill="1" applyBorder="1"/>
    <xf numFmtId="1" fontId="2" fillId="6" borderId="1503" xfId="0" applyNumberFormat="1" applyFont="1" applyFill="1" applyBorder="1"/>
    <xf numFmtId="1" fontId="6" fillId="6" borderId="1516" xfId="0" applyNumberFormat="1" applyFont="1" applyFill="1" applyBorder="1"/>
    <xf numFmtId="1" fontId="6" fillId="6" borderId="1517" xfId="0" applyNumberFormat="1" applyFont="1" applyFill="1" applyBorder="1"/>
    <xf numFmtId="1" fontId="6" fillId="6" borderId="1518" xfId="0" applyNumberFormat="1" applyFont="1" applyFill="1" applyBorder="1"/>
    <xf numFmtId="1" fontId="6" fillId="0" borderId="1518" xfId="0" applyNumberFormat="1" applyFont="1" applyBorder="1"/>
    <xf numFmtId="1" fontId="4" fillId="0" borderId="1519" xfId="0" applyNumberFormat="1" applyFont="1" applyBorder="1"/>
    <xf numFmtId="1" fontId="4" fillId="0" borderId="1518" xfId="0" applyNumberFormat="1" applyFont="1" applyBorder="1"/>
    <xf numFmtId="1" fontId="4" fillId="0" borderId="1520" xfId="0" applyNumberFormat="1" applyFont="1" applyBorder="1"/>
    <xf numFmtId="1" fontId="4" fillId="6" borderId="1503" xfId="0" applyNumberFormat="1" applyFont="1" applyFill="1" applyBorder="1"/>
    <xf numFmtId="1" fontId="6" fillId="0" borderId="1475" xfId="0" applyNumberFormat="1" applyFont="1" applyBorder="1" applyAlignment="1">
      <alignment horizontal="center" vertical="center"/>
    </xf>
    <xf numFmtId="1" fontId="6" fillId="0" borderId="1522" xfId="0" applyNumberFormat="1" applyFont="1" applyBorder="1" applyAlignment="1">
      <alignment horizontal="center" vertical="center"/>
    </xf>
    <xf numFmtId="1" fontId="6" fillId="0" borderId="1425" xfId="0" applyNumberFormat="1" applyFont="1" applyBorder="1" applyAlignment="1">
      <alignment horizontal="center" vertical="center"/>
    </xf>
    <xf numFmtId="1" fontId="6" fillId="0" borderId="1523" xfId="0" applyNumberFormat="1" applyFont="1" applyBorder="1" applyAlignment="1">
      <alignment horizontal="center" vertical="center" wrapText="1"/>
    </xf>
    <xf numFmtId="1" fontId="6" fillId="0" borderId="1498" xfId="0" applyNumberFormat="1" applyFont="1" applyBorder="1" applyAlignment="1">
      <alignment horizontal="center" vertical="center" wrapText="1"/>
    </xf>
    <xf numFmtId="1" fontId="6" fillId="0" borderId="1475" xfId="0" applyNumberFormat="1" applyFont="1" applyBorder="1" applyAlignment="1">
      <alignment wrapText="1"/>
    </xf>
    <xf numFmtId="1" fontId="6" fillId="0" borderId="1522" xfId="0" applyNumberFormat="1" applyFont="1" applyBorder="1" applyAlignment="1">
      <alignment wrapText="1"/>
    </xf>
    <xf numFmtId="1" fontId="6" fillId="7" borderId="1475" xfId="0" applyNumberFormat="1" applyFont="1" applyFill="1" applyBorder="1" applyProtection="1">
      <protection locked="0"/>
    </xf>
    <xf numFmtId="1" fontId="6" fillId="7" borderId="1504" xfId="0" applyNumberFormat="1" applyFont="1" applyFill="1" applyBorder="1" applyProtection="1">
      <protection locked="0"/>
    </xf>
    <xf numFmtId="1" fontId="6" fillId="7" borderId="1471" xfId="0" applyNumberFormat="1" applyFont="1" applyFill="1" applyBorder="1" applyProtection="1">
      <protection locked="0"/>
    </xf>
    <xf numFmtId="1" fontId="6" fillId="8" borderId="1456" xfId="0" applyNumberFormat="1" applyFont="1" applyFill="1" applyBorder="1" applyAlignment="1">
      <alignment horizontal="center"/>
    </xf>
    <xf numFmtId="1" fontId="6" fillId="8" borderId="1357" xfId="0" applyNumberFormat="1" applyFont="1" applyFill="1" applyBorder="1" applyAlignment="1">
      <alignment horizontal="center"/>
    </xf>
    <xf numFmtId="1" fontId="6" fillId="8" borderId="1352" xfId="0" applyNumberFormat="1" applyFont="1" applyFill="1" applyBorder="1" applyAlignment="1">
      <alignment horizontal="center"/>
    </xf>
    <xf numFmtId="1" fontId="6" fillId="0" borderId="1512" xfId="0" applyNumberFormat="1" applyFont="1" applyBorder="1" applyAlignment="1">
      <alignment wrapText="1"/>
    </xf>
    <xf numFmtId="1" fontId="6" fillId="0" borderId="1511" xfId="0" applyNumberFormat="1" applyFont="1" applyBorder="1" applyAlignment="1">
      <alignment wrapText="1"/>
    </xf>
    <xf numFmtId="1" fontId="6" fillId="0" borderId="1524" xfId="0" applyNumberFormat="1" applyFont="1" applyBorder="1" applyAlignment="1">
      <alignment wrapText="1"/>
    </xf>
    <xf numFmtId="1" fontId="6" fillId="7" borderId="1525" xfId="0" applyNumberFormat="1" applyFont="1" applyFill="1" applyBorder="1" applyProtection="1">
      <protection locked="0"/>
    </xf>
    <xf numFmtId="1" fontId="6" fillId="7" borderId="1521" xfId="0" applyNumberFormat="1" applyFont="1" applyFill="1" applyBorder="1" applyProtection="1">
      <protection locked="0"/>
    </xf>
    <xf numFmtId="1" fontId="6" fillId="7" borderId="1510" xfId="0" applyNumberFormat="1" applyFont="1" applyFill="1" applyBorder="1" applyProtection="1">
      <protection locked="0"/>
    </xf>
    <xf numFmtId="1" fontId="6" fillId="0" borderId="1504" xfId="0" applyNumberFormat="1" applyFont="1" applyBorder="1" applyAlignment="1">
      <alignment wrapText="1"/>
    </xf>
    <xf numFmtId="1" fontId="6" fillId="0" borderId="1505" xfId="0" applyNumberFormat="1" applyFont="1" applyBorder="1" applyAlignment="1">
      <alignment wrapText="1"/>
    </xf>
    <xf numFmtId="1" fontId="6" fillId="0" borderId="1498" xfId="0" applyNumberFormat="1" applyFont="1" applyBorder="1" applyAlignment="1">
      <alignment wrapText="1"/>
    </xf>
    <xf numFmtId="1" fontId="6" fillId="7" borderId="1498" xfId="0" applyNumberFormat="1" applyFont="1" applyFill="1" applyBorder="1" applyProtection="1">
      <protection locked="0"/>
    </xf>
    <xf numFmtId="1" fontId="6" fillId="7" borderId="1526" xfId="0" applyNumberFormat="1" applyFont="1" applyFill="1" applyBorder="1" applyProtection="1">
      <protection locked="0"/>
    </xf>
    <xf numFmtId="1" fontId="6" fillId="7" borderId="1493" xfId="0" applyNumberFormat="1" applyFont="1" applyFill="1" applyBorder="1" applyProtection="1">
      <protection locked="0"/>
    </xf>
    <xf numFmtId="1" fontId="6" fillId="0" borderId="1352" xfId="0" applyNumberFormat="1" applyFont="1" applyBorder="1" applyAlignment="1">
      <alignment wrapText="1"/>
    </xf>
    <xf numFmtId="1" fontId="6" fillId="7" borderId="1357" xfId="0" applyNumberFormat="1" applyFont="1" applyFill="1" applyBorder="1" applyProtection="1">
      <protection locked="0"/>
    </xf>
    <xf numFmtId="1" fontId="6" fillId="7" borderId="1489" xfId="0" applyNumberFormat="1" applyFont="1" applyFill="1" applyBorder="1" applyProtection="1">
      <protection locked="0"/>
    </xf>
    <xf numFmtId="1" fontId="6" fillId="8" borderId="1511" xfId="0" applyNumberFormat="1" applyFont="1" applyFill="1" applyBorder="1"/>
    <xf numFmtId="1" fontId="6" fillId="8" borderId="1512" xfId="0" applyNumberFormat="1" applyFont="1" applyFill="1" applyBorder="1"/>
    <xf numFmtId="1" fontId="1" fillId="0" borderId="1456" xfId="0" applyNumberFormat="1" applyFont="1" applyBorder="1"/>
    <xf numFmtId="1" fontId="1" fillId="0" borderId="1357" xfId="0" applyNumberFormat="1" applyFont="1" applyBorder="1"/>
    <xf numFmtId="1" fontId="6" fillId="0" borderId="1522" xfId="0" applyNumberFormat="1" applyFont="1" applyBorder="1"/>
    <xf numFmtId="1" fontId="6" fillId="0" borderId="1525" xfId="0" applyNumberFormat="1" applyFont="1" applyBorder="1" applyAlignment="1">
      <alignment wrapText="1"/>
    </xf>
    <xf numFmtId="1" fontId="6" fillId="9" borderId="1356" xfId="0" applyNumberFormat="1" applyFont="1" applyFill="1" applyBorder="1"/>
    <xf numFmtId="1" fontId="6" fillId="9" borderId="1497" xfId="0" applyNumberFormat="1" applyFont="1" applyFill="1" applyBorder="1"/>
    <xf numFmtId="1" fontId="6" fillId="9" borderId="1527" xfId="0" applyNumberFormat="1" applyFont="1" applyFill="1" applyBorder="1"/>
    <xf numFmtId="1" fontId="6" fillId="9" borderId="1493" xfId="0" applyNumberFormat="1" applyFont="1" applyFill="1" applyBorder="1"/>
    <xf numFmtId="1" fontId="6" fillId="0" borderId="1510" xfId="0" applyNumberFormat="1" applyFont="1" applyBorder="1" applyAlignment="1">
      <alignment wrapText="1"/>
    </xf>
    <xf numFmtId="1" fontId="6" fillId="7" borderId="1528" xfId="0" applyNumberFormat="1" applyFont="1" applyFill="1" applyBorder="1" applyProtection="1">
      <protection locked="0"/>
    </xf>
    <xf numFmtId="1" fontId="6" fillId="9" borderId="1529" xfId="0" applyNumberFormat="1" applyFont="1" applyFill="1" applyBorder="1"/>
    <xf numFmtId="1" fontId="6" fillId="9" borderId="1530" xfId="0" applyNumberFormat="1" applyFont="1" applyFill="1" applyBorder="1"/>
    <xf numFmtId="1" fontId="6" fillId="9" borderId="1498" xfId="0" applyNumberFormat="1" applyFont="1" applyFill="1" applyBorder="1"/>
    <xf numFmtId="1" fontId="6" fillId="0" borderId="1532" xfId="0" applyNumberFormat="1" applyFont="1" applyBorder="1" applyAlignment="1">
      <alignment wrapText="1"/>
    </xf>
    <xf numFmtId="1" fontId="6" fillId="0" borderId="1498" xfId="0" applyNumberFormat="1" applyFont="1" applyBorder="1" applyAlignment="1">
      <alignment horizontal="center" vertical="center"/>
    </xf>
    <xf numFmtId="1" fontId="6" fillId="0" borderId="1533" xfId="0" applyNumberFormat="1" applyFont="1" applyBorder="1" applyAlignment="1">
      <alignment horizontal="center" vertical="center" wrapText="1"/>
    </xf>
    <xf numFmtId="1" fontId="6" fillId="0" borderId="1360" xfId="0" applyNumberFormat="1" applyFont="1" applyBorder="1" applyAlignment="1">
      <alignment horizontal="center" vertical="center" wrapText="1"/>
    </xf>
    <xf numFmtId="1" fontId="6" fillId="7" borderId="1506" xfId="0" applyNumberFormat="1" applyFont="1" applyFill="1" applyBorder="1" applyProtection="1">
      <protection locked="0"/>
    </xf>
    <xf numFmtId="1" fontId="6" fillId="7" borderId="1523" xfId="0" applyNumberFormat="1" applyFont="1" applyFill="1" applyBorder="1" applyProtection="1">
      <protection locked="0"/>
    </xf>
    <xf numFmtId="1" fontId="6" fillId="8" borderId="1357" xfId="0" applyNumberFormat="1" applyFont="1" applyFill="1" applyBorder="1"/>
    <xf numFmtId="1" fontId="6" fillId="8" borderId="1352" xfId="0" applyNumberFormat="1" applyFont="1" applyFill="1" applyBorder="1"/>
    <xf numFmtId="1" fontId="6" fillId="7" borderId="1534" xfId="0" applyNumberFormat="1" applyFont="1" applyFill="1" applyBorder="1" applyProtection="1">
      <protection locked="0"/>
    </xf>
    <xf numFmtId="1" fontId="6" fillId="0" borderId="1360" xfId="0" applyNumberFormat="1" applyFont="1" applyBorder="1" applyAlignment="1">
      <alignment wrapText="1"/>
    </xf>
    <xf numFmtId="1" fontId="6" fillId="7" borderId="1533" xfId="0" applyNumberFormat="1" applyFont="1" applyFill="1" applyBorder="1" applyProtection="1">
      <protection locked="0"/>
    </xf>
    <xf numFmtId="1" fontId="6" fillId="7" borderId="1360" xfId="0" applyNumberFormat="1" applyFont="1" applyFill="1" applyBorder="1" applyProtection="1">
      <protection locked="0"/>
    </xf>
    <xf numFmtId="1" fontId="6" fillId="7" borderId="1347" xfId="0" applyNumberFormat="1" applyFont="1" applyFill="1" applyBorder="1" applyProtection="1">
      <protection locked="0"/>
    </xf>
    <xf numFmtId="1" fontId="6" fillId="0" borderId="1531" xfId="0" applyNumberFormat="1" applyFont="1" applyBorder="1" applyAlignment="1">
      <alignment wrapText="1"/>
    </xf>
    <xf numFmtId="1" fontId="6" fillId="7" borderId="1524" xfId="0" applyNumberFormat="1" applyFont="1" applyFill="1" applyBorder="1" applyProtection="1">
      <protection locked="0"/>
    </xf>
    <xf numFmtId="1" fontId="6" fillId="7" borderId="1532" xfId="0" applyNumberFormat="1" applyFont="1" applyFill="1" applyBorder="1" applyProtection="1">
      <protection locked="0"/>
    </xf>
    <xf numFmtId="1" fontId="6" fillId="0" borderId="1347" xfId="0" applyNumberFormat="1" applyFont="1" applyBorder="1" applyAlignment="1" applyProtection="1">
      <alignment horizontal="center" vertical="center" wrapText="1"/>
      <protection hidden="1"/>
    </xf>
    <xf numFmtId="1" fontId="6" fillId="0" borderId="1348" xfId="0" applyNumberFormat="1" applyFont="1" applyBorder="1" applyAlignment="1" applyProtection="1">
      <alignment horizontal="center" vertical="center" wrapText="1"/>
      <protection hidden="1"/>
    </xf>
    <xf numFmtId="1" fontId="6" fillId="0" borderId="1347" xfId="0" applyNumberFormat="1" applyFont="1" applyBorder="1" applyAlignment="1" applyProtection="1">
      <alignment horizontal="center" vertical="center"/>
      <protection hidden="1"/>
    </xf>
    <xf numFmtId="1" fontId="6" fillId="0" borderId="1356" xfId="0" applyNumberFormat="1" applyFont="1" applyBorder="1" applyAlignment="1" applyProtection="1">
      <alignment horizontal="center" vertical="center"/>
      <protection hidden="1"/>
    </xf>
    <xf numFmtId="1" fontId="6" fillId="0" borderId="1475" xfId="0" applyNumberFormat="1" applyFont="1" applyBorder="1" applyAlignment="1" applyProtection="1">
      <alignment horizontal="center" vertical="center"/>
      <protection hidden="1"/>
    </xf>
    <xf numFmtId="1" fontId="6" fillId="0" borderId="1356" xfId="0" applyNumberFormat="1" applyFont="1" applyBorder="1" applyAlignment="1" applyProtection="1">
      <alignment wrapText="1"/>
      <protection hidden="1"/>
    </xf>
    <xf numFmtId="1" fontId="6" fillId="0" borderId="1347" xfId="0" applyNumberFormat="1" applyFont="1" applyBorder="1" applyAlignment="1">
      <alignment horizontal="right" wrapText="1"/>
    </xf>
    <xf numFmtId="1" fontId="6" fillId="0" borderId="1348" xfId="0" applyNumberFormat="1" applyFont="1" applyBorder="1" applyAlignment="1">
      <alignment horizontal="right" wrapText="1"/>
    </xf>
    <xf numFmtId="1" fontId="6" fillId="0" borderId="1512" xfId="0" applyNumberFormat="1" applyFont="1" applyBorder="1" applyAlignment="1">
      <alignment horizontal="right"/>
    </xf>
    <xf numFmtId="1" fontId="6" fillId="7" borderId="1536" xfId="0" applyNumberFormat="1" applyFont="1" applyFill="1" applyBorder="1" applyProtection="1">
      <protection locked="0"/>
    </xf>
    <xf numFmtId="1" fontId="6" fillId="6" borderId="1514" xfId="0" applyNumberFormat="1" applyFont="1" applyFill="1" applyBorder="1"/>
    <xf numFmtId="1" fontId="6" fillId="0" borderId="1522" xfId="0" applyNumberFormat="1" applyFont="1" applyBorder="1" applyAlignment="1">
      <alignment horizontal="center" vertical="center" wrapText="1"/>
    </xf>
    <xf numFmtId="1" fontId="6" fillId="0" borderId="1352" xfId="0" applyNumberFormat="1" applyFont="1" applyBorder="1" applyAlignment="1">
      <alignment horizontal="center" vertical="center"/>
    </xf>
    <xf numFmtId="1" fontId="6" fillId="0" borderId="1537" xfId="0" applyNumberFormat="1" applyFont="1" applyBorder="1" applyAlignment="1">
      <alignment horizontal="center" vertical="center" wrapText="1"/>
    </xf>
    <xf numFmtId="1" fontId="6" fillId="0" borderId="1538" xfId="0" applyNumberFormat="1" applyFont="1" applyBorder="1" applyAlignment="1">
      <alignment horizontal="center" vertical="center" wrapText="1"/>
    </xf>
    <xf numFmtId="1" fontId="6" fillId="0" borderId="1537" xfId="0" applyNumberFormat="1" applyFont="1" applyBorder="1" applyAlignment="1">
      <alignment wrapText="1"/>
    </xf>
    <xf numFmtId="1" fontId="6" fillId="0" borderId="1538" xfId="0" applyNumberFormat="1" applyFont="1" applyBorder="1" applyAlignment="1">
      <alignment wrapText="1"/>
    </xf>
    <xf numFmtId="1" fontId="6" fillId="0" borderId="1357" xfId="0" applyNumberFormat="1" applyFont="1" applyBorder="1" applyAlignment="1">
      <alignment wrapText="1"/>
    </xf>
    <xf numFmtId="1" fontId="6" fillId="0" borderId="1489" xfId="0" applyNumberFormat="1" applyFont="1" applyBorder="1" applyAlignment="1">
      <alignment wrapText="1"/>
    </xf>
    <xf numFmtId="1" fontId="6" fillId="0" borderId="1539" xfId="0" applyNumberFormat="1" applyFont="1" applyBorder="1"/>
    <xf numFmtId="1" fontId="6" fillId="9" borderId="1348" xfId="0" applyNumberFormat="1" applyFont="1" applyFill="1" applyBorder="1" applyAlignment="1">
      <alignment wrapText="1"/>
    </xf>
    <xf numFmtId="1" fontId="6" fillId="9" borderId="1347" xfId="0" applyNumberFormat="1" applyFont="1" applyFill="1" applyBorder="1"/>
    <xf numFmtId="1" fontId="6" fillId="9" borderId="1505" xfId="0" applyNumberFormat="1" applyFont="1" applyFill="1" applyBorder="1" applyAlignment="1">
      <alignment wrapText="1"/>
    </xf>
    <xf numFmtId="1" fontId="6" fillId="9" borderId="1523" xfId="0" applyNumberFormat="1" applyFont="1" applyFill="1" applyBorder="1"/>
    <xf numFmtId="1" fontId="6" fillId="9" borderId="1504" xfId="0" applyNumberFormat="1" applyFont="1" applyFill="1" applyBorder="1"/>
    <xf numFmtId="1" fontId="6" fillId="11" borderId="1540" xfId="3" applyNumberFormat="1" applyFont="1" applyBorder="1" applyProtection="1">
      <protection locked="0"/>
    </xf>
    <xf numFmtId="1" fontId="6" fillId="11" borderId="1541" xfId="3" applyNumberFormat="1" applyFont="1" applyBorder="1" applyProtection="1">
      <protection locked="0"/>
    </xf>
    <xf numFmtId="1" fontId="6" fillId="11" borderId="1542" xfId="3" applyNumberFormat="1" applyFont="1" applyBorder="1" applyProtection="1">
      <protection locked="0"/>
    </xf>
    <xf numFmtId="1" fontId="6" fillId="11" borderId="1543" xfId="3" applyNumberFormat="1" applyFont="1" applyBorder="1" applyProtection="1">
      <protection locked="0"/>
    </xf>
    <xf numFmtId="1" fontId="6" fillId="11" borderId="1544" xfId="3" applyNumberFormat="1" applyFont="1" applyBorder="1" applyProtection="1">
      <protection locked="0"/>
    </xf>
    <xf numFmtId="1" fontId="6" fillId="11" borderId="1545" xfId="3" applyNumberFormat="1" applyFont="1" applyBorder="1" applyProtection="1">
      <protection locked="0"/>
    </xf>
    <xf numFmtId="1" fontId="6" fillId="0" borderId="1348" xfId="0" applyNumberFormat="1" applyFont="1" applyBorder="1" applyAlignment="1">
      <alignment horizontal="center" vertical="center" wrapText="1"/>
    </xf>
    <xf numFmtId="1" fontId="6" fillId="0" borderId="1548" xfId="0" applyNumberFormat="1" applyFont="1" applyBorder="1" applyAlignment="1">
      <alignment wrapText="1"/>
    </xf>
    <xf numFmtId="1" fontId="6" fillId="0" borderId="1548" xfId="0" applyNumberFormat="1" applyFont="1" applyBorder="1"/>
    <xf numFmtId="1" fontId="6" fillId="8" borderId="1549" xfId="0" applyNumberFormat="1" applyFont="1" applyFill="1" applyBorder="1"/>
    <xf numFmtId="1" fontId="6" fillId="8" borderId="1525" xfId="0" applyNumberFormat="1" applyFont="1" applyFill="1" applyBorder="1"/>
    <xf numFmtId="1" fontId="6" fillId="8" borderId="1550" xfId="0" applyNumberFormat="1" applyFont="1" applyFill="1" applyBorder="1"/>
    <xf numFmtId="1" fontId="6" fillId="7" borderId="1550" xfId="0" applyNumberFormat="1" applyFont="1" applyFill="1" applyBorder="1" applyProtection="1">
      <protection locked="0"/>
    </xf>
    <xf numFmtId="1" fontId="6" fillId="8" borderId="1551" xfId="0" applyNumberFormat="1" applyFont="1" applyFill="1" applyBorder="1"/>
    <xf numFmtId="1" fontId="6" fillId="8" borderId="1552" xfId="0" applyNumberFormat="1" applyFont="1" applyFill="1" applyBorder="1"/>
    <xf numFmtId="1" fontId="6" fillId="7" borderId="1548" xfId="0" applyNumberFormat="1" applyFont="1" applyFill="1" applyBorder="1" applyProtection="1">
      <protection locked="0"/>
    </xf>
    <xf numFmtId="1" fontId="6" fillId="7" borderId="1539" xfId="0" applyNumberFormat="1" applyFont="1" applyFill="1" applyBorder="1" applyProtection="1">
      <protection locked="0"/>
    </xf>
    <xf numFmtId="1" fontId="6" fillId="0" borderId="1546" xfId="0" applyNumberFormat="1" applyFont="1" applyBorder="1" applyAlignment="1">
      <alignment wrapText="1"/>
    </xf>
    <xf numFmtId="1" fontId="6" fillId="7" borderId="1358" xfId="0" applyNumberFormat="1" applyFont="1" applyFill="1" applyBorder="1" applyProtection="1">
      <protection locked="0"/>
    </xf>
    <xf numFmtId="1" fontId="6" fillId="0" borderId="1547" xfId="0" applyNumberFormat="1" applyFont="1" applyBorder="1" applyAlignment="1">
      <alignment wrapText="1"/>
    </xf>
    <xf numFmtId="1" fontId="6" fillId="7" borderId="1553" xfId="0" applyNumberFormat="1" applyFont="1" applyFill="1" applyBorder="1" applyProtection="1">
      <protection locked="0"/>
    </xf>
    <xf numFmtId="1" fontId="6" fillId="7" borderId="1554" xfId="0" applyNumberFormat="1" applyFont="1" applyFill="1" applyBorder="1" applyProtection="1">
      <protection locked="0"/>
    </xf>
    <xf numFmtId="1" fontId="6" fillId="7" borderId="1546" xfId="0" applyNumberFormat="1" applyFont="1" applyFill="1" applyBorder="1" applyProtection="1">
      <protection locked="0"/>
    </xf>
    <xf numFmtId="1" fontId="6" fillId="7" borderId="1555" xfId="0" applyNumberFormat="1" applyFont="1" applyFill="1" applyBorder="1" applyProtection="1">
      <protection locked="0"/>
    </xf>
    <xf numFmtId="1" fontId="6" fillId="7" borderId="1547" xfId="0" applyNumberFormat="1" applyFont="1" applyFill="1" applyBorder="1" applyProtection="1">
      <protection locked="0"/>
    </xf>
    <xf numFmtId="1" fontId="6" fillId="0" borderId="1559" xfId="0" applyNumberFormat="1" applyFont="1" applyBorder="1" applyAlignment="1">
      <alignment horizontal="center" vertical="center" wrapText="1"/>
    </xf>
    <xf numFmtId="1" fontId="6" fillId="0" borderId="1560" xfId="0" applyNumberFormat="1" applyFont="1" applyBorder="1" applyAlignment="1">
      <alignment horizontal="center" vertical="center" wrapText="1"/>
    </xf>
    <xf numFmtId="1" fontId="6" fillId="0" borderId="1561" xfId="0" applyNumberFormat="1" applyFont="1" applyBorder="1" applyAlignment="1">
      <alignment horizontal="center" vertical="center" wrapText="1"/>
    </xf>
    <xf numFmtId="1" fontId="6" fillId="0" borderId="1562" xfId="0" applyNumberFormat="1" applyFont="1" applyBorder="1" applyAlignment="1">
      <alignment horizontal="center" vertical="center" wrapText="1"/>
    </xf>
    <xf numFmtId="1" fontId="6" fillId="0" borderId="1546" xfId="0" applyNumberFormat="1" applyFont="1" applyBorder="1" applyAlignment="1">
      <alignment horizontal="center" vertical="center" wrapText="1"/>
    </xf>
    <xf numFmtId="1" fontId="6" fillId="0" borderId="1559" xfId="0" applyNumberFormat="1" applyFont="1" applyBorder="1"/>
    <xf numFmtId="1" fontId="6" fillId="0" borderId="1560" xfId="0" applyNumberFormat="1" applyFont="1" applyBorder="1"/>
    <xf numFmtId="1" fontId="6" fillId="7" borderId="1559" xfId="0" applyNumberFormat="1" applyFont="1" applyFill="1" applyBorder="1" applyProtection="1">
      <protection locked="0"/>
    </xf>
    <xf numFmtId="1" fontId="4" fillId="6" borderId="1563" xfId="0" applyNumberFormat="1" applyFont="1" applyFill="1" applyBorder="1"/>
    <xf numFmtId="1" fontId="4" fillId="0" borderId="1563" xfId="0" applyNumberFormat="1" applyFont="1" applyBorder="1"/>
    <xf numFmtId="1" fontId="5" fillId="0" borderId="1564" xfId="0" applyNumberFormat="1" applyFont="1" applyBorder="1"/>
    <xf numFmtId="1" fontId="2" fillId="0" borderId="1565" xfId="0" applyNumberFormat="1" applyFont="1" applyBorder="1"/>
    <xf numFmtId="1" fontId="2" fillId="3" borderId="1565" xfId="0" applyNumberFormat="1" applyFont="1" applyFill="1" applyBorder="1"/>
    <xf numFmtId="1" fontId="6" fillId="0" borderId="1554" xfId="0" applyNumberFormat="1" applyFont="1" applyBorder="1" applyAlignment="1">
      <alignment horizontal="center" vertical="center"/>
    </xf>
    <xf numFmtId="1" fontId="6" fillId="3" borderId="1556" xfId="0" applyNumberFormat="1" applyFont="1" applyFill="1" applyBorder="1" applyAlignment="1">
      <alignment horizontal="center" vertical="center"/>
    </xf>
    <xf numFmtId="1" fontId="6" fillId="0" borderId="1539" xfId="0" applyNumberFormat="1" applyFont="1" applyBorder="1" applyAlignment="1">
      <alignment wrapText="1"/>
    </xf>
    <xf numFmtId="1" fontId="6" fillId="0" borderId="1550" xfId="0" applyNumberFormat="1" applyFont="1" applyBorder="1" applyAlignment="1">
      <alignment horizontal="right" wrapText="1"/>
    </xf>
    <xf numFmtId="1" fontId="6" fillId="0" borderId="1548" xfId="0" applyNumberFormat="1" applyFont="1" applyBorder="1" applyAlignment="1">
      <alignment horizontal="right"/>
    </xf>
    <xf numFmtId="1" fontId="6" fillId="7" borderId="1551" xfId="0" applyNumberFormat="1" applyFont="1" applyFill="1" applyBorder="1" applyProtection="1">
      <protection locked="0"/>
    </xf>
    <xf numFmtId="1" fontId="6" fillId="7" borderId="1549" xfId="0" applyNumberFormat="1" applyFont="1" applyFill="1" applyBorder="1" applyProtection="1">
      <protection locked="0"/>
    </xf>
    <xf numFmtId="1" fontId="6" fillId="0" borderId="1554" xfId="0" applyNumberFormat="1" applyFont="1" applyBorder="1" applyAlignment="1">
      <alignment horizontal="right" wrapText="1"/>
    </xf>
    <xf numFmtId="1" fontId="6" fillId="0" borderId="1546" xfId="0" applyNumberFormat="1" applyFont="1" applyBorder="1" applyAlignment="1">
      <alignment horizontal="right"/>
    </xf>
    <xf numFmtId="1" fontId="6" fillId="7" borderId="1566" xfId="0" applyNumberFormat="1" applyFont="1" applyFill="1" applyBorder="1" applyProtection="1">
      <protection locked="0"/>
    </xf>
    <xf numFmtId="1" fontId="6" fillId="7" borderId="1567" xfId="0" applyNumberFormat="1" applyFont="1" applyFill="1" applyBorder="1" applyProtection="1">
      <protection locked="0"/>
    </xf>
    <xf numFmtId="1" fontId="6" fillId="0" borderId="1556" xfId="0" applyNumberFormat="1" applyFont="1" applyBorder="1" applyAlignment="1">
      <alignment horizontal="center" vertical="center"/>
    </xf>
    <xf numFmtId="1" fontId="6" fillId="0" borderId="1559" xfId="0" applyNumberFormat="1" applyFont="1" applyBorder="1" applyAlignment="1">
      <alignment horizontal="center" vertical="center"/>
    </xf>
    <xf numFmtId="1" fontId="6" fillId="0" borderId="1539" xfId="0" applyNumberFormat="1" applyFont="1" applyBorder="1" applyAlignment="1">
      <alignment horizontal="right" wrapText="1"/>
    </xf>
    <xf numFmtId="1" fontId="6" fillId="7" borderId="1552" xfId="0" applyNumberFormat="1" applyFont="1" applyFill="1" applyBorder="1" applyProtection="1">
      <protection locked="0"/>
    </xf>
    <xf numFmtId="1" fontId="6" fillId="0" borderId="1547" xfId="0" applyNumberFormat="1" applyFont="1" applyBorder="1"/>
    <xf numFmtId="1" fontId="6" fillId="7" borderId="1568" xfId="0" applyNumberFormat="1" applyFont="1" applyFill="1" applyBorder="1" applyProtection="1">
      <protection locked="0"/>
    </xf>
    <xf numFmtId="1" fontId="6" fillId="8" borderId="1556" xfId="0" applyNumberFormat="1" applyFont="1" applyFill="1" applyBorder="1" applyAlignment="1">
      <alignment horizontal="center" vertical="center" wrapText="1"/>
    </xf>
    <xf numFmtId="1" fontId="6" fillId="8" borderId="1549" xfId="0" applyNumberFormat="1" applyFont="1" applyFill="1" applyBorder="1" applyAlignment="1">
      <alignment vertical="center" wrapText="1"/>
    </xf>
    <xf numFmtId="1" fontId="6" fillId="8" borderId="1539" xfId="0" applyNumberFormat="1" applyFont="1" applyFill="1" applyBorder="1"/>
    <xf numFmtId="1" fontId="6" fillId="8" borderId="1539" xfId="0" applyNumberFormat="1" applyFont="1" applyFill="1" applyBorder="1" applyAlignment="1">
      <alignment horizontal="right" wrapText="1"/>
    </xf>
    <xf numFmtId="1" fontId="6" fillId="8" borderId="1356" xfId="0" applyNumberFormat="1" applyFont="1" applyFill="1" applyBorder="1" applyAlignment="1">
      <alignment horizontal="right" wrapText="1"/>
    </xf>
    <xf numFmtId="1" fontId="1" fillId="8" borderId="1456" xfId="0" applyNumberFormat="1" applyFont="1" applyFill="1" applyBorder="1" applyAlignment="1">
      <alignment horizontal="center" vertical="center" wrapText="1"/>
    </xf>
    <xf numFmtId="1" fontId="6" fillId="8" borderId="1556" xfId="0" applyNumberFormat="1" applyFont="1" applyFill="1" applyBorder="1"/>
    <xf numFmtId="1" fontId="6" fillId="8" borderId="1347" xfId="0" applyNumberFormat="1" applyFont="1" applyFill="1" applyBorder="1" applyAlignment="1">
      <alignment horizontal="center" vertical="center" wrapText="1"/>
    </xf>
    <xf numFmtId="1" fontId="6" fillId="8" borderId="1348" xfId="0" applyNumberFormat="1" applyFont="1" applyFill="1" applyBorder="1" applyAlignment="1">
      <alignment horizontal="center" vertical="center" wrapText="1"/>
    </xf>
    <xf numFmtId="1" fontId="6" fillId="8" borderId="1559" xfId="0" applyNumberFormat="1" applyFont="1" applyFill="1" applyBorder="1" applyAlignment="1">
      <alignment horizontal="center" vertical="center" wrapText="1"/>
    </xf>
    <xf numFmtId="1" fontId="6" fillId="8" borderId="1456" xfId="0" applyNumberFormat="1" applyFont="1" applyFill="1" applyBorder="1" applyAlignment="1">
      <alignment vertical="center" wrapText="1"/>
    </xf>
    <xf numFmtId="1" fontId="6" fillId="8" borderId="1559" xfId="0" applyNumberFormat="1" applyFont="1" applyFill="1" applyBorder="1" applyAlignment="1">
      <alignment horizontal="right" vertical="center" wrapText="1"/>
    </xf>
    <xf numFmtId="1" fontId="6" fillId="6" borderId="1549" xfId="0" applyNumberFormat="1" applyFont="1" applyFill="1" applyBorder="1" applyAlignment="1">
      <alignment vertical="center" wrapText="1"/>
    </xf>
    <xf numFmtId="1" fontId="6" fillId="6" borderId="1551" xfId="0" applyNumberFormat="1" applyFont="1" applyFill="1" applyBorder="1" applyAlignment="1">
      <alignment horizontal="right" wrapText="1"/>
    </xf>
    <xf numFmtId="1" fontId="6" fillId="6" borderId="1548" xfId="0" applyNumberFormat="1" applyFont="1" applyFill="1" applyBorder="1" applyAlignment="1">
      <alignment horizontal="right"/>
    </xf>
    <xf numFmtId="1" fontId="6" fillId="6" borderId="1559" xfId="0" applyNumberFormat="1" applyFont="1" applyFill="1" applyBorder="1" applyAlignment="1">
      <alignment horizontal="right"/>
    </xf>
    <xf numFmtId="1" fontId="6" fillId="6" borderId="1560" xfId="0" applyNumberFormat="1" applyFont="1" applyFill="1" applyBorder="1" applyAlignment="1">
      <alignment horizontal="right"/>
    </xf>
    <xf numFmtId="1" fontId="6" fillId="6" borderId="1352" xfId="0" applyNumberFormat="1" applyFont="1" applyFill="1" applyBorder="1" applyAlignment="1">
      <alignment horizontal="right"/>
    </xf>
    <xf numFmtId="1" fontId="6" fillId="6" borderId="1559" xfId="0" applyNumberFormat="1" applyFont="1" applyFill="1" applyBorder="1"/>
    <xf numFmtId="1" fontId="6" fillId="6" borderId="1352" xfId="0" applyNumberFormat="1" applyFont="1" applyFill="1" applyBorder="1"/>
    <xf numFmtId="1" fontId="6" fillId="6" borderId="1561" xfId="0" applyNumberFormat="1" applyFont="1" applyFill="1" applyBorder="1"/>
    <xf numFmtId="1" fontId="6" fillId="6" borderId="1456" xfId="0" applyNumberFormat="1" applyFont="1" applyFill="1" applyBorder="1"/>
    <xf numFmtId="1" fontId="6" fillId="6" borderId="1562" xfId="0" applyNumberFormat="1" applyFont="1" applyFill="1" applyBorder="1"/>
    <xf numFmtId="1" fontId="6" fillId="6" borderId="1556" xfId="0" applyNumberFormat="1" applyFont="1" applyFill="1" applyBorder="1"/>
    <xf numFmtId="1" fontId="6" fillId="6" borderId="1556" xfId="0" applyNumberFormat="1" applyFont="1" applyFill="1" applyBorder="1" applyAlignment="1">
      <alignment horizontal="center" vertical="center" wrapText="1"/>
    </xf>
    <xf numFmtId="1" fontId="6" fillId="0" borderId="1549" xfId="0" applyNumberFormat="1" applyFont="1" applyBorder="1" applyAlignment="1">
      <alignment vertical="center" wrapText="1"/>
    </xf>
    <xf numFmtId="1" fontId="6" fillId="3" borderId="1539" xfId="0" applyNumberFormat="1" applyFont="1" applyFill="1" applyBorder="1"/>
    <xf numFmtId="1" fontId="1" fillId="0" borderId="1456" xfId="0" applyNumberFormat="1" applyFont="1" applyBorder="1" applyAlignment="1">
      <alignment horizontal="left" vertical="center" wrapText="1"/>
    </xf>
    <xf numFmtId="1" fontId="6" fillId="0" borderId="1556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5" xfId="0" applyNumberFormat="1" applyFont="1" applyBorder="1"/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26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388" xfId="0" applyNumberFormat="1" applyFont="1" applyBorder="1"/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405" xfId="0" applyNumberFormat="1" applyFont="1" applyBorder="1" applyAlignment="1">
      <alignment horizontal="center" vertical="center"/>
    </xf>
    <xf numFmtId="1" fontId="6" fillId="0" borderId="798" xfId="0" applyNumberFormat="1" applyFont="1" applyBorder="1" applyAlignment="1">
      <alignment horizontal="center" vertical="center" wrapText="1"/>
    </xf>
    <xf numFmtId="1" fontId="2" fillId="3" borderId="57" xfId="0" applyNumberFormat="1" applyFont="1" applyFill="1" applyBorder="1"/>
    <xf numFmtId="1" fontId="6" fillId="0" borderId="32" xfId="0" applyNumberFormat="1" applyFont="1" applyBorder="1" applyAlignment="1">
      <alignment horizontal="center" vertical="center" wrapText="1"/>
    </xf>
    <xf numFmtId="1" fontId="6" fillId="3" borderId="51" xfId="0" applyNumberFormat="1" applyFont="1" applyFill="1" applyBorder="1"/>
    <xf numFmtId="1" fontId="6" fillId="7" borderId="1571" xfId="0" applyNumberFormat="1" applyFont="1" applyFill="1" applyBorder="1" applyProtection="1">
      <protection locked="0"/>
    </xf>
    <xf numFmtId="1" fontId="6" fillId="7" borderId="1572" xfId="0" applyNumberFormat="1" applyFont="1" applyFill="1" applyBorder="1" applyProtection="1">
      <protection locked="0"/>
    </xf>
    <xf numFmtId="1" fontId="6" fillId="3" borderId="1575" xfId="0" applyNumberFormat="1" applyFont="1" applyFill="1" applyBorder="1"/>
    <xf numFmtId="1" fontId="6" fillId="0" borderId="1575" xfId="0" applyNumberFormat="1" applyFont="1" applyBorder="1"/>
    <xf numFmtId="1" fontId="2" fillId="3" borderId="1575" xfId="0" applyNumberFormat="1" applyFont="1" applyFill="1" applyBorder="1"/>
    <xf numFmtId="1" fontId="6" fillId="7" borderId="30" xfId="0" applyNumberFormat="1" applyFont="1" applyFill="1" applyBorder="1" applyProtection="1">
      <protection locked="0"/>
    </xf>
    <xf numFmtId="1" fontId="6" fillId="7" borderId="31" xfId="0" applyNumberFormat="1" applyFont="1" applyFill="1" applyBorder="1" applyProtection="1">
      <protection locked="0"/>
    </xf>
    <xf numFmtId="1" fontId="6" fillId="7" borderId="1577" xfId="0" applyNumberFormat="1" applyFont="1" applyFill="1" applyBorder="1" applyProtection="1">
      <protection locked="0"/>
    </xf>
    <xf numFmtId="1" fontId="6" fillId="0" borderId="28" xfId="0" applyNumberFormat="1" applyFont="1" applyBorder="1"/>
    <xf numFmtId="1" fontId="2" fillId="3" borderId="29" xfId="0" applyNumberFormat="1" applyFont="1" applyFill="1" applyBorder="1"/>
    <xf numFmtId="1" fontId="4" fillId="3" borderId="1582" xfId="0" applyNumberFormat="1" applyFont="1" applyFill="1" applyBorder="1"/>
    <xf numFmtId="1" fontId="4" fillId="3" borderId="1583" xfId="0" applyNumberFormat="1" applyFont="1" applyFill="1" applyBorder="1"/>
    <xf numFmtId="1" fontId="4" fillId="0" borderId="1582" xfId="0" applyNumberFormat="1" applyFont="1" applyBorder="1"/>
    <xf numFmtId="1" fontId="2" fillId="0" borderId="1584" xfId="0" applyNumberFormat="1" applyFont="1" applyBorder="1"/>
    <xf numFmtId="1" fontId="6" fillId="0" borderId="1585" xfId="0" applyNumberFormat="1" applyFont="1" applyBorder="1" applyAlignment="1">
      <alignment horizontal="center" vertical="center" wrapText="1"/>
    </xf>
    <xf numFmtId="1" fontId="6" fillId="0" borderId="1586" xfId="0" applyNumberFormat="1" applyFont="1" applyBorder="1" applyAlignment="1">
      <alignment horizontal="center" vertical="center"/>
    </xf>
    <xf numFmtId="1" fontId="6" fillId="0" borderId="1587" xfId="0" applyNumberFormat="1" applyFont="1" applyBorder="1" applyAlignment="1">
      <alignment horizontal="center" vertical="center"/>
    </xf>
    <xf numFmtId="1" fontId="6" fillId="0" borderId="1588" xfId="0" applyNumberFormat="1" applyFont="1" applyBorder="1" applyAlignment="1">
      <alignment horizontal="center" vertical="center"/>
    </xf>
    <xf numFmtId="1" fontId="2" fillId="0" borderId="1495" xfId="0" applyNumberFormat="1" applyFont="1" applyBorder="1"/>
    <xf numFmtId="1" fontId="6" fillId="3" borderId="1582" xfId="0" applyNumberFormat="1" applyFont="1" applyFill="1" applyBorder="1"/>
    <xf numFmtId="1" fontId="6" fillId="3" borderId="1583" xfId="0" applyNumberFormat="1" applyFont="1" applyFill="1" applyBorder="1"/>
    <xf numFmtId="1" fontId="6" fillId="0" borderId="1582" xfId="0" applyNumberFormat="1" applyFont="1" applyBorder="1"/>
    <xf numFmtId="1" fontId="6" fillId="0" borderId="1589" xfId="0" applyNumberFormat="1" applyFont="1" applyBorder="1"/>
    <xf numFmtId="1" fontId="6" fillId="0" borderId="1590" xfId="0" applyNumberFormat="1" applyFont="1" applyBorder="1"/>
    <xf numFmtId="1" fontId="6" fillId="0" borderId="1591" xfId="0" applyNumberFormat="1" applyFont="1" applyBorder="1"/>
    <xf numFmtId="1" fontId="2" fillId="0" borderId="1592" xfId="0" applyNumberFormat="1" applyFont="1" applyBorder="1"/>
    <xf numFmtId="1" fontId="2" fillId="0" borderId="1593" xfId="0" applyNumberFormat="1" applyFont="1" applyBorder="1"/>
    <xf numFmtId="1" fontId="6" fillId="3" borderId="1594" xfId="0" applyNumberFormat="1" applyFont="1" applyFill="1" applyBorder="1"/>
    <xf numFmtId="1" fontId="6" fillId="0" borderId="1594" xfId="0" applyNumberFormat="1" applyFont="1" applyBorder="1"/>
    <xf numFmtId="1" fontId="6" fillId="0" borderId="1597" xfId="0" applyNumberFormat="1" applyFont="1" applyBorder="1"/>
    <xf numFmtId="1" fontId="6" fillId="7" borderId="1598" xfId="0" applyNumberFormat="1" applyFont="1" applyFill="1" applyBorder="1" applyProtection="1">
      <protection locked="0"/>
    </xf>
    <xf numFmtId="1" fontId="6" fillId="7" borderId="1599" xfId="0" applyNumberFormat="1" applyFont="1" applyFill="1" applyBorder="1" applyProtection="1">
      <protection locked="0"/>
    </xf>
    <xf numFmtId="1" fontId="6" fillId="8" borderId="1600" xfId="0" applyNumberFormat="1" applyFont="1" applyFill="1" applyBorder="1"/>
    <xf numFmtId="1" fontId="6" fillId="8" borderId="1599" xfId="0" applyNumberFormat="1" applyFont="1" applyFill="1" applyBorder="1"/>
    <xf numFmtId="1" fontId="6" fillId="8" borderId="1601" xfId="0" applyNumberFormat="1" applyFont="1" applyFill="1" applyBorder="1"/>
    <xf numFmtId="1" fontId="6" fillId="7" borderId="1596" xfId="0" applyNumberFormat="1" applyFont="1" applyFill="1" applyBorder="1" applyProtection="1">
      <protection locked="0"/>
    </xf>
    <xf numFmtId="1" fontId="6" fillId="0" borderId="1596" xfId="0" applyNumberFormat="1" applyFont="1" applyBorder="1" applyAlignment="1" applyProtection="1">
      <alignment wrapText="1"/>
      <protection hidden="1"/>
    </xf>
    <xf numFmtId="1" fontId="6" fillId="0" borderId="56" xfId="0" applyNumberFormat="1" applyFont="1" applyBorder="1" applyAlignment="1" applyProtection="1">
      <alignment wrapText="1"/>
      <protection hidden="1"/>
    </xf>
    <xf numFmtId="1" fontId="6" fillId="8" borderId="54" xfId="0" applyNumberFormat="1" applyFont="1" applyFill="1" applyBorder="1"/>
    <xf numFmtId="1" fontId="6" fillId="8" borderId="53" xfId="0" applyNumberFormat="1" applyFont="1" applyFill="1" applyBorder="1"/>
    <xf numFmtId="1" fontId="6" fillId="8" borderId="55" xfId="0" applyNumberFormat="1" applyFont="1" applyFill="1" applyBorder="1"/>
    <xf numFmtId="1" fontId="6" fillId="8" borderId="1554" xfId="0" applyNumberFormat="1" applyFont="1" applyFill="1" applyBorder="1"/>
    <xf numFmtId="1" fontId="6" fillId="8" borderId="1568" xfId="0" applyNumberFormat="1" applyFont="1" applyFill="1" applyBorder="1"/>
    <xf numFmtId="1" fontId="6" fillId="8" borderId="1567" xfId="0" applyNumberFormat="1" applyFont="1" applyFill="1" applyBorder="1"/>
    <xf numFmtId="1" fontId="7" fillId="0" borderId="958" xfId="0" applyNumberFormat="1" applyFont="1" applyBorder="1" applyAlignment="1" applyProtection="1">
      <alignment wrapText="1"/>
      <protection hidden="1"/>
    </xf>
    <xf numFmtId="1" fontId="6" fillId="7" borderId="1604" xfId="0" applyNumberFormat="1" applyFont="1" applyFill="1" applyBorder="1" applyProtection="1">
      <protection locked="0"/>
    </xf>
    <xf numFmtId="1" fontId="6" fillId="7" borderId="1605" xfId="0" applyNumberFormat="1" applyFont="1" applyFill="1" applyBorder="1" applyProtection="1">
      <protection locked="0"/>
    </xf>
    <xf numFmtId="1" fontId="6" fillId="0" borderId="895" xfId="0" applyNumberFormat="1" applyFont="1" applyBorder="1"/>
    <xf numFmtId="1" fontId="6" fillId="7" borderId="798" xfId="0" applyNumberFormat="1" applyFont="1" applyFill="1" applyBorder="1" applyProtection="1">
      <protection locked="0"/>
    </xf>
    <xf numFmtId="1" fontId="6" fillId="0" borderId="958" xfId="0" applyNumberFormat="1" applyFont="1" applyBorder="1" applyAlignment="1" applyProtection="1">
      <alignment wrapText="1"/>
      <protection hidden="1"/>
    </xf>
    <xf numFmtId="1" fontId="6" fillId="0" borderId="895" xfId="0" applyNumberFormat="1" applyFont="1" applyBorder="1" applyAlignment="1" applyProtection="1">
      <alignment wrapText="1"/>
      <protection hidden="1"/>
    </xf>
    <xf numFmtId="1" fontId="4" fillId="3" borderId="1607" xfId="0" applyNumberFormat="1" applyFont="1" applyFill="1" applyBorder="1"/>
    <xf numFmtId="1" fontId="6" fillId="0" borderId="1612" xfId="0" applyNumberFormat="1" applyFont="1" applyBorder="1" applyAlignment="1">
      <alignment horizontal="center" vertical="center" wrapText="1"/>
    </xf>
    <xf numFmtId="1" fontId="6" fillId="0" borderId="1613" xfId="0" applyNumberFormat="1" applyFont="1" applyBorder="1" applyAlignment="1">
      <alignment horizontal="center" vertical="center"/>
    </xf>
    <xf numFmtId="1" fontId="6" fillId="0" borderId="1614" xfId="0" applyNumberFormat="1" applyFont="1" applyBorder="1" applyAlignment="1">
      <alignment horizontal="center" vertical="center"/>
    </xf>
    <xf numFmtId="1" fontId="6" fillId="0" borderId="1615" xfId="0" applyNumberFormat="1" applyFont="1" applyBorder="1"/>
    <xf numFmtId="1" fontId="4" fillId="3" borderId="1616" xfId="0" applyNumberFormat="1" applyFont="1" applyFill="1" applyBorder="1"/>
    <xf numFmtId="1" fontId="4" fillId="3" borderId="1617" xfId="0" applyNumberFormat="1" applyFont="1" applyFill="1" applyBorder="1"/>
    <xf numFmtId="1" fontId="6" fillId="0" borderId="1620" xfId="0" applyNumberFormat="1" applyFont="1" applyBorder="1"/>
    <xf numFmtId="1" fontId="6" fillId="7" borderId="1621" xfId="0" applyNumberFormat="1" applyFont="1" applyFill="1" applyBorder="1" applyProtection="1">
      <protection locked="0"/>
    </xf>
    <xf numFmtId="1" fontId="6" fillId="7" borderId="1622" xfId="0" applyNumberFormat="1" applyFont="1" applyFill="1" applyBorder="1" applyProtection="1">
      <protection locked="0"/>
    </xf>
    <xf numFmtId="1" fontId="6" fillId="8" borderId="1623" xfId="0" applyNumberFormat="1" applyFont="1" applyFill="1" applyBorder="1"/>
    <xf numFmtId="1" fontId="6" fillId="8" borderId="1622" xfId="0" applyNumberFormat="1" applyFont="1" applyFill="1" applyBorder="1"/>
    <xf numFmtId="1" fontId="6" fillId="8" borderId="1624" xfId="0" applyNumberFormat="1" applyFont="1" applyFill="1" applyBorder="1"/>
    <xf numFmtId="1" fontId="6" fillId="7" borderId="1619" xfId="0" applyNumberFormat="1" applyFont="1" applyFill="1" applyBorder="1" applyProtection="1">
      <protection locked="0"/>
    </xf>
    <xf numFmtId="1" fontId="6" fillId="0" borderId="1619" xfId="0" applyNumberFormat="1" applyFont="1" applyBorder="1" applyAlignment="1" applyProtection="1">
      <alignment wrapText="1"/>
      <protection hidden="1"/>
    </xf>
    <xf numFmtId="1" fontId="6" fillId="0" borderId="1605" xfId="0" applyNumberFormat="1" applyFont="1" applyBorder="1" applyAlignment="1" applyProtection="1">
      <alignment wrapText="1"/>
      <protection hidden="1"/>
    </xf>
    <xf numFmtId="1" fontId="6" fillId="8" borderId="1604" xfId="0" applyNumberFormat="1" applyFont="1" applyFill="1" applyBorder="1"/>
    <xf numFmtId="1" fontId="4" fillId="3" borderId="941" xfId="0" applyNumberFormat="1" applyFont="1" applyFill="1" applyBorder="1"/>
    <xf numFmtId="1" fontId="6" fillId="8" borderId="747" xfId="0" applyNumberFormat="1" applyFont="1" applyFill="1" applyBorder="1"/>
    <xf numFmtId="1" fontId="6" fillId="7" borderId="1627" xfId="0" applyNumberFormat="1" applyFont="1" applyFill="1" applyBorder="1" applyProtection="1">
      <protection locked="0"/>
    </xf>
    <xf numFmtId="1" fontId="6" fillId="0" borderId="1629" xfId="0" applyNumberFormat="1" applyFont="1" applyBorder="1" applyAlignment="1" applyProtection="1">
      <alignment wrapText="1"/>
      <protection hidden="1"/>
    </xf>
    <xf numFmtId="1" fontId="6" fillId="0" borderId="1629" xfId="0" applyNumberFormat="1" applyFont="1" applyBorder="1"/>
    <xf numFmtId="1" fontId="6" fillId="7" borderId="1630" xfId="0" applyNumberFormat="1" applyFont="1" applyFill="1" applyBorder="1" applyProtection="1">
      <protection locked="0"/>
    </xf>
    <xf numFmtId="1" fontId="4" fillId="3" borderId="1631" xfId="0" applyNumberFormat="1" applyFont="1" applyFill="1" applyBorder="1"/>
    <xf numFmtId="1" fontId="4" fillId="3" borderId="1632" xfId="0" applyNumberFormat="1" applyFont="1" applyFill="1" applyBorder="1"/>
    <xf numFmtId="1" fontId="6" fillId="0" borderId="642" xfId="0" applyNumberFormat="1" applyFont="1" applyBorder="1" applyAlignment="1">
      <alignment horizontal="center" vertical="center" wrapText="1"/>
    </xf>
    <xf numFmtId="1" fontId="2" fillId="3" borderId="619" xfId="0" applyNumberFormat="1" applyFont="1" applyFill="1" applyBorder="1"/>
    <xf numFmtId="1" fontId="6" fillId="0" borderId="1634" xfId="0" applyNumberFormat="1" applyFont="1" applyBorder="1"/>
    <xf numFmtId="1" fontId="6" fillId="7" borderId="642" xfId="0" applyNumberFormat="1" applyFont="1" applyFill="1" applyBorder="1" applyProtection="1">
      <protection locked="0"/>
    </xf>
    <xf numFmtId="1" fontId="6" fillId="0" borderId="643" xfId="0" applyNumberFormat="1" applyFont="1" applyBorder="1" applyAlignment="1">
      <alignment horizontal="center" vertical="center" wrapText="1"/>
    </xf>
    <xf numFmtId="1" fontId="6" fillId="0" borderId="566" xfId="0" applyNumberFormat="1" applyFont="1" applyBorder="1" applyAlignment="1">
      <alignment horizontal="center" vertical="center" wrapText="1"/>
    </xf>
    <xf numFmtId="1" fontId="6" fillId="3" borderId="619" xfId="0" applyNumberFormat="1" applyFont="1" applyFill="1" applyBorder="1" applyAlignment="1">
      <alignment wrapText="1"/>
    </xf>
    <xf numFmtId="1" fontId="6" fillId="0" borderId="619" xfId="0" applyNumberFormat="1" applyFont="1" applyBorder="1" applyAlignment="1">
      <alignment wrapText="1"/>
    </xf>
    <xf numFmtId="1" fontId="6" fillId="0" borderId="642" xfId="0" applyNumberFormat="1" applyFont="1" applyBorder="1"/>
    <xf numFmtId="1" fontId="6" fillId="7" borderId="643" xfId="0" applyNumberFormat="1" applyFont="1" applyFill="1" applyBorder="1" applyProtection="1">
      <protection locked="0"/>
    </xf>
    <xf numFmtId="1" fontId="6" fillId="7" borderId="1635" xfId="0" applyNumberFormat="1" applyFont="1" applyFill="1" applyBorder="1" applyProtection="1">
      <protection locked="0"/>
    </xf>
    <xf numFmtId="1" fontId="6" fillId="0" borderId="1638" xfId="0" applyNumberFormat="1" applyFont="1" applyBorder="1" applyAlignment="1">
      <alignment horizontal="center" vertical="center" wrapText="1"/>
    </xf>
    <xf numFmtId="1" fontId="6" fillId="0" borderId="1635" xfId="0" applyNumberFormat="1" applyFont="1" applyBorder="1" applyAlignment="1">
      <alignment horizontal="center" vertical="center" wrapText="1"/>
    </xf>
    <xf numFmtId="1" fontId="6" fillId="0" borderId="646" xfId="0" applyNumberFormat="1" applyFont="1" applyBorder="1" applyAlignment="1">
      <alignment horizontal="center" vertical="center" wrapText="1"/>
    </xf>
    <xf numFmtId="1" fontId="6" fillId="7" borderId="605" xfId="0" applyNumberFormat="1" applyFont="1" applyFill="1" applyBorder="1" applyProtection="1">
      <protection locked="0"/>
    </xf>
    <xf numFmtId="1" fontId="6" fillId="0" borderId="1553" xfId="0" applyNumberFormat="1" applyFont="1" applyBorder="1"/>
    <xf numFmtId="1" fontId="6" fillId="0" borderId="1568" xfId="0" applyNumberFormat="1" applyFont="1" applyBorder="1"/>
    <xf numFmtId="1" fontId="6" fillId="0" borderId="798" xfId="0" applyNumberFormat="1" applyFont="1" applyBorder="1"/>
    <xf numFmtId="1" fontId="6" fillId="9" borderId="895" xfId="0" applyNumberFormat="1" applyFont="1" applyFill="1" applyBorder="1"/>
    <xf numFmtId="1" fontId="6" fillId="0" borderId="1626" xfId="0" applyNumberFormat="1" applyFont="1" applyBorder="1" applyAlignment="1">
      <alignment horizontal="center" vertical="center" wrapText="1"/>
    </xf>
    <xf numFmtId="1" fontId="6" fillId="0" borderId="1634" xfId="0" applyNumberFormat="1" applyFont="1" applyBorder="1" applyAlignment="1">
      <alignment horizontal="center" vertical="center" wrapText="1"/>
    </xf>
    <xf numFmtId="1" fontId="6" fillId="0" borderId="620" xfId="0" applyNumberFormat="1" applyFont="1" applyBorder="1" applyAlignment="1" applyProtection="1">
      <alignment wrapText="1"/>
      <protection locked="0"/>
    </xf>
    <xf numFmtId="1" fontId="6" fillId="0" borderId="620" xfId="0" applyNumberFormat="1" applyFont="1" applyBorder="1" applyAlignment="1">
      <alignment wrapText="1"/>
    </xf>
    <xf numFmtId="1" fontId="6" fillId="3" borderId="620" xfId="0" applyNumberFormat="1" applyFont="1" applyFill="1" applyBorder="1" applyAlignment="1">
      <alignment wrapText="1"/>
    </xf>
    <xf numFmtId="1" fontId="6" fillId="3" borderId="1642" xfId="0" applyNumberFormat="1" applyFont="1" applyFill="1" applyBorder="1" applyAlignment="1">
      <alignment wrapText="1"/>
    </xf>
    <xf numFmtId="1" fontId="6" fillId="0" borderId="1642" xfId="0" applyNumberFormat="1" applyFont="1" applyBorder="1" applyAlignment="1">
      <alignment wrapText="1"/>
    </xf>
    <xf numFmtId="1" fontId="2" fillId="3" borderId="1643" xfId="0" applyNumberFormat="1" applyFont="1" applyFill="1" applyBorder="1"/>
    <xf numFmtId="1" fontId="6" fillId="0" borderId="1645" xfId="0" applyNumberFormat="1" applyFont="1" applyBorder="1" applyAlignment="1">
      <alignment wrapText="1"/>
    </xf>
    <xf numFmtId="1" fontId="6" fillId="0" borderId="1638" xfId="0" applyNumberFormat="1" applyFont="1" applyBorder="1" applyAlignment="1">
      <alignment horizontal="center" vertical="center"/>
    </xf>
    <xf numFmtId="1" fontId="6" fillId="0" borderId="1648" xfId="0" applyNumberFormat="1" applyFont="1" applyBorder="1" applyAlignment="1">
      <alignment horizontal="center" vertical="center" wrapText="1"/>
    </xf>
    <xf numFmtId="1" fontId="6" fillId="0" borderId="1641" xfId="0" applyNumberFormat="1" applyFont="1" applyBorder="1" applyAlignment="1">
      <alignment horizontal="center" vertical="center" wrapText="1"/>
    </xf>
    <xf numFmtId="1" fontId="6" fillId="0" borderId="1649" xfId="0" applyNumberFormat="1" applyFont="1" applyBorder="1" applyAlignment="1">
      <alignment horizontal="center" vertical="center" wrapText="1"/>
    </xf>
    <xf numFmtId="1" fontId="6" fillId="3" borderId="1643" xfId="0" applyNumberFormat="1" applyFont="1" applyFill="1" applyBorder="1"/>
    <xf numFmtId="1" fontId="2" fillId="3" borderId="1650" xfId="0" applyNumberFormat="1" applyFont="1" applyFill="1" applyBorder="1"/>
    <xf numFmtId="1" fontId="6" fillId="3" borderId="1649" xfId="1" applyNumberFormat="1" applyFont="1" applyFill="1" applyBorder="1"/>
    <xf numFmtId="1" fontId="6" fillId="3" borderId="1648" xfId="1" applyNumberFormat="1" applyFont="1" applyFill="1" applyBorder="1"/>
    <xf numFmtId="1" fontId="6" fillId="3" borderId="1651" xfId="1" applyNumberFormat="1" applyFont="1" applyFill="1" applyBorder="1"/>
    <xf numFmtId="1" fontId="6" fillId="7" borderId="1649" xfId="0" applyNumberFormat="1" applyFont="1" applyFill="1" applyBorder="1" applyProtection="1">
      <protection locked="0"/>
    </xf>
    <xf numFmtId="1" fontId="6" fillId="7" borderId="1641" xfId="0" applyNumberFormat="1" applyFont="1" applyFill="1" applyBorder="1" applyProtection="1">
      <protection locked="0"/>
    </xf>
    <xf numFmtId="1" fontId="6" fillId="7" borderId="1652" xfId="0" applyNumberFormat="1" applyFont="1" applyFill="1" applyBorder="1" applyProtection="1">
      <protection locked="0"/>
    </xf>
    <xf numFmtId="1" fontId="5" fillId="3" borderId="1653" xfId="0" applyNumberFormat="1" applyFont="1" applyFill="1" applyBorder="1"/>
    <xf numFmtId="1" fontId="6" fillId="6" borderId="1643" xfId="0" applyNumberFormat="1" applyFont="1" applyFill="1" applyBorder="1"/>
    <xf numFmtId="1" fontId="2" fillId="6" borderId="1650" xfId="0" applyNumberFormat="1" applyFont="1" applyFill="1" applyBorder="1"/>
    <xf numFmtId="1" fontId="2" fillId="6" borderId="1655" xfId="0" applyNumberFormat="1" applyFont="1" applyFill="1" applyBorder="1"/>
    <xf numFmtId="1" fontId="6" fillId="6" borderId="1617" xfId="0" applyNumberFormat="1" applyFont="1" applyFill="1" applyBorder="1"/>
    <xf numFmtId="1" fontId="6" fillId="6" borderId="1616" xfId="0" applyNumberFormat="1" applyFont="1" applyFill="1" applyBorder="1"/>
    <xf numFmtId="1" fontId="6" fillId="0" borderId="1658" xfId="0" applyNumberFormat="1" applyFont="1" applyBorder="1" applyAlignment="1">
      <alignment horizontal="center" vertical="center" wrapText="1"/>
    </xf>
    <xf numFmtId="1" fontId="6" fillId="0" borderId="1659" xfId="0" applyNumberFormat="1" applyFont="1" applyBorder="1" applyAlignment="1">
      <alignment horizontal="center" vertical="center" wrapText="1"/>
    </xf>
    <xf numFmtId="1" fontId="6" fillId="0" borderId="1591" xfId="0" applyNumberFormat="1" applyFont="1" applyBorder="1" applyAlignment="1">
      <alignment horizontal="center" vertical="center" wrapText="1"/>
    </xf>
    <xf numFmtId="1" fontId="6" fillId="0" borderId="1660" xfId="0" applyNumberFormat="1" applyFont="1" applyBorder="1" applyAlignment="1">
      <alignment horizontal="center" vertical="center" wrapText="1"/>
    </xf>
    <xf numFmtId="1" fontId="6" fillId="0" borderId="1661" xfId="0" applyNumberFormat="1" applyFont="1" applyBorder="1" applyAlignment="1">
      <alignment horizontal="center" vertical="center" wrapText="1"/>
    </xf>
    <xf numFmtId="1" fontId="6" fillId="0" borderId="1662" xfId="0" applyNumberFormat="1" applyFont="1" applyBorder="1" applyAlignment="1">
      <alignment horizontal="center" vertical="center" wrapText="1"/>
    </xf>
    <xf numFmtId="1" fontId="6" fillId="0" borderId="1664" xfId="0" applyNumberFormat="1" applyFont="1" applyBorder="1"/>
    <xf numFmtId="1" fontId="6" fillId="0" borderId="1658" xfId="0" applyNumberFormat="1" applyFont="1" applyBorder="1"/>
    <xf numFmtId="1" fontId="6" fillId="0" borderId="1659" xfId="0" applyNumberFormat="1" applyFont="1" applyBorder="1"/>
    <xf numFmtId="1" fontId="6" fillId="0" borderId="1665" xfId="0" applyNumberFormat="1" applyFont="1" applyBorder="1"/>
    <xf numFmtId="1" fontId="6" fillId="7" borderId="1623" xfId="0" applyNumberFormat="1" applyFont="1" applyFill="1" applyBorder="1" applyProtection="1">
      <protection locked="0"/>
    </xf>
    <xf numFmtId="1" fontId="6" fillId="6" borderId="1655" xfId="0" applyNumberFormat="1" applyFont="1" applyFill="1" applyBorder="1" applyProtection="1">
      <protection locked="0"/>
    </xf>
    <xf numFmtId="1" fontId="6" fillId="6" borderId="1666" xfId="0" applyNumberFormat="1" applyFont="1" applyFill="1" applyBorder="1"/>
    <xf numFmtId="1" fontId="4" fillId="6" borderId="1643" xfId="0" applyNumberFormat="1" applyFont="1" applyFill="1" applyBorder="1"/>
    <xf numFmtId="1" fontId="6" fillId="0" borderId="1668" xfId="0" applyNumberFormat="1" applyFont="1" applyBorder="1"/>
    <xf numFmtId="1" fontId="6" fillId="0" borderId="1669" xfId="0" applyNumberFormat="1" applyFont="1" applyBorder="1"/>
    <xf numFmtId="1" fontId="6" fillId="0" borderId="1670" xfId="0" applyNumberFormat="1" applyFont="1" applyBorder="1"/>
    <xf numFmtId="1" fontId="6" fillId="7" borderId="1668" xfId="0" applyNumberFormat="1" applyFont="1" applyFill="1" applyBorder="1" applyProtection="1">
      <protection locked="0"/>
    </xf>
    <xf numFmtId="1" fontId="6" fillId="7" borderId="1671" xfId="0" applyNumberFormat="1" applyFont="1" applyFill="1" applyBorder="1" applyProtection="1">
      <protection locked="0"/>
    </xf>
    <xf numFmtId="1" fontId="6" fillId="7" borderId="1672" xfId="0" applyNumberFormat="1" applyFont="1" applyFill="1" applyBorder="1" applyProtection="1">
      <protection locked="0"/>
    </xf>
    <xf numFmtId="1" fontId="6" fillId="7" borderId="1673" xfId="0" applyNumberFormat="1" applyFont="1" applyFill="1" applyBorder="1" applyProtection="1">
      <protection locked="0"/>
    </xf>
    <xf numFmtId="1" fontId="6" fillId="7" borderId="1670" xfId="0" applyNumberFormat="1" applyFont="1" applyFill="1" applyBorder="1" applyProtection="1">
      <protection locked="0"/>
    </xf>
    <xf numFmtId="1" fontId="6" fillId="6" borderId="1674" xfId="0" applyNumberFormat="1" applyFont="1" applyFill="1" applyBorder="1" applyProtection="1">
      <protection locked="0"/>
    </xf>
    <xf numFmtId="1" fontId="6" fillId="6" borderId="1675" xfId="0" applyNumberFormat="1" applyFont="1" applyFill="1" applyBorder="1"/>
    <xf numFmtId="1" fontId="2" fillId="6" borderId="1674" xfId="0" applyNumberFormat="1" applyFont="1" applyFill="1" applyBorder="1"/>
    <xf numFmtId="1" fontId="6" fillId="0" borderId="1668" xfId="0" applyNumberFormat="1" applyFont="1" applyBorder="1" applyAlignment="1">
      <alignment horizontal="center" vertical="center" wrapText="1"/>
    </xf>
    <xf numFmtId="1" fontId="6" fillId="0" borderId="1669" xfId="0" applyNumberFormat="1" applyFont="1" applyBorder="1" applyAlignment="1">
      <alignment horizontal="center" vertical="center" wrapText="1"/>
    </xf>
    <xf numFmtId="1" fontId="6" fillId="7" borderId="1680" xfId="0" applyNumberFormat="1" applyFont="1" applyFill="1" applyBorder="1" applyProtection="1">
      <protection locked="0"/>
    </xf>
    <xf numFmtId="1" fontId="6" fillId="7" borderId="1681" xfId="0" applyNumberFormat="1" applyFont="1" applyFill="1" applyBorder="1" applyProtection="1">
      <protection locked="0"/>
    </xf>
    <xf numFmtId="1" fontId="6" fillId="7" borderId="1682" xfId="0" applyNumberFormat="1" applyFont="1" applyFill="1" applyBorder="1" applyProtection="1">
      <protection locked="0"/>
    </xf>
    <xf numFmtId="1" fontId="6" fillId="7" borderId="1683" xfId="0" applyNumberFormat="1" applyFont="1" applyFill="1" applyBorder="1" applyProtection="1">
      <protection locked="0"/>
    </xf>
    <xf numFmtId="1" fontId="6" fillId="7" borderId="1684" xfId="0" applyNumberFormat="1" applyFont="1" applyFill="1" applyBorder="1" applyProtection="1">
      <protection locked="0"/>
    </xf>
    <xf numFmtId="1" fontId="6" fillId="7" borderId="1685" xfId="0" applyNumberFormat="1" applyFont="1" applyFill="1" applyBorder="1" applyProtection="1">
      <protection locked="0"/>
    </xf>
    <xf numFmtId="1" fontId="6" fillId="0" borderId="1684" xfId="0" applyNumberFormat="1" applyFont="1" applyBorder="1"/>
    <xf numFmtId="1" fontId="4" fillId="6" borderId="1675" xfId="0" applyNumberFormat="1" applyFont="1" applyFill="1" applyBorder="1"/>
    <xf numFmtId="1" fontId="4" fillId="6" borderId="1686" xfId="0" applyNumberFormat="1" applyFont="1" applyFill="1" applyBorder="1"/>
    <xf numFmtId="1" fontId="4" fillId="6" borderId="1687" xfId="0" applyNumberFormat="1" applyFont="1" applyFill="1" applyBorder="1"/>
    <xf numFmtId="1" fontId="2" fillId="6" borderId="1675" xfId="0" applyNumberFormat="1" applyFont="1" applyFill="1" applyBorder="1"/>
    <xf numFmtId="1" fontId="6" fillId="6" borderId="1687" xfId="0" applyNumberFormat="1" applyFont="1" applyFill="1" applyBorder="1"/>
    <xf numFmtId="1" fontId="6" fillId="0" borderId="1694" xfId="0" applyNumberFormat="1" applyFont="1" applyBorder="1"/>
    <xf numFmtId="1" fontId="2" fillId="6" borderId="1694" xfId="0" applyNumberFormat="1" applyFont="1" applyFill="1" applyBorder="1"/>
    <xf numFmtId="1" fontId="6" fillId="0" borderId="1695" xfId="0" applyNumberFormat="1" applyFont="1" applyBorder="1"/>
    <xf numFmtId="1" fontId="2" fillId="6" borderId="1695" xfId="0" applyNumberFormat="1" applyFont="1" applyFill="1" applyBorder="1"/>
    <xf numFmtId="1" fontId="6" fillId="0" borderId="1696" xfId="0" applyNumberFormat="1" applyFont="1" applyBorder="1" applyAlignment="1">
      <alignment horizontal="center" vertical="center" wrapText="1"/>
    </xf>
    <xf numFmtId="1" fontId="6" fillId="0" borderId="1697" xfId="0" applyNumberFormat="1" applyFont="1" applyBorder="1" applyAlignment="1">
      <alignment horizontal="center" vertical="center" wrapText="1"/>
    </xf>
    <xf numFmtId="1" fontId="6" fillId="0" borderId="1700" xfId="0" applyNumberFormat="1" applyFont="1" applyBorder="1"/>
    <xf numFmtId="1" fontId="6" fillId="0" borderId="1701" xfId="0" applyNumberFormat="1" applyFont="1" applyBorder="1"/>
    <xf numFmtId="1" fontId="6" fillId="0" borderId="1699" xfId="0" applyNumberFormat="1" applyFont="1" applyBorder="1"/>
    <xf numFmtId="1" fontId="6" fillId="7" borderId="1700" xfId="0" applyNumberFormat="1" applyFont="1" applyFill="1" applyBorder="1" applyProtection="1">
      <protection locked="0"/>
    </xf>
    <xf numFmtId="1" fontId="6" fillId="7" borderId="1699" xfId="0" applyNumberFormat="1" applyFont="1" applyFill="1" applyBorder="1" applyProtection="1">
      <protection locked="0"/>
    </xf>
    <xf numFmtId="1" fontId="6" fillId="7" borderId="1702" xfId="0" applyNumberFormat="1" applyFont="1" applyFill="1" applyBorder="1" applyProtection="1">
      <protection locked="0"/>
    </xf>
    <xf numFmtId="1" fontId="6" fillId="7" borderId="1703" xfId="0" applyNumberFormat="1" applyFont="1" applyFill="1" applyBorder="1" applyProtection="1">
      <protection locked="0"/>
    </xf>
    <xf numFmtId="1" fontId="6" fillId="7" borderId="1704" xfId="0" applyNumberFormat="1" applyFont="1" applyFill="1" applyBorder="1" applyProtection="1">
      <protection locked="0"/>
    </xf>
    <xf numFmtId="1" fontId="6" fillId="7" borderId="1705" xfId="0" applyNumberFormat="1" applyFont="1" applyFill="1" applyBorder="1" applyProtection="1">
      <protection locked="0"/>
    </xf>
    <xf numFmtId="1" fontId="6" fillId="0" borderId="1706" xfId="0" applyNumberFormat="1" applyFont="1" applyBorder="1"/>
    <xf numFmtId="1" fontId="6" fillId="0" borderId="1704" xfId="0" applyNumberFormat="1" applyFont="1" applyBorder="1"/>
    <xf numFmtId="1" fontId="4" fillId="6" borderId="1695" xfId="0" applyNumberFormat="1" applyFont="1" applyFill="1" applyBorder="1"/>
    <xf numFmtId="1" fontId="4" fillId="0" borderId="1695" xfId="0" applyNumberFormat="1" applyFont="1" applyBorder="1"/>
    <xf numFmtId="1" fontId="2" fillId="6" borderId="1707" xfId="0" applyNumberFormat="1" applyFont="1" applyFill="1" applyBorder="1"/>
    <xf numFmtId="1" fontId="6" fillId="7" borderId="1679" xfId="0" applyNumberFormat="1" applyFont="1" applyFill="1" applyBorder="1" applyProtection="1">
      <protection locked="0"/>
    </xf>
    <xf numFmtId="1" fontId="2" fillId="3" borderId="1606" xfId="0" applyNumberFormat="1" applyFont="1" applyFill="1" applyBorder="1"/>
    <xf numFmtId="1" fontId="6" fillId="0" borderId="1707" xfId="0" applyNumberFormat="1" applyFont="1" applyBorder="1"/>
    <xf numFmtId="1" fontId="2" fillId="3" borderId="1695" xfId="0" applyNumberFormat="1" applyFont="1" applyFill="1" applyBorder="1"/>
    <xf numFmtId="1" fontId="6" fillId="0" borderId="1657" xfId="0" applyNumberFormat="1" applyFont="1" applyBorder="1" applyAlignment="1">
      <alignment horizontal="center" vertical="center" wrapText="1"/>
    </xf>
    <xf numFmtId="1" fontId="6" fillId="0" borderId="1695" xfId="0" applyNumberFormat="1" applyFont="1" applyBorder="1" applyProtection="1">
      <protection locked="0"/>
    </xf>
    <xf numFmtId="1" fontId="6" fillId="0" borderId="1696" xfId="0" applyNumberFormat="1" applyFont="1" applyBorder="1"/>
    <xf numFmtId="1" fontId="6" fillId="0" borderId="1697" xfId="0" applyNumberFormat="1" applyFont="1" applyBorder="1"/>
    <xf numFmtId="1" fontId="6" fillId="0" borderId="1657" xfId="0" applyNumberFormat="1" applyFont="1" applyBorder="1"/>
    <xf numFmtId="1" fontId="6" fillId="0" borderId="1710" xfId="0" applyNumberFormat="1" applyFont="1" applyBorder="1"/>
    <xf numFmtId="1" fontId="6" fillId="0" borderId="1711" xfId="0" applyNumberFormat="1" applyFont="1" applyBorder="1"/>
    <xf numFmtId="1" fontId="4" fillId="6" borderId="1712" xfId="0" applyNumberFormat="1" applyFont="1" applyFill="1" applyBorder="1"/>
    <xf numFmtId="1" fontId="4" fillId="3" borderId="1695" xfId="0" applyNumberFormat="1" applyFont="1" applyFill="1" applyBorder="1"/>
    <xf numFmtId="1" fontId="4" fillId="0" borderId="1707" xfId="0" applyNumberFormat="1" applyFont="1" applyBorder="1"/>
    <xf numFmtId="1" fontId="6" fillId="6" borderId="1707" xfId="0" applyNumberFormat="1" applyFont="1" applyFill="1" applyBorder="1"/>
    <xf numFmtId="1" fontId="6" fillId="6" borderId="1695" xfId="0" applyNumberFormat="1" applyFont="1" applyFill="1" applyBorder="1"/>
    <xf numFmtId="1" fontId="6" fillId="3" borderId="1695" xfId="0" applyNumberFormat="1" applyFont="1" applyFill="1" applyBorder="1"/>
    <xf numFmtId="1" fontId="6" fillId="3" borderId="1707" xfId="0" applyNumberFormat="1" applyFont="1" applyFill="1" applyBorder="1"/>
    <xf numFmtId="1" fontId="6" fillId="0" borderId="1716" xfId="0" applyNumberFormat="1" applyFont="1" applyBorder="1"/>
    <xf numFmtId="1" fontId="6" fillId="0" borderId="1717" xfId="0" applyNumberFormat="1" applyFont="1" applyBorder="1"/>
    <xf numFmtId="1" fontId="6" fillId="0" borderId="748" xfId="0" applyNumberFormat="1" applyFont="1" applyBorder="1"/>
    <xf numFmtId="1" fontId="6" fillId="0" borderId="1718" xfId="0" applyNumberFormat="1" applyFont="1" applyBorder="1"/>
    <xf numFmtId="1" fontId="6" fillId="6" borderId="1707" xfId="0" applyNumberFormat="1" applyFont="1" applyFill="1" applyBorder="1" applyAlignment="1">
      <alignment horizontal="center" vertical="center" wrapText="1"/>
    </xf>
    <xf numFmtId="1" fontId="6" fillId="6" borderId="1695" xfId="0" applyNumberFormat="1" applyFont="1" applyFill="1" applyBorder="1" applyAlignment="1">
      <alignment horizontal="center" vertical="center" wrapText="1"/>
    </xf>
    <xf numFmtId="1" fontId="6" fillId="6" borderId="1695" xfId="0" applyNumberFormat="1" applyFont="1" applyFill="1" applyBorder="1" applyProtection="1">
      <protection locked="0"/>
    </xf>
    <xf numFmtId="1" fontId="6" fillId="6" borderId="1706" xfId="0" applyNumberFormat="1" applyFont="1" applyFill="1" applyBorder="1" applyProtection="1">
      <protection locked="0"/>
    </xf>
    <xf numFmtId="1" fontId="6" fillId="6" borderId="1711" xfId="0" applyNumberFormat="1" applyFont="1" applyFill="1" applyBorder="1"/>
    <xf numFmtId="1" fontId="6" fillId="6" borderId="1706" xfId="0" applyNumberFormat="1" applyFont="1" applyFill="1" applyBorder="1"/>
    <xf numFmtId="1" fontId="4" fillId="6" borderId="1706" xfId="0" applyNumberFormat="1" applyFont="1" applyFill="1" applyBorder="1"/>
    <xf numFmtId="1" fontId="4" fillId="0" borderId="1706" xfId="0" applyNumberFormat="1" applyFont="1" applyBorder="1"/>
    <xf numFmtId="1" fontId="6" fillId="3" borderId="1706" xfId="0" applyNumberFormat="1" applyFont="1" applyFill="1" applyBorder="1"/>
    <xf numFmtId="1" fontId="6" fillId="0" borderId="1606" xfId="0" applyNumberFormat="1" applyFont="1" applyBorder="1" applyAlignment="1">
      <alignment horizontal="center" vertical="center" wrapText="1"/>
    </xf>
    <xf numFmtId="1" fontId="6" fillId="0" borderId="1720" xfId="0" applyNumberFormat="1" applyFont="1" applyBorder="1" applyAlignment="1">
      <alignment horizontal="center" vertical="center" wrapText="1"/>
    </xf>
    <xf numFmtId="1" fontId="6" fillId="6" borderId="1721" xfId="0" applyNumberFormat="1" applyFont="1" applyFill="1" applyBorder="1" applyProtection="1">
      <protection locked="0"/>
    </xf>
    <xf numFmtId="1" fontId="6" fillId="0" borderId="1700" xfId="0" applyNumberFormat="1" applyFont="1" applyBorder="1" applyAlignment="1">
      <alignment horizontal="right" vertical="center" wrapText="1"/>
    </xf>
    <xf numFmtId="1" fontId="6" fillId="0" borderId="1701" xfId="0" applyNumberFormat="1" applyFont="1" applyBorder="1" applyAlignment="1">
      <alignment horizontal="right"/>
    </xf>
    <xf numFmtId="1" fontId="6" fillId="0" borderId="1699" xfId="0" applyNumberFormat="1" applyFont="1" applyBorder="1" applyAlignment="1">
      <alignment horizontal="right"/>
    </xf>
    <xf numFmtId="1" fontId="6" fillId="7" borderId="1722" xfId="0" applyNumberFormat="1" applyFont="1" applyFill="1" applyBorder="1" applyProtection="1">
      <protection locked="0"/>
    </xf>
    <xf numFmtId="1" fontId="6" fillId="7" borderId="1723" xfId="0" applyNumberFormat="1" applyFont="1" applyFill="1" applyBorder="1" applyProtection="1">
      <protection locked="0"/>
    </xf>
    <xf numFmtId="1" fontId="6" fillId="7" borderId="1701" xfId="0" applyNumberFormat="1" applyFont="1" applyFill="1" applyBorder="1" applyProtection="1">
      <protection locked="0"/>
    </xf>
    <xf numFmtId="1" fontId="6" fillId="6" borderId="1721" xfId="0" applyNumberFormat="1" applyFont="1" applyFill="1" applyBorder="1"/>
    <xf numFmtId="1" fontId="6" fillId="6" borderId="1694" xfId="0" applyNumberFormat="1" applyFont="1" applyFill="1" applyBorder="1"/>
    <xf numFmtId="1" fontId="4" fillId="0" borderId="1694" xfId="0" applyNumberFormat="1" applyFont="1" applyBorder="1"/>
    <xf numFmtId="1" fontId="6" fillId="3" borderId="1694" xfId="0" applyNumberFormat="1" applyFont="1" applyFill="1" applyBorder="1"/>
    <xf numFmtId="1" fontId="6" fillId="0" borderId="1696" xfId="0" applyNumberFormat="1" applyFont="1" applyBorder="1" applyAlignment="1">
      <alignment horizontal="right"/>
    </xf>
    <xf numFmtId="1" fontId="6" fillId="0" borderId="1697" xfId="0" applyNumberFormat="1" applyFont="1" applyBorder="1" applyAlignment="1">
      <alignment horizontal="right"/>
    </xf>
    <xf numFmtId="1" fontId="6" fillId="0" borderId="1591" xfId="0" applyNumberFormat="1" applyFont="1" applyBorder="1" applyAlignment="1">
      <alignment horizontal="right"/>
    </xf>
    <xf numFmtId="1" fontId="6" fillId="0" borderId="1606" xfId="0" applyNumberFormat="1" applyFont="1" applyBorder="1" applyAlignment="1">
      <alignment horizontal="right"/>
    </xf>
    <xf numFmtId="1" fontId="6" fillId="0" borderId="1720" xfId="0" applyNumberFormat="1" applyFont="1" applyBorder="1" applyAlignment="1">
      <alignment horizontal="right"/>
    </xf>
    <xf numFmtId="1" fontId="6" fillId="0" borderId="1657" xfId="0" applyNumberFormat="1" applyFont="1" applyBorder="1" applyAlignment="1">
      <alignment horizontal="right"/>
    </xf>
    <xf numFmtId="1" fontId="6" fillId="0" borderId="1553" xfId="0" applyNumberFormat="1" applyFont="1" applyBorder="1" applyAlignment="1">
      <alignment horizontal="right"/>
    </xf>
    <xf numFmtId="1" fontId="6" fillId="0" borderId="1568" xfId="0" applyNumberFormat="1" applyFont="1" applyBorder="1" applyAlignment="1">
      <alignment horizontal="right"/>
    </xf>
    <xf numFmtId="1" fontId="6" fillId="0" borderId="798" xfId="0" applyNumberFormat="1" applyFont="1" applyBorder="1" applyAlignment="1">
      <alignment horizontal="right"/>
    </xf>
    <xf numFmtId="1" fontId="6" fillId="0" borderId="1724" xfId="0" applyNumberFormat="1" applyFont="1" applyBorder="1" applyAlignment="1">
      <alignment horizontal="right"/>
    </xf>
    <xf numFmtId="1" fontId="6" fillId="0" borderId="748" xfId="0" applyNumberFormat="1" applyFont="1" applyBorder="1" applyAlignment="1">
      <alignment horizontal="right"/>
    </xf>
    <xf numFmtId="1" fontId="6" fillId="0" borderId="1721" xfId="0" applyNumberFormat="1" applyFont="1" applyBorder="1"/>
    <xf numFmtId="1" fontId="2" fillId="3" borderId="1694" xfId="0" applyNumberFormat="1" applyFont="1" applyFill="1" applyBorder="1"/>
    <xf numFmtId="1" fontId="2" fillId="0" borderId="1694" xfId="0" applyNumberFormat="1" applyFont="1" applyBorder="1"/>
    <xf numFmtId="1" fontId="6" fillId="0" borderId="1725" xfId="0" applyNumberFormat="1" applyFont="1" applyBorder="1" applyAlignment="1">
      <alignment horizontal="center" vertical="center" wrapText="1"/>
    </xf>
    <xf numFmtId="1" fontId="6" fillId="0" borderId="1726" xfId="0" applyNumberFormat="1" applyFont="1" applyBorder="1"/>
    <xf numFmtId="1" fontId="6" fillId="7" borderId="1727" xfId="0" applyNumberFormat="1" applyFont="1" applyFill="1" applyBorder="1" applyProtection="1">
      <protection locked="0"/>
    </xf>
    <xf numFmtId="1" fontId="6" fillId="6" borderId="1694" xfId="0" applyNumberFormat="1" applyFont="1" applyFill="1" applyBorder="1" applyProtection="1">
      <protection locked="0"/>
    </xf>
    <xf numFmtId="1" fontId="2" fillId="4" borderId="1694" xfId="0" applyNumberFormat="1" applyFont="1" applyFill="1" applyBorder="1" applyProtection="1">
      <protection locked="0"/>
    </xf>
    <xf numFmtId="1" fontId="6" fillId="0" borderId="1728" xfId="0" applyNumberFormat="1" applyFont="1" applyBorder="1"/>
    <xf numFmtId="1" fontId="2" fillId="3" borderId="1707" xfId="0" applyNumberFormat="1" applyFont="1" applyFill="1" applyBorder="1"/>
    <xf numFmtId="1" fontId="6" fillId="6" borderId="1729" xfId="0" applyNumberFormat="1" applyFont="1" applyFill="1" applyBorder="1"/>
    <xf numFmtId="1" fontId="6" fillId="0" borderId="1729" xfId="0" applyNumberFormat="1" applyFont="1" applyBorder="1"/>
    <xf numFmtId="1" fontId="4" fillId="0" borderId="1730" xfId="0" applyNumberFormat="1" applyFont="1" applyBorder="1"/>
    <xf numFmtId="1" fontId="4" fillId="0" borderId="1729" xfId="0" applyNumberFormat="1" applyFont="1" applyBorder="1"/>
    <xf numFmtId="1" fontId="4" fillId="0" borderId="1731" xfId="0" applyNumberFormat="1" applyFont="1" applyBorder="1"/>
    <xf numFmtId="1" fontId="4" fillId="6" borderId="1694" xfId="0" applyNumberFormat="1" applyFont="1" applyFill="1" applyBorder="1"/>
    <xf numFmtId="1" fontId="6" fillId="0" borderId="1696" xfId="0" applyNumberFormat="1" applyFont="1" applyBorder="1" applyAlignment="1">
      <alignment horizontal="center" vertical="center"/>
    </xf>
    <xf numFmtId="1" fontId="6" fillId="0" borderId="1697" xfId="0" applyNumberFormat="1" applyFont="1" applyBorder="1" applyAlignment="1">
      <alignment horizontal="center" vertical="center"/>
    </xf>
    <xf numFmtId="1" fontId="6" fillId="0" borderId="1696" xfId="0" applyNumberFormat="1" applyFont="1" applyBorder="1" applyAlignment="1">
      <alignment wrapText="1"/>
    </xf>
    <xf numFmtId="1" fontId="6" fillId="0" borderId="1697" xfId="0" applyNumberFormat="1" applyFont="1" applyBorder="1" applyAlignment="1">
      <alignment wrapText="1"/>
    </xf>
    <xf numFmtId="1" fontId="6" fillId="7" borderId="1696" xfId="0" applyNumberFormat="1" applyFont="1" applyFill="1" applyBorder="1" applyProtection="1">
      <protection locked="0"/>
    </xf>
    <xf numFmtId="1" fontId="6" fillId="7" borderId="1732" xfId="0" applyNumberFormat="1" applyFont="1" applyFill="1" applyBorder="1" applyProtection="1">
      <protection locked="0"/>
    </xf>
    <xf numFmtId="1" fontId="6" fillId="7" borderId="1710" xfId="0" applyNumberFormat="1" applyFont="1" applyFill="1" applyBorder="1" applyProtection="1">
      <protection locked="0"/>
    </xf>
    <xf numFmtId="1" fontId="6" fillId="7" borderId="1591" xfId="0" applyNumberFormat="1" applyFont="1" applyFill="1" applyBorder="1" applyProtection="1">
      <protection locked="0"/>
    </xf>
    <xf numFmtId="1" fontId="6" fillId="8" borderId="1708" xfId="0" applyNumberFormat="1" applyFont="1" applyFill="1" applyBorder="1" applyAlignment="1">
      <alignment horizontal="center"/>
    </xf>
    <xf numFmtId="1" fontId="6" fillId="8" borderId="1606" xfId="0" applyNumberFormat="1" applyFont="1" applyFill="1" applyBorder="1" applyAlignment="1">
      <alignment horizontal="center"/>
    </xf>
    <xf numFmtId="1" fontId="6" fillId="8" borderId="1591" xfId="0" applyNumberFormat="1" applyFont="1" applyFill="1" applyBorder="1" applyAlignment="1">
      <alignment horizontal="center"/>
    </xf>
    <xf numFmtId="1" fontId="6" fillId="0" borderId="1699" xfId="0" applyNumberFormat="1" applyFont="1" applyBorder="1" applyAlignment="1">
      <alignment wrapText="1"/>
    </xf>
    <xf numFmtId="1" fontId="6" fillId="0" borderId="1700" xfId="0" applyNumberFormat="1" applyFont="1" applyBorder="1" applyAlignment="1">
      <alignment wrapText="1"/>
    </xf>
    <xf numFmtId="1" fontId="6" fillId="0" borderId="1701" xfId="0" applyNumberFormat="1" applyFont="1" applyBorder="1" applyAlignment="1">
      <alignment wrapText="1"/>
    </xf>
    <xf numFmtId="1" fontId="6" fillId="0" borderId="1732" xfId="0" applyNumberFormat="1" applyFont="1" applyBorder="1" applyAlignment="1">
      <alignment wrapText="1"/>
    </xf>
    <xf numFmtId="1" fontId="6" fillId="0" borderId="1733" xfId="0" applyNumberFormat="1" applyFont="1" applyBorder="1" applyAlignment="1">
      <alignment wrapText="1"/>
    </xf>
    <xf numFmtId="1" fontId="6" fillId="0" borderId="139" xfId="0" applyNumberFormat="1" applyFont="1" applyBorder="1" applyAlignment="1">
      <alignment wrapText="1"/>
    </xf>
    <xf numFmtId="1" fontId="6" fillId="7" borderId="1734" xfId="0" applyNumberFormat="1" applyFont="1" applyFill="1" applyBorder="1" applyProtection="1">
      <protection locked="0"/>
    </xf>
    <xf numFmtId="1" fontId="6" fillId="0" borderId="1591" xfId="0" applyNumberFormat="1" applyFont="1" applyBorder="1" applyAlignment="1">
      <alignment wrapText="1"/>
    </xf>
    <xf numFmtId="1" fontId="6" fillId="7" borderId="1606" xfId="0" applyNumberFormat="1" applyFont="1" applyFill="1" applyBorder="1" applyProtection="1">
      <protection locked="0"/>
    </xf>
    <xf numFmtId="1" fontId="6" fillId="7" borderId="1709" xfId="0" applyNumberFormat="1" applyFont="1" applyFill="1" applyBorder="1" applyProtection="1">
      <protection locked="0"/>
    </xf>
    <xf numFmtId="1" fontId="6" fillId="8" borderId="1700" xfId="0" applyNumberFormat="1" applyFont="1" applyFill="1" applyBorder="1"/>
    <xf numFmtId="1" fontId="6" fillId="8" borderId="1699" xfId="0" applyNumberFormat="1" applyFont="1" applyFill="1" applyBorder="1"/>
    <xf numFmtId="1" fontId="1" fillId="0" borderId="1708" xfId="0" applyNumberFormat="1" applyFont="1" applyBorder="1"/>
    <xf numFmtId="1" fontId="1" fillId="0" borderId="1606" xfId="0" applyNumberFormat="1" applyFont="1" applyBorder="1"/>
    <xf numFmtId="1" fontId="6" fillId="0" borderId="1722" xfId="0" applyNumberFormat="1" applyFont="1" applyBorder="1" applyAlignment="1">
      <alignment wrapText="1"/>
    </xf>
    <xf numFmtId="1" fontId="6" fillId="9" borderId="1608" xfId="0" applyNumberFormat="1" applyFont="1" applyFill="1" applyBorder="1"/>
    <xf numFmtId="1" fontId="6" fillId="9" borderId="152" xfId="0" applyNumberFormat="1" applyFont="1" applyFill="1" applyBorder="1"/>
    <xf numFmtId="1" fontId="6" fillId="9" borderId="141" xfId="0" applyNumberFormat="1" applyFont="1" applyFill="1" applyBorder="1"/>
    <xf numFmtId="1" fontId="6" fillId="0" borderId="1704" xfId="0" applyNumberFormat="1" applyFont="1" applyBorder="1" applyAlignment="1">
      <alignment wrapText="1"/>
    </xf>
    <xf numFmtId="1" fontId="6" fillId="7" borderId="1735" xfId="0" applyNumberFormat="1" applyFont="1" applyFill="1" applyBorder="1" applyProtection="1">
      <protection locked="0"/>
    </xf>
    <xf numFmtId="1" fontId="6" fillId="9" borderId="1736" xfId="0" applyNumberFormat="1" applyFont="1" applyFill="1" applyBorder="1"/>
    <xf numFmtId="1" fontId="6" fillId="9" borderId="1737" xfId="0" applyNumberFormat="1" applyFont="1" applyFill="1" applyBorder="1"/>
    <xf numFmtId="1" fontId="6" fillId="9" borderId="139" xfId="0" applyNumberFormat="1" applyFont="1" applyFill="1" applyBorder="1"/>
    <xf numFmtId="1" fontId="6" fillId="0" borderId="1738" xfId="0" applyNumberFormat="1" applyFont="1" applyBorder="1" applyAlignment="1">
      <alignment wrapText="1"/>
    </xf>
    <xf numFmtId="1" fontId="6" fillId="0" borderId="1673" xfId="0" applyNumberFormat="1" applyFont="1" applyBorder="1" applyAlignment="1">
      <alignment horizontal="center" vertical="center"/>
    </xf>
    <xf numFmtId="1" fontId="6" fillId="0" borderId="1673" xfId="0" applyNumberFormat="1" applyFont="1" applyBorder="1" applyAlignment="1">
      <alignment horizontal="center" vertical="center" wrapText="1"/>
    </xf>
    <xf numFmtId="1" fontId="6" fillId="7" borderId="1739" xfId="0" applyNumberFormat="1" applyFont="1" applyFill="1" applyBorder="1" applyProtection="1">
      <protection locked="0"/>
    </xf>
    <xf numFmtId="1" fontId="6" fillId="8" borderId="1606" xfId="0" applyNumberFormat="1" applyFont="1" applyFill="1" applyBorder="1"/>
    <xf numFmtId="1" fontId="6" fillId="8" borderId="1591" xfId="0" applyNumberFormat="1" applyFont="1" applyFill="1" applyBorder="1"/>
    <xf numFmtId="1" fontId="6" fillId="0" borderId="1673" xfId="0" applyNumberFormat="1" applyFont="1" applyBorder="1" applyAlignment="1">
      <alignment wrapText="1"/>
    </xf>
    <xf numFmtId="1" fontId="6" fillId="7" borderId="1720" xfId="0" applyNumberFormat="1" applyFont="1" applyFill="1" applyBorder="1" applyProtection="1">
      <protection locked="0"/>
    </xf>
    <xf numFmtId="1" fontId="6" fillId="7" borderId="1660" xfId="0" applyNumberFormat="1" applyFont="1" applyFill="1" applyBorder="1" applyProtection="1">
      <protection locked="0"/>
    </xf>
    <xf numFmtId="1" fontId="6" fillId="0" borderId="1698" xfId="0" applyNumberFormat="1" applyFont="1" applyBorder="1" applyAlignment="1">
      <alignment wrapText="1"/>
    </xf>
    <xf numFmtId="1" fontId="6" fillId="7" borderId="1738" xfId="0" applyNumberFormat="1" applyFont="1" applyFill="1" applyBorder="1" applyProtection="1">
      <protection locked="0"/>
    </xf>
    <xf numFmtId="1" fontId="6" fillId="0" borderId="1660" xfId="0" applyNumberFormat="1" applyFont="1" applyBorder="1" applyAlignment="1" applyProtection="1">
      <alignment horizontal="center" vertical="center" wrapText="1"/>
      <protection hidden="1"/>
    </xf>
    <xf numFmtId="1" fontId="6" fillId="0" borderId="1741" xfId="0" applyNumberFormat="1" applyFont="1" applyBorder="1" applyAlignment="1" applyProtection="1">
      <alignment horizontal="center" vertical="center" wrapText="1"/>
      <protection hidden="1"/>
    </xf>
    <xf numFmtId="1" fontId="6" fillId="0" borderId="1660" xfId="0" applyNumberFormat="1" applyFont="1" applyBorder="1" applyAlignment="1" applyProtection="1">
      <alignment horizontal="center" vertical="center"/>
      <protection hidden="1"/>
    </xf>
    <xf numFmtId="1" fontId="6" fillId="0" borderId="1608" xfId="0" applyNumberFormat="1" applyFont="1" applyBorder="1" applyAlignment="1" applyProtection="1">
      <alignment horizontal="center" vertical="center"/>
      <protection hidden="1"/>
    </xf>
    <xf numFmtId="1" fontId="6" fillId="0" borderId="1696" xfId="0" applyNumberFormat="1" applyFont="1" applyBorder="1" applyAlignment="1" applyProtection="1">
      <alignment horizontal="center" vertical="center"/>
      <protection hidden="1"/>
    </xf>
    <xf numFmtId="1" fontId="6" fillId="0" borderId="1608" xfId="0" applyNumberFormat="1" applyFont="1" applyBorder="1" applyAlignment="1" applyProtection="1">
      <alignment wrapText="1"/>
      <protection hidden="1"/>
    </xf>
    <xf numFmtId="1" fontId="6" fillId="0" borderId="1660" xfId="0" applyNumberFormat="1" applyFont="1" applyBorder="1" applyAlignment="1">
      <alignment horizontal="right" wrapText="1"/>
    </xf>
    <xf numFmtId="1" fontId="6" fillId="0" borderId="1741" xfId="0" applyNumberFormat="1" applyFont="1" applyBorder="1" applyAlignment="1">
      <alignment horizontal="right" wrapText="1"/>
    </xf>
    <xf numFmtId="1" fontId="6" fillId="0" borderId="1591" xfId="0" applyNumberFormat="1" applyFont="1" applyBorder="1" applyAlignment="1">
      <alignment horizontal="center" vertical="center"/>
    </xf>
    <xf numFmtId="1" fontId="6" fillId="0" borderId="1742" xfId="0" applyNumberFormat="1" applyFont="1" applyBorder="1" applyAlignment="1">
      <alignment horizontal="center" vertical="center" wrapText="1"/>
    </xf>
    <xf numFmtId="1" fontId="6" fillId="0" borderId="1742" xfId="0" applyNumberFormat="1" applyFont="1" applyBorder="1" applyAlignment="1">
      <alignment wrapText="1"/>
    </xf>
    <xf numFmtId="1" fontId="6" fillId="0" borderId="1725" xfId="0" applyNumberFormat="1" applyFont="1" applyBorder="1" applyAlignment="1">
      <alignment wrapText="1"/>
    </xf>
    <xf numFmtId="1" fontId="6" fillId="0" borderId="1606" xfId="0" applyNumberFormat="1" applyFont="1" applyBorder="1" applyAlignment="1">
      <alignment wrapText="1"/>
    </xf>
    <xf numFmtId="1" fontId="6" fillId="0" borderId="1709" xfId="0" applyNumberFormat="1" applyFont="1" applyBorder="1" applyAlignment="1">
      <alignment wrapText="1"/>
    </xf>
    <xf numFmtId="1" fontId="6" fillId="0" borderId="1743" xfId="0" applyNumberFormat="1" applyFont="1" applyBorder="1"/>
    <xf numFmtId="1" fontId="6" fillId="9" borderId="1741" xfId="0" applyNumberFormat="1" applyFont="1" applyFill="1" applyBorder="1" applyAlignment="1">
      <alignment wrapText="1"/>
    </xf>
    <xf numFmtId="1" fontId="6" fillId="9" borderId="1660" xfId="0" applyNumberFormat="1" applyFont="1" applyFill="1" applyBorder="1"/>
    <xf numFmtId="1" fontId="6" fillId="9" borderId="1733" xfId="0" applyNumberFormat="1" applyFont="1" applyFill="1" applyBorder="1" applyAlignment="1">
      <alignment wrapText="1"/>
    </xf>
    <xf numFmtId="1" fontId="6" fillId="9" borderId="140" xfId="0" applyNumberFormat="1" applyFont="1" applyFill="1" applyBorder="1"/>
    <xf numFmtId="1" fontId="6" fillId="9" borderId="1732" xfId="0" applyNumberFormat="1" applyFont="1" applyFill="1" applyBorder="1"/>
    <xf numFmtId="1" fontId="6" fillId="0" borderId="1741" xfId="0" applyNumberFormat="1" applyFont="1" applyBorder="1" applyAlignment="1">
      <alignment horizontal="center" vertical="center" wrapText="1"/>
    </xf>
    <xf numFmtId="1" fontId="6" fillId="8" borderId="1698" xfId="0" applyNumberFormat="1" applyFont="1" applyFill="1" applyBorder="1"/>
    <xf numFmtId="1" fontId="6" fillId="8" borderId="1722" xfId="0" applyNumberFormat="1" applyFont="1" applyFill="1" applyBorder="1"/>
    <xf numFmtId="1" fontId="6" fillId="8" borderId="1735" xfId="0" applyNumberFormat="1" applyFont="1" applyFill="1" applyBorder="1"/>
    <xf numFmtId="1" fontId="6" fillId="8" borderId="1702" xfId="0" applyNumberFormat="1" applyFont="1" applyFill="1" applyBorder="1"/>
    <xf numFmtId="1" fontId="6" fillId="0" borderId="798" xfId="0" applyNumberFormat="1" applyFont="1" applyBorder="1" applyAlignment="1">
      <alignment wrapText="1"/>
    </xf>
    <xf numFmtId="1" fontId="6" fillId="7" borderId="1657" xfId="0" applyNumberFormat="1" applyFont="1" applyFill="1" applyBorder="1" applyProtection="1">
      <protection locked="0"/>
    </xf>
    <xf numFmtId="1" fontId="6" fillId="0" borderId="1746" xfId="0" applyNumberFormat="1" applyFont="1" applyBorder="1" applyAlignment="1">
      <alignment horizontal="center" vertical="center" wrapText="1"/>
    </xf>
    <xf numFmtId="1" fontId="6" fillId="0" borderId="1747" xfId="0" applyNumberFormat="1" applyFont="1" applyBorder="1" applyAlignment="1">
      <alignment horizontal="center" vertical="center" wrapText="1"/>
    </xf>
    <xf numFmtId="1" fontId="6" fillId="0" borderId="1748" xfId="0" applyNumberFormat="1" applyFont="1" applyBorder="1" applyAlignment="1">
      <alignment horizontal="center" vertical="center" wrapText="1"/>
    </xf>
    <xf numFmtId="1" fontId="6" fillId="0" borderId="1749" xfId="0" applyNumberFormat="1" applyFont="1" applyBorder="1" applyAlignment="1">
      <alignment horizontal="center" vertical="center" wrapText="1"/>
    </xf>
    <xf numFmtId="1" fontId="6" fillId="0" borderId="1746" xfId="0" applyNumberFormat="1" applyFont="1" applyBorder="1"/>
    <xf numFmtId="1" fontId="6" fillId="0" borderId="1747" xfId="0" applyNumberFormat="1" applyFont="1" applyBorder="1"/>
    <xf numFmtId="1" fontId="6" fillId="7" borderId="1746" xfId="0" applyNumberFormat="1" applyFont="1" applyFill="1" applyBorder="1" applyProtection="1">
      <protection locked="0"/>
    </xf>
    <xf numFmtId="1" fontId="4" fillId="6" borderId="1750" xfId="0" applyNumberFormat="1" applyFont="1" applyFill="1" applyBorder="1"/>
    <xf numFmtId="1" fontId="4" fillId="0" borderId="1750" xfId="0" applyNumberFormat="1" applyFont="1" applyBorder="1"/>
    <xf numFmtId="1" fontId="5" fillId="0" borderId="1751" xfId="0" applyNumberFormat="1" applyFont="1" applyBorder="1"/>
    <xf numFmtId="1" fontId="2" fillId="0" borderId="1752" xfId="0" applyNumberFormat="1" applyFont="1" applyBorder="1"/>
    <xf numFmtId="1" fontId="2" fillId="3" borderId="1752" xfId="0" applyNumberFormat="1" applyFont="1" applyFill="1" applyBorder="1"/>
    <xf numFmtId="1" fontId="6" fillId="3" borderId="1744" xfId="0" applyNumberFormat="1" applyFont="1" applyFill="1" applyBorder="1" applyAlignment="1">
      <alignment horizontal="center" vertical="center"/>
    </xf>
    <xf numFmtId="1" fontId="6" fillId="0" borderId="1743" xfId="0" applyNumberFormat="1" applyFont="1" applyBorder="1" applyAlignment="1">
      <alignment wrapText="1"/>
    </xf>
    <xf numFmtId="1" fontId="6" fillId="0" borderId="1753" xfId="0" applyNumberFormat="1" applyFont="1" applyBorder="1" applyAlignment="1">
      <alignment horizontal="right" wrapText="1"/>
    </xf>
    <xf numFmtId="1" fontId="6" fillId="0" borderId="1754" xfId="0" applyNumberFormat="1" applyFont="1" applyBorder="1" applyAlignment="1">
      <alignment horizontal="right"/>
    </xf>
    <xf numFmtId="1" fontId="6" fillId="7" borderId="1755" xfId="0" applyNumberFormat="1" applyFont="1" applyFill="1" applyBorder="1" applyProtection="1">
      <protection locked="0"/>
    </xf>
    <xf numFmtId="1" fontId="6" fillId="7" borderId="1754" xfId="0" applyNumberFormat="1" applyFont="1" applyFill="1" applyBorder="1" applyProtection="1">
      <protection locked="0"/>
    </xf>
    <xf numFmtId="1" fontId="6" fillId="7" borderId="1756" xfId="0" applyNumberFormat="1" applyFont="1" applyFill="1" applyBorder="1" applyProtection="1">
      <protection locked="0"/>
    </xf>
    <xf numFmtId="1" fontId="6" fillId="7" borderId="1757" xfId="0" applyNumberFormat="1" applyFont="1" applyFill="1" applyBorder="1" applyProtection="1">
      <protection locked="0"/>
    </xf>
    <xf numFmtId="1" fontId="6" fillId="7" borderId="1758" xfId="0" applyNumberFormat="1" applyFont="1" applyFill="1" applyBorder="1" applyProtection="1">
      <protection locked="0"/>
    </xf>
    <xf numFmtId="1" fontId="6" fillId="0" borderId="1744" xfId="0" applyNumberFormat="1" applyFont="1" applyBorder="1" applyAlignment="1">
      <alignment horizontal="center" vertical="center"/>
    </xf>
    <xf numFmtId="1" fontId="6" fillId="0" borderId="1746" xfId="0" applyNumberFormat="1" applyFont="1" applyBorder="1" applyAlignment="1">
      <alignment horizontal="center" vertical="center"/>
    </xf>
    <xf numFmtId="1" fontId="6" fillId="0" borderId="1759" xfId="0" applyNumberFormat="1" applyFont="1" applyBorder="1"/>
    <xf numFmtId="1" fontId="6" fillId="0" borderId="1759" xfId="0" applyNumberFormat="1" applyFont="1" applyBorder="1" applyAlignment="1">
      <alignment horizontal="right" wrapText="1"/>
    </xf>
    <xf numFmtId="1" fontId="6" fillId="7" borderId="1760" xfId="0" applyNumberFormat="1" applyFont="1" applyFill="1" applyBorder="1" applyProtection="1">
      <protection locked="0"/>
    </xf>
    <xf numFmtId="1" fontId="6" fillId="7" borderId="1761" xfId="0" applyNumberFormat="1" applyFont="1" applyFill="1" applyBorder="1" applyProtection="1">
      <protection locked="0"/>
    </xf>
    <xf numFmtId="1" fontId="6" fillId="7" borderId="1753" xfId="0" applyNumberFormat="1" applyFont="1" applyFill="1" applyBorder="1" applyProtection="1">
      <protection locked="0"/>
    </xf>
    <xf numFmtId="1" fontId="6" fillId="8" borderId="1744" xfId="0" applyNumberFormat="1" applyFont="1" applyFill="1" applyBorder="1" applyAlignment="1">
      <alignment horizontal="center" vertical="center" wrapText="1"/>
    </xf>
    <xf numFmtId="1" fontId="6" fillId="8" borderId="1757" xfId="0" applyNumberFormat="1" applyFont="1" applyFill="1" applyBorder="1" applyAlignment="1">
      <alignment vertical="center" wrapText="1"/>
    </xf>
    <xf numFmtId="1" fontId="6" fillId="8" borderId="1759" xfId="0" applyNumberFormat="1" applyFont="1" applyFill="1" applyBorder="1"/>
    <xf numFmtId="1" fontId="6" fillId="8" borderId="1759" xfId="0" applyNumberFormat="1" applyFont="1" applyFill="1" applyBorder="1" applyAlignment="1">
      <alignment horizontal="right" wrapText="1"/>
    </xf>
    <xf numFmtId="1" fontId="6" fillId="8" borderId="1608" xfId="0" applyNumberFormat="1" applyFont="1" applyFill="1" applyBorder="1" applyAlignment="1">
      <alignment horizontal="right" wrapText="1"/>
    </xf>
    <xf numFmtId="1" fontId="1" fillId="8" borderId="1708" xfId="0" applyNumberFormat="1" applyFont="1" applyFill="1" applyBorder="1" applyAlignment="1">
      <alignment horizontal="center" vertical="center" wrapText="1"/>
    </xf>
    <xf numFmtId="1" fontId="6" fillId="8" borderId="1744" xfId="0" applyNumberFormat="1" applyFont="1" applyFill="1" applyBorder="1"/>
    <xf numFmtId="1" fontId="6" fillId="8" borderId="1660" xfId="0" applyNumberFormat="1" applyFont="1" applyFill="1" applyBorder="1" applyAlignment="1">
      <alignment horizontal="center" vertical="center" wrapText="1"/>
    </xf>
    <xf numFmtId="1" fontId="6" fillId="8" borderId="1741" xfId="0" applyNumberFormat="1" applyFont="1" applyFill="1" applyBorder="1" applyAlignment="1">
      <alignment horizontal="center" vertical="center" wrapText="1"/>
    </xf>
    <xf numFmtId="1" fontId="6" fillId="8" borderId="1746" xfId="0" applyNumberFormat="1" applyFont="1" applyFill="1" applyBorder="1" applyAlignment="1">
      <alignment horizontal="center" vertical="center" wrapText="1"/>
    </xf>
    <xf numFmtId="1" fontId="6" fillId="8" borderId="1708" xfId="0" applyNumberFormat="1" applyFont="1" applyFill="1" applyBorder="1" applyAlignment="1">
      <alignment vertical="center" wrapText="1"/>
    </xf>
    <xf numFmtId="1" fontId="6" fillId="8" borderId="1746" xfId="0" applyNumberFormat="1" applyFont="1" applyFill="1" applyBorder="1" applyAlignment="1">
      <alignment horizontal="right" vertical="center" wrapText="1"/>
    </xf>
    <xf numFmtId="1" fontId="6" fillId="6" borderId="1757" xfId="0" applyNumberFormat="1" applyFont="1" applyFill="1" applyBorder="1" applyAlignment="1">
      <alignment vertical="center" wrapText="1"/>
    </xf>
    <xf numFmtId="1" fontId="6" fillId="6" borderId="1755" xfId="0" applyNumberFormat="1" applyFont="1" applyFill="1" applyBorder="1" applyAlignment="1">
      <alignment horizontal="right" wrapText="1"/>
    </xf>
    <xf numFmtId="1" fontId="6" fillId="6" borderId="1761" xfId="0" applyNumberFormat="1" applyFont="1" applyFill="1" applyBorder="1" applyAlignment="1">
      <alignment horizontal="right" wrapText="1"/>
    </xf>
    <xf numFmtId="1" fontId="6" fillId="6" borderId="1754" xfId="0" applyNumberFormat="1" applyFont="1" applyFill="1" applyBorder="1" applyAlignment="1">
      <alignment horizontal="right"/>
    </xf>
    <xf numFmtId="1" fontId="6" fillId="7" borderId="1759" xfId="0" applyNumberFormat="1" applyFont="1" applyFill="1" applyBorder="1" applyProtection="1">
      <protection locked="0"/>
    </xf>
    <xf numFmtId="1" fontId="6" fillId="6" borderId="1746" xfId="0" applyNumberFormat="1" applyFont="1" applyFill="1" applyBorder="1" applyAlignment="1">
      <alignment horizontal="right"/>
    </xf>
    <xf numFmtId="1" fontId="6" fillId="6" borderId="1747" xfId="0" applyNumberFormat="1" applyFont="1" applyFill="1" applyBorder="1" applyAlignment="1">
      <alignment horizontal="right"/>
    </xf>
    <xf numFmtId="1" fontId="6" fillId="6" borderId="1591" xfId="0" applyNumberFormat="1" applyFont="1" applyFill="1" applyBorder="1" applyAlignment="1">
      <alignment horizontal="right"/>
    </xf>
    <xf numFmtId="1" fontId="6" fillId="6" borderId="1746" xfId="0" applyNumberFormat="1" applyFont="1" applyFill="1" applyBorder="1"/>
    <xf numFmtId="1" fontId="6" fillId="6" borderId="1591" xfId="0" applyNumberFormat="1" applyFont="1" applyFill="1" applyBorder="1"/>
    <xf numFmtId="1" fontId="6" fillId="6" borderId="1748" xfId="0" applyNumberFormat="1" applyFont="1" applyFill="1" applyBorder="1"/>
    <xf numFmtId="1" fontId="6" fillId="6" borderId="1708" xfId="0" applyNumberFormat="1" applyFont="1" applyFill="1" applyBorder="1"/>
    <xf numFmtId="1" fontId="6" fillId="6" borderId="1749" xfId="0" applyNumberFormat="1" applyFont="1" applyFill="1" applyBorder="1"/>
    <xf numFmtId="1" fontId="6" fillId="6" borderId="1744" xfId="0" applyNumberFormat="1" applyFont="1" applyFill="1" applyBorder="1"/>
    <xf numFmtId="1" fontId="6" fillId="6" borderId="1744" xfId="0" applyNumberFormat="1" applyFont="1" applyFill="1" applyBorder="1" applyAlignment="1">
      <alignment horizontal="center" vertical="center" wrapText="1"/>
    </xf>
    <xf numFmtId="1" fontId="6" fillId="0" borderId="1757" xfId="0" applyNumberFormat="1" applyFont="1" applyBorder="1" applyAlignment="1">
      <alignment vertical="center" wrapText="1"/>
    </xf>
    <xf numFmtId="1" fontId="6" fillId="3" borderId="1759" xfId="0" applyNumberFormat="1" applyFont="1" applyFill="1" applyBorder="1"/>
    <xf numFmtId="1" fontId="1" fillId="0" borderId="1708" xfId="0" applyNumberFormat="1" applyFont="1" applyBorder="1" applyAlignment="1">
      <alignment horizontal="left" vertical="center" wrapText="1"/>
    </xf>
    <xf numFmtId="1" fontId="6" fillId="0" borderId="1744" xfId="0" applyNumberFormat="1" applyFont="1" applyBorder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405" xfId="0" applyNumberFormat="1" applyFont="1" applyBorder="1" applyAlignment="1">
      <alignment horizontal="center" vertical="center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1146" xfId="0" applyNumberFormat="1" applyFont="1" applyBorder="1"/>
    <xf numFmtId="1" fontId="6" fillId="0" borderId="1498" xfId="0" applyNumberFormat="1" applyFont="1" applyBorder="1" applyAlignment="1">
      <alignment horizontal="center" vertical="center" wrapText="1"/>
    </xf>
    <xf numFmtId="1" fontId="2" fillId="3" borderId="1750" xfId="0" applyNumberFormat="1" applyFont="1" applyFill="1" applyBorder="1"/>
    <xf numFmtId="1" fontId="4" fillId="3" borderId="1750" xfId="0" applyNumberFormat="1" applyFont="1" applyFill="1" applyBorder="1"/>
    <xf numFmtId="1" fontId="6" fillId="7" borderId="1762" xfId="0" applyNumberFormat="1" applyFont="1" applyFill="1" applyBorder="1" applyProtection="1">
      <protection locked="0"/>
    </xf>
    <xf numFmtId="1" fontId="6" fillId="7" borderId="1763" xfId="0" applyNumberFormat="1" applyFont="1" applyFill="1" applyBorder="1" applyProtection="1">
      <protection locked="0"/>
    </xf>
    <xf numFmtId="1" fontId="6" fillId="3" borderId="1766" xfId="0" applyNumberFormat="1" applyFont="1" applyFill="1" applyBorder="1"/>
    <xf numFmtId="1" fontId="6" fillId="0" borderId="1766" xfId="0" applyNumberFormat="1" applyFont="1" applyBorder="1"/>
    <xf numFmtId="1" fontId="2" fillId="3" borderId="1766" xfId="0" applyNumberFormat="1" applyFont="1" applyFill="1" applyBorder="1"/>
    <xf numFmtId="1" fontId="6" fillId="7" borderId="1769" xfId="0" applyNumberFormat="1" applyFont="1" applyFill="1" applyBorder="1" applyProtection="1">
      <protection locked="0"/>
    </xf>
    <xf numFmtId="1" fontId="6" fillId="3" borderId="1750" xfId="0" applyNumberFormat="1" applyFont="1" applyFill="1" applyBorder="1"/>
    <xf numFmtId="1" fontId="6" fillId="0" borderId="1750" xfId="0" applyNumberFormat="1" applyFont="1" applyBorder="1"/>
    <xf numFmtId="1" fontId="4" fillId="3" borderId="1774" xfId="0" applyNumberFormat="1" applyFont="1" applyFill="1" applyBorder="1"/>
    <xf numFmtId="1" fontId="4" fillId="3" borderId="1775" xfId="0" applyNumberFormat="1" applyFont="1" applyFill="1" applyBorder="1"/>
    <xf numFmtId="1" fontId="4" fillId="0" borderId="1774" xfId="0" applyNumberFormat="1" applyFont="1" applyBorder="1"/>
    <xf numFmtId="1" fontId="2" fillId="0" borderId="1776" xfId="0" applyNumberFormat="1" applyFont="1" applyBorder="1"/>
    <xf numFmtId="1" fontId="6" fillId="0" borderId="1777" xfId="0" applyNumberFormat="1" applyFont="1" applyBorder="1" applyAlignment="1">
      <alignment horizontal="center" vertical="center" wrapText="1"/>
    </xf>
    <xf numFmtId="1" fontId="6" fillId="0" borderId="1778" xfId="0" applyNumberFormat="1" applyFont="1" applyBorder="1" applyAlignment="1">
      <alignment horizontal="center" vertical="center"/>
    </xf>
    <xf numFmtId="1" fontId="6" fillId="0" borderId="1779" xfId="0" applyNumberFormat="1" applyFont="1" applyBorder="1" applyAlignment="1">
      <alignment horizontal="center" vertical="center"/>
    </xf>
    <xf numFmtId="1" fontId="6" fillId="0" borderId="1780" xfId="0" applyNumberFormat="1" applyFont="1" applyBorder="1" applyAlignment="1">
      <alignment horizontal="center" vertical="center"/>
    </xf>
    <xf numFmtId="1" fontId="6" fillId="3" borderId="1774" xfId="0" applyNumberFormat="1" applyFont="1" applyFill="1" applyBorder="1"/>
    <xf numFmtId="1" fontId="6" fillId="3" borderId="1775" xfId="0" applyNumberFormat="1" applyFont="1" applyFill="1" applyBorder="1"/>
    <xf numFmtId="1" fontId="6" fillId="0" borderId="1774" xfId="0" applyNumberFormat="1" applyFont="1" applyBorder="1"/>
    <xf numFmtId="1" fontId="6" fillId="0" borderId="1781" xfId="0" applyNumberFormat="1" applyFont="1" applyBorder="1"/>
    <xf numFmtId="1" fontId="6" fillId="0" borderId="1782" xfId="0" applyNumberFormat="1" applyFont="1" applyBorder="1"/>
    <xf numFmtId="1" fontId="6" fillId="0" borderId="1783" xfId="0" applyNumberFormat="1" applyFont="1" applyBorder="1"/>
    <xf numFmtId="1" fontId="2" fillId="0" borderId="1784" xfId="0" applyNumberFormat="1" applyFont="1" applyBorder="1"/>
    <xf numFmtId="1" fontId="2" fillId="0" borderId="1785" xfId="0" applyNumberFormat="1" applyFont="1" applyBorder="1"/>
    <xf numFmtId="1" fontId="6" fillId="3" borderId="1786" xfId="0" applyNumberFormat="1" applyFont="1" applyFill="1" applyBorder="1"/>
    <xf numFmtId="1" fontId="6" fillId="0" borderId="1786" xfId="0" applyNumberFormat="1" applyFont="1" applyBorder="1"/>
    <xf numFmtId="1" fontId="6" fillId="0" borderId="1789" xfId="0" applyNumberFormat="1" applyFont="1" applyBorder="1"/>
    <xf numFmtId="1" fontId="6" fillId="7" borderId="1790" xfId="0" applyNumberFormat="1" applyFont="1" applyFill="1" applyBorder="1" applyProtection="1">
      <protection locked="0"/>
    </xf>
    <xf numFmtId="1" fontId="6" fillId="7" borderId="1791" xfId="0" applyNumberFormat="1" applyFont="1" applyFill="1" applyBorder="1" applyProtection="1">
      <protection locked="0"/>
    </xf>
    <xf numFmtId="1" fontId="6" fillId="8" borderId="1792" xfId="0" applyNumberFormat="1" applyFont="1" applyFill="1" applyBorder="1"/>
    <xf numFmtId="1" fontId="6" fillId="8" borderId="1791" xfId="0" applyNumberFormat="1" applyFont="1" applyFill="1" applyBorder="1"/>
    <xf numFmtId="1" fontId="6" fillId="8" borderId="1793" xfId="0" applyNumberFormat="1" applyFont="1" applyFill="1" applyBorder="1"/>
    <xf numFmtId="1" fontId="6" fillId="7" borderId="1788" xfId="0" applyNumberFormat="1" applyFont="1" applyFill="1" applyBorder="1" applyProtection="1">
      <protection locked="0"/>
    </xf>
    <xf numFmtId="1" fontId="6" fillId="0" borderId="1788" xfId="0" applyNumberFormat="1" applyFont="1" applyBorder="1" applyAlignment="1" applyProtection="1">
      <alignment wrapText="1"/>
      <protection hidden="1"/>
    </xf>
    <xf numFmtId="1" fontId="6" fillId="0" borderId="1795" xfId="0" applyNumberFormat="1" applyFont="1" applyBorder="1" applyAlignment="1" applyProtection="1">
      <alignment wrapText="1"/>
      <protection hidden="1"/>
    </xf>
    <xf numFmtId="1" fontId="6" fillId="8" borderId="1796" xfId="0" applyNumberFormat="1" applyFont="1" applyFill="1" applyBorder="1"/>
    <xf numFmtId="1" fontId="6" fillId="8" borderId="1701" xfId="0" applyNumberFormat="1" applyFont="1" applyFill="1" applyBorder="1"/>
    <xf numFmtId="1" fontId="6" fillId="8" borderId="1727" xfId="0" applyNumberFormat="1" applyFont="1" applyFill="1" applyBorder="1"/>
    <xf numFmtId="1" fontId="6" fillId="7" borderId="1795" xfId="0" applyNumberFormat="1" applyFont="1" applyFill="1" applyBorder="1" applyProtection="1">
      <protection locked="0"/>
    </xf>
    <xf numFmtId="1" fontId="6" fillId="7" borderId="1798" xfId="0" applyNumberFormat="1" applyFont="1" applyFill="1" applyBorder="1" applyProtection="1">
      <protection locked="0"/>
    </xf>
    <xf numFmtId="1" fontId="6" fillId="8" borderId="1799" xfId="0" applyNumberFormat="1" applyFont="1" applyFill="1" applyBorder="1"/>
    <xf numFmtId="1" fontId="6" fillId="8" borderId="1291" xfId="0" applyNumberFormat="1" applyFont="1" applyFill="1" applyBorder="1"/>
    <xf numFmtId="1" fontId="6" fillId="7" borderId="1800" xfId="0" applyNumberFormat="1" applyFont="1" applyFill="1" applyBorder="1" applyProtection="1">
      <protection locked="0"/>
    </xf>
    <xf numFmtId="1" fontId="6" fillId="0" borderId="1488" xfId="0" applyNumberFormat="1" applyFont="1" applyBorder="1"/>
    <xf numFmtId="1" fontId="6" fillId="7" borderId="1767" xfId="0" applyNumberFormat="1" applyFont="1" applyFill="1" applyBorder="1" applyProtection="1">
      <protection locked="0"/>
    </xf>
    <xf numFmtId="1" fontId="6" fillId="8" borderId="1310" xfId="0" applyNumberFormat="1" applyFont="1" applyFill="1" applyBorder="1"/>
    <xf numFmtId="1" fontId="6" fillId="8" borderId="1767" xfId="0" applyNumberFormat="1" applyFont="1" applyFill="1" applyBorder="1"/>
    <xf numFmtId="1" fontId="6" fillId="8" borderId="1801" xfId="0" applyNumberFormat="1" applyFont="1" applyFill="1" applyBorder="1"/>
    <xf numFmtId="1" fontId="6" fillId="7" borderId="1801" xfId="0" applyNumberFormat="1" applyFont="1" applyFill="1" applyBorder="1" applyProtection="1">
      <protection locked="0"/>
    </xf>
    <xf numFmtId="1" fontId="6" fillId="0" borderId="1488" xfId="0" applyNumberFormat="1" applyFont="1" applyBorder="1" applyAlignment="1" applyProtection="1">
      <alignment wrapText="1"/>
      <protection hidden="1"/>
    </xf>
    <xf numFmtId="1" fontId="4" fillId="3" borderId="1085" xfId="0" applyNumberFormat="1" applyFont="1" applyFill="1" applyBorder="1"/>
    <xf numFmtId="1" fontId="6" fillId="0" borderId="1805" xfId="0" applyNumberFormat="1" applyFont="1" applyBorder="1" applyAlignment="1">
      <alignment horizontal="center" vertical="center" wrapText="1"/>
    </xf>
    <xf numFmtId="1" fontId="6" fillId="0" borderId="1806" xfId="0" applyNumberFormat="1" applyFont="1" applyBorder="1" applyAlignment="1">
      <alignment horizontal="center" vertical="center"/>
    </xf>
    <xf numFmtId="1" fontId="6" fillId="0" borderId="1807" xfId="0" applyNumberFormat="1" applyFont="1" applyBorder="1" applyAlignment="1">
      <alignment horizontal="center" vertical="center"/>
    </xf>
    <xf numFmtId="1" fontId="6" fillId="0" borderId="1808" xfId="0" applyNumberFormat="1" applyFont="1" applyBorder="1" applyAlignment="1">
      <alignment horizontal="center" vertical="center"/>
    </xf>
    <xf numFmtId="1" fontId="6" fillId="0" borderId="1809" xfId="0" applyNumberFormat="1" applyFont="1" applyBorder="1"/>
    <xf numFmtId="1" fontId="6" fillId="0" borderId="1810" xfId="0" applyNumberFormat="1" applyFont="1" applyBorder="1"/>
    <xf numFmtId="1" fontId="4" fillId="3" borderId="1811" xfId="0" applyNumberFormat="1" applyFont="1" applyFill="1" applyBorder="1"/>
    <xf numFmtId="1" fontId="4" fillId="3" borderId="1812" xfId="0" applyNumberFormat="1" applyFont="1" applyFill="1" applyBorder="1"/>
    <xf numFmtId="1" fontId="6" fillId="0" borderId="1815" xfId="0" applyNumberFormat="1" applyFont="1" applyBorder="1"/>
    <xf numFmtId="1" fontId="6" fillId="7" borderId="1816" xfId="0" applyNumberFormat="1" applyFont="1" applyFill="1" applyBorder="1" applyProtection="1">
      <protection locked="0"/>
    </xf>
    <xf numFmtId="1" fontId="6" fillId="7" borderId="1817" xfId="0" applyNumberFormat="1" applyFont="1" applyFill="1" applyBorder="1" applyProtection="1">
      <protection locked="0"/>
    </xf>
    <xf numFmtId="1" fontId="6" fillId="8" borderId="1818" xfId="0" applyNumberFormat="1" applyFont="1" applyFill="1" applyBorder="1"/>
    <xf numFmtId="1" fontId="6" fillId="8" borderId="1817" xfId="0" applyNumberFormat="1" applyFont="1" applyFill="1" applyBorder="1"/>
    <xf numFmtId="1" fontId="6" fillId="8" borderId="1819" xfId="0" applyNumberFormat="1" applyFont="1" applyFill="1" applyBorder="1"/>
    <xf numFmtId="1" fontId="6" fillId="7" borderId="1814" xfId="0" applyNumberFormat="1" applyFont="1" applyFill="1" applyBorder="1" applyProtection="1">
      <protection locked="0"/>
    </xf>
    <xf numFmtId="1" fontId="6" fillId="0" borderId="1814" xfId="0" applyNumberFormat="1" applyFont="1" applyBorder="1" applyAlignment="1" applyProtection="1">
      <alignment wrapText="1"/>
      <protection hidden="1"/>
    </xf>
    <xf numFmtId="1" fontId="6" fillId="8" borderId="371" xfId="0" applyNumberFormat="1" applyFont="1" applyFill="1" applyBorder="1"/>
    <xf numFmtId="1" fontId="4" fillId="3" borderId="1821" xfId="0" applyNumberFormat="1" applyFont="1" applyFill="1" applyBorder="1"/>
    <xf numFmtId="1" fontId="7" fillId="0" borderId="1823" xfId="0" applyNumberFormat="1" applyFont="1" applyBorder="1" applyAlignment="1" applyProtection="1">
      <alignment wrapText="1"/>
      <protection hidden="1"/>
    </xf>
    <xf numFmtId="1" fontId="6" fillId="0" borderId="1823" xfId="0" applyNumberFormat="1" applyFont="1" applyBorder="1"/>
    <xf numFmtId="1" fontId="6" fillId="7" borderId="1824" xfId="0" applyNumberFormat="1" applyFont="1" applyFill="1" applyBorder="1" applyProtection="1">
      <protection locked="0"/>
    </xf>
    <xf numFmtId="1" fontId="6" fillId="7" borderId="1825" xfId="0" applyNumberFormat="1" applyFont="1" applyFill="1" applyBorder="1" applyProtection="1">
      <protection locked="0"/>
    </xf>
    <xf numFmtId="1" fontId="6" fillId="7" borderId="1826" xfId="0" applyNumberFormat="1" applyFont="1" applyFill="1" applyBorder="1" applyProtection="1">
      <protection locked="0"/>
    </xf>
    <xf numFmtId="1" fontId="6" fillId="7" borderId="1827" xfId="0" applyNumberFormat="1" applyFont="1" applyFill="1" applyBorder="1" applyProtection="1">
      <protection locked="0"/>
    </xf>
    <xf numFmtId="1" fontId="4" fillId="3" borderId="1828" xfId="0" applyNumberFormat="1" applyFont="1" applyFill="1" applyBorder="1"/>
    <xf numFmtId="1" fontId="4" fillId="3" borderId="1829" xfId="0" applyNumberFormat="1" applyFont="1" applyFill="1" applyBorder="1"/>
    <xf numFmtId="1" fontId="6" fillId="0" borderId="1831" xfId="0" applyNumberFormat="1" applyFont="1" applyBorder="1" applyAlignment="1" applyProtection="1">
      <alignment wrapText="1"/>
      <protection hidden="1"/>
    </xf>
    <xf numFmtId="1" fontId="6" fillId="0" borderId="1831" xfId="0" applyNumberFormat="1" applyFont="1" applyBorder="1"/>
    <xf numFmtId="1" fontId="6" fillId="7" borderId="1832" xfId="0" applyNumberFormat="1" applyFont="1" applyFill="1" applyBorder="1" applyProtection="1">
      <protection locked="0"/>
    </xf>
    <xf numFmtId="1" fontId="6" fillId="7" borderId="1833" xfId="0" applyNumberFormat="1" applyFont="1" applyFill="1" applyBorder="1" applyProtection="1">
      <protection locked="0"/>
    </xf>
    <xf numFmtId="1" fontId="4" fillId="3" borderId="1834" xfId="0" applyNumberFormat="1" applyFont="1" applyFill="1" applyBorder="1"/>
    <xf numFmtId="1" fontId="4" fillId="3" borderId="1835" xfId="0" applyNumberFormat="1" applyFont="1" applyFill="1" applyBorder="1"/>
    <xf numFmtId="1" fontId="6" fillId="0" borderId="1838" xfId="0" applyNumberFormat="1" applyFont="1" applyBorder="1" applyAlignment="1">
      <alignment horizontal="center" vertical="center" wrapText="1"/>
    </xf>
    <xf numFmtId="1" fontId="2" fillId="3" borderId="1834" xfId="0" applyNumberFormat="1" applyFont="1" applyFill="1" applyBorder="1"/>
    <xf numFmtId="1" fontId="6" fillId="0" borderId="1839" xfId="0" applyNumberFormat="1" applyFont="1" applyBorder="1"/>
    <xf numFmtId="1" fontId="6" fillId="7" borderId="1838" xfId="0" applyNumberFormat="1" applyFont="1" applyFill="1" applyBorder="1" applyProtection="1">
      <protection locked="0"/>
    </xf>
    <xf numFmtId="1" fontId="6" fillId="3" borderId="1834" xfId="0" applyNumberFormat="1" applyFont="1" applyFill="1" applyBorder="1"/>
    <xf numFmtId="1" fontId="6" fillId="0" borderId="1834" xfId="0" applyNumberFormat="1" applyFont="1" applyBorder="1"/>
    <xf numFmtId="1" fontId="6" fillId="0" borderId="1840" xfId="0" applyNumberFormat="1" applyFont="1" applyBorder="1" applyAlignment="1">
      <alignment horizontal="center" vertical="center" wrapText="1"/>
    </xf>
    <xf numFmtId="1" fontId="6" fillId="0" borderId="1841" xfId="0" applyNumberFormat="1" applyFont="1" applyBorder="1" applyAlignment="1">
      <alignment horizontal="center" vertical="center" wrapText="1"/>
    </xf>
    <xf numFmtId="1" fontId="6" fillId="3" borderId="1834" xfId="0" applyNumberFormat="1" applyFont="1" applyFill="1" applyBorder="1" applyAlignment="1">
      <alignment wrapText="1"/>
    </xf>
    <xf numFmtId="1" fontId="6" fillId="0" borderId="1834" xfId="0" applyNumberFormat="1" applyFont="1" applyBorder="1" applyAlignment="1">
      <alignment wrapText="1"/>
    </xf>
    <xf numFmtId="1" fontId="6" fillId="0" borderId="1838" xfId="0" applyNumberFormat="1" applyFont="1" applyBorder="1"/>
    <xf numFmtId="1" fontId="6" fillId="7" borderId="1840" xfId="0" applyNumberFormat="1" applyFont="1" applyFill="1" applyBorder="1" applyProtection="1">
      <protection locked="0"/>
    </xf>
    <xf numFmtId="1" fontId="6" fillId="7" borderId="1837" xfId="0" applyNumberFormat="1" applyFont="1" applyFill="1" applyBorder="1" applyProtection="1">
      <protection locked="0"/>
    </xf>
    <xf numFmtId="1" fontId="6" fillId="0" borderId="1844" xfId="0" applyNumberFormat="1" applyFont="1" applyBorder="1" applyAlignment="1">
      <alignment horizontal="center" vertical="center" wrapText="1"/>
    </xf>
    <xf numFmtId="1" fontId="6" fillId="0" borderId="1845" xfId="0" applyNumberFormat="1" applyFont="1" applyBorder="1" applyAlignment="1">
      <alignment horizontal="center" vertical="center" wrapText="1"/>
    </xf>
    <xf numFmtId="1" fontId="6" fillId="0" borderId="1837" xfId="0" applyNumberFormat="1" applyFont="1" applyBorder="1" applyAlignment="1">
      <alignment horizontal="center" vertical="center" wrapText="1"/>
    </xf>
    <xf numFmtId="1" fontId="6" fillId="0" borderId="1842" xfId="0" applyNumberFormat="1" applyFont="1" applyBorder="1" applyAlignment="1">
      <alignment horizontal="center" vertical="center" wrapText="1"/>
    </xf>
    <xf numFmtId="1" fontId="6" fillId="0" borderId="1848" xfId="0" applyNumberFormat="1" applyFont="1" applyBorder="1"/>
    <xf numFmtId="1" fontId="6" fillId="0" borderId="1849" xfId="0" applyNumberFormat="1" applyFont="1" applyBorder="1"/>
    <xf numFmtId="1" fontId="6" fillId="0" borderId="1847" xfId="0" applyNumberFormat="1" applyFont="1" applyBorder="1"/>
    <xf numFmtId="1" fontId="6" fillId="7" borderId="1848" xfId="0" applyNumberFormat="1" applyFont="1" applyFill="1" applyBorder="1" applyProtection="1">
      <protection locked="0"/>
    </xf>
    <xf numFmtId="1" fontId="6" fillId="7" borderId="1847" xfId="0" applyNumberFormat="1" applyFont="1" applyFill="1" applyBorder="1" applyProtection="1">
      <protection locked="0"/>
    </xf>
    <xf numFmtId="1" fontId="6" fillId="7" borderId="1850" xfId="0" applyNumberFormat="1" applyFont="1" applyFill="1" applyBorder="1" applyProtection="1">
      <protection locked="0"/>
    </xf>
    <xf numFmtId="1" fontId="6" fillId="7" borderId="1846" xfId="0" applyNumberFormat="1" applyFont="1" applyFill="1" applyBorder="1" applyProtection="1">
      <protection locked="0"/>
    </xf>
    <xf numFmtId="1" fontId="6" fillId="7" borderId="1831" xfId="0" applyNumberFormat="1" applyFont="1" applyFill="1" applyBorder="1" applyProtection="1">
      <protection locked="0"/>
    </xf>
    <xf numFmtId="1" fontId="6" fillId="0" borderId="1732" xfId="0" applyNumberFormat="1" applyFont="1" applyBorder="1"/>
    <xf numFmtId="1" fontId="6" fillId="0" borderId="1767" xfId="0" applyNumberFormat="1" applyFont="1" applyBorder="1"/>
    <xf numFmtId="1" fontId="6" fillId="9" borderId="1488" xfId="0" applyNumberFormat="1" applyFont="1" applyFill="1" applyBorder="1"/>
    <xf numFmtId="1" fontId="6" fillId="0" borderId="1830" xfId="0" applyNumberFormat="1" applyFont="1" applyBorder="1" applyAlignment="1">
      <alignment horizontal="center" vertical="center" wrapText="1"/>
    </xf>
    <xf numFmtId="1" fontId="6" fillId="0" borderId="1839" xfId="0" applyNumberFormat="1" applyFont="1" applyBorder="1" applyAlignment="1">
      <alignment horizontal="center" vertical="center" wrapText="1"/>
    </xf>
    <xf numFmtId="1" fontId="6" fillId="0" borderId="1835" xfId="0" applyNumberFormat="1" applyFont="1" applyBorder="1" applyAlignment="1" applyProtection="1">
      <alignment wrapText="1"/>
      <protection locked="0"/>
    </xf>
    <xf numFmtId="1" fontId="6" fillId="0" borderId="1835" xfId="0" applyNumberFormat="1" applyFont="1" applyBorder="1" applyAlignment="1">
      <alignment wrapText="1"/>
    </xf>
    <xf numFmtId="1" fontId="6" fillId="3" borderId="1835" xfId="0" applyNumberFormat="1" applyFont="1" applyFill="1" applyBorder="1" applyAlignment="1">
      <alignment wrapText="1"/>
    </xf>
    <xf numFmtId="1" fontId="6" fillId="3" borderId="1854" xfId="0" applyNumberFormat="1" applyFont="1" applyFill="1" applyBorder="1" applyAlignment="1">
      <alignment wrapText="1"/>
    </xf>
    <xf numFmtId="1" fontId="6" fillId="0" borderId="1854" xfId="0" applyNumberFormat="1" applyFont="1" applyBorder="1" applyAlignment="1">
      <alignment wrapText="1"/>
    </xf>
    <xf numFmtId="1" fontId="2" fillId="3" borderId="1855" xfId="0" applyNumberFormat="1" applyFont="1" applyFill="1" applyBorder="1"/>
    <xf numFmtId="1" fontId="6" fillId="0" borderId="1857" xfId="0" applyNumberFormat="1" applyFont="1" applyBorder="1" applyAlignment="1">
      <alignment wrapText="1"/>
    </xf>
    <xf numFmtId="1" fontId="6" fillId="0" borderId="1845" xfId="0" applyNumberFormat="1" applyFont="1" applyBorder="1" applyAlignment="1">
      <alignment horizontal="center" vertical="center"/>
    </xf>
    <xf numFmtId="1" fontId="6" fillId="0" borderId="1860" xfId="0" applyNumberFormat="1" applyFont="1" applyBorder="1" applyAlignment="1">
      <alignment horizontal="center" vertical="center" wrapText="1"/>
    </xf>
    <xf numFmtId="1" fontId="6" fillId="0" borderId="1861" xfId="0" applyNumberFormat="1" applyFont="1" applyBorder="1" applyAlignment="1">
      <alignment horizontal="center" vertical="center" wrapText="1"/>
    </xf>
    <xf numFmtId="1" fontId="6" fillId="3" borderId="1855" xfId="0" applyNumberFormat="1" applyFont="1" applyFill="1" applyBorder="1"/>
    <xf numFmtId="1" fontId="2" fillId="3" borderId="1862" xfId="0" applyNumberFormat="1" applyFont="1" applyFill="1" applyBorder="1"/>
    <xf numFmtId="1" fontId="6" fillId="3" borderId="1861" xfId="1" applyNumberFormat="1" applyFont="1" applyFill="1" applyBorder="1"/>
    <xf numFmtId="1" fontId="6" fillId="3" borderId="1860" xfId="1" applyNumberFormat="1" applyFont="1" applyFill="1" applyBorder="1"/>
    <xf numFmtId="1" fontId="6" fillId="3" borderId="1863" xfId="1" applyNumberFormat="1" applyFont="1" applyFill="1" applyBorder="1"/>
    <xf numFmtId="1" fontId="6" fillId="7" borderId="1861" xfId="0" applyNumberFormat="1" applyFont="1" applyFill="1" applyBorder="1" applyProtection="1">
      <protection locked="0"/>
    </xf>
    <xf numFmtId="1" fontId="6" fillId="7" borderId="1864" xfId="0" applyNumberFormat="1" applyFont="1" applyFill="1" applyBorder="1" applyProtection="1">
      <protection locked="0"/>
    </xf>
    <xf numFmtId="1" fontId="5" fillId="3" borderId="1865" xfId="0" applyNumberFormat="1" applyFont="1" applyFill="1" applyBorder="1"/>
    <xf numFmtId="1" fontId="6" fillId="6" borderId="1855" xfId="0" applyNumberFormat="1" applyFont="1" applyFill="1" applyBorder="1"/>
    <xf numFmtId="1" fontId="2" fillId="6" borderId="1862" xfId="0" applyNumberFormat="1" applyFont="1" applyFill="1" applyBorder="1"/>
    <xf numFmtId="1" fontId="6" fillId="6" borderId="1828" xfId="0" applyNumberFormat="1" applyFont="1" applyFill="1" applyBorder="1"/>
    <xf numFmtId="1" fontId="2" fillId="6" borderId="1866" xfId="0" applyNumberFormat="1" applyFont="1" applyFill="1" applyBorder="1"/>
    <xf numFmtId="1" fontId="6" fillId="6" borderId="1871" xfId="0" applyNumberFormat="1" applyFont="1" applyFill="1" applyBorder="1"/>
    <xf numFmtId="1" fontId="6" fillId="6" borderId="1872" xfId="0" applyNumberFormat="1" applyFont="1" applyFill="1" applyBorder="1"/>
    <xf numFmtId="1" fontId="2" fillId="6" borderId="1873" xfId="0" applyNumberFormat="1" applyFont="1" applyFill="1" applyBorder="1"/>
    <xf numFmtId="1" fontId="6" fillId="0" borderId="1874" xfId="0" applyNumberFormat="1" applyFont="1" applyBorder="1" applyAlignment="1">
      <alignment horizontal="center" vertical="center" wrapText="1"/>
    </xf>
    <xf numFmtId="1" fontId="6" fillId="0" borderId="1875" xfId="0" applyNumberFormat="1" applyFont="1" applyBorder="1" applyAlignment="1">
      <alignment horizontal="center" vertical="center" wrapText="1"/>
    </xf>
    <xf numFmtId="1" fontId="6" fillId="0" borderId="1868" xfId="0" applyNumberFormat="1" applyFont="1" applyBorder="1" applyAlignment="1">
      <alignment horizontal="center" vertical="center" wrapText="1"/>
    </xf>
    <xf numFmtId="1" fontId="6" fillId="0" borderId="1876" xfId="0" applyNumberFormat="1" applyFont="1" applyBorder="1" applyAlignment="1">
      <alignment horizontal="center" vertical="center" wrapText="1"/>
    </xf>
    <xf numFmtId="1" fontId="6" fillId="0" borderId="1877" xfId="0" applyNumberFormat="1" applyFont="1" applyBorder="1" applyAlignment="1">
      <alignment horizontal="center" vertical="center" wrapText="1"/>
    </xf>
    <xf numFmtId="1" fontId="6" fillId="0" borderId="1878" xfId="0" applyNumberFormat="1" applyFont="1" applyBorder="1" applyAlignment="1">
      <alignment horizontal="center" vertical="center" wrapText="1"/>
    </xf>
    <xf numFmtId="1" fontId="6" fillId="0" borderId="1880" xfId="0" applyNumberFormat="1" applyFont="1" applyBorder="1"/>
    <xf numFmtId="1" fontId="6" fillId="0" borderId="1874" xfId="0" applyNumberFormat="1" applyFont="1" applyBorder="1"/>
    <xf numFmtId="1" fontId="6" fillId="0" borderId="1875" xfId="0" applyNumberFormat="1" applyFont="1" applyBorder="1"/>
    <xf numFmtId="1" fontId="6" fillId="0" borderId="1881" xfId="0" applyNumberFormat="1" applyFont="1" applyBorder="1"/>
    <xf numFmtId="1" fontId="6" fillId="7" borderId="1882" xfId="0" applyNumberFormat="1" applyFont="1" applyFill="1" applyBorder="1" applyProtection="1">
      <protection locked="0"/>
    </xf>
    <xf numFmtId="1" fontId="6" fillId="7" borderId="1883" xfId="0" applyNumberFormat="1" applyFont="1" applyFill="1" applyBorder="1" applyProtection="1">
      <protection locked="0"/>
    </xf>
    <xf numFmtId="1" fontId="6" fillId="7" borderId="1884" xfId="0" applyNumberFormat="1" applyFont="1" applyFill="1" applyBorder="1" applyProtection="1">
      <protection locked="0"/>
    </xf>
    <xf numFmtId="1" fontId="6" fillId="7" borderId="1885" xfId="0" applyNumberFormat="1" applyFont="1" applyFill="1" applyBorder="1" applyProtection="1">
      <protection locked="0"/>
    </xf>
    <xf numFmtId="1" fontId="6" fillId="7" borderId="1886" xfId="0" applyNumberFormat="1" applyFont="1" applyFill="1" applyBorder="1" applyProtection="1">
      <protection locked="0"/>
    </xf>
    <xf numFmtId="1" fontId="6" fillId="6" borderId="1887" xfId="0" applyNumberFormat="1" applyFont="1" applyFill="1" applyBorder="1" applyProtection="1">
      <protection locked="0"/>
    </xf>
    <xf numFmtId="1" fontId="6" fillId="6" borderId="1888" xfId="0" applyNumberFormat="1" applyFont="1" applyFill="1" applyBorder="1"/>
    <xf numFmtId="1" fontId="2" fillId="6" borderId="1887" xfId="0" applyNumberFormat="1" applyFont="1" applyFill="1" applyBorder="1"/>
    <xf numFmtId="1" fontId="6" fillId="0" borderId="1889" xfId="0" applyNumberFormat="1" applyFont="1" applyBorder="1"/>
    <xf numFmtId="1" fontId="6" fillId="7" borderId="1890" xfId="0" applyNumberFormat="1" applyFont="1" applyFill="1" applyBorder="1" applyProtection="1">
      <protection locked="0"/>
    </xf>
    <xf numFmtId="1" fontId="6" fillId="7" borderId="1891" xfId="0" applyNumberFormat="1" applyFont="1" applyFill="1" applyBorder="1" applyProtection="1">
      <protection locked="0"/>
    </xf>
    <xf numFmtId="1" fontId="6" fillId="6" borderId="1892" xfId="0" applyNumberFormat="1" applyFont="1" applyFill="1" applyBorder="1"/>
    <xf numFmtId="1" fontId="6" fillId="6" borderId="1893" xfId="0" applyNumberFormat="1" applyFont="1" applyFill="1" applyBorder="1"/>
    <xf numFmtId="1" fontId="4" fillId="6" borderId="1888" xfId="0" applyNumberFormat="1" applyFont="1" applyFill="1" applyBorder="1"/>
    <xf numFmtId="1" fontId="6" fillId="0" borderId="1895" xfId="0" applyNumberFormat="1" applyFont="1" applyBorder="1"/>
    <xf numFmtId="1" fontId="6" fillId="0" borderId="1896" xfId="0" applyNumberFormat="1" applyFont="1" applyBorder="1"/>
    <xf numFmtId="1" fontId="6" fillId="0" borderId="1897" xfId="0" applyNumberFormat="1" applyFont="1" applyBorder="1"/>
    <xf numFmtId="1" fontId="6" fillId="7" borderId="1895" xfId="0" applyNumberFormat="1" applyFont="1" applyFill="1" applyBorder="1" applyProtection="1">
      <protection locked="0"/>
    </xf>
    <xf numFmtId="1" fontId="6" fillId="7" borderId="1898" xfId="0" applyNumberFormat="1" applyFont="1" applyFill="1" applyBorder="1" applyProtection="1">
      <protection locked="0"/>
    </xf>
    <xf numFmtId="1" fontId="6" fillId="7" borderId="1899" xfId="0" applyNumberFormat="1" applyFont="1" applyFill="1" applyBorder="1" applyProtection="1">
      <protection locked="0"/>
    </xf>
    <xf numFmtId="1" fontId="6" fillId="7" borderId="1900" xfId="0" applyNumberFormat="1" applyFont="1" applyFill="1" applyBorder="1" applyProtection="1">
      <protection locked="0"/>
    </xf>
    <xf numFmtId="1" fontId="6" fillId="7" borderId="1897" xfId="0" applyNumberFormat="1" applyFont="1" applyFill="1" applyBorder="1" applyProtection="1">
      <protection locked="0"/>
    </xf>
    <xf numFmtId="1" fontId="6" fillId="6" borderId="1901" xfId="0" applyNumberFormat="1" applyFont="1" applyFill="1" applyBorder="1" applyProtection="1">
      <protection locked="0"/>
    </xf>
    <xf numFmtId="1" fontId="6" fillId="6" borderId="1902" xfId="0" applyNumberFormat="1" applyFont="1" applyFill="1" applyBorder="1"/>
    <xf numFmtId="1" fontId="2" fillId="6" borderId="1901" xfId="0" applyNumberFormat="1" applyFont="1" applyFill="1" applyBorder="1"/>
    <xf numFmtId="1" fontId="6" fillId="0" borderId="1908" xfId="0" applyNumberFormat="1" applyFont="1" applyBorder="1" applyAlignment="1">
      <alignment horizontal="center" vertical="center" wrapText="1"/>
    </xf>
    <xf numFmtId="1" fontId="6" fillId="0" borderId="1909" xfId="0" applyNumberFormat="1" applyFont="1" applyBorder="1" applyAlignment="1">
      <alignment horizontal="center" vertical="center" wrapText="1"/>
    </xf>
    <xf numFmtId="1" fontId="6" fillId="0" borderId="1908" xfId="0" applyNumberFormat="1" applyFont="1" applyBorder="1"/>
    <xf numFmtId="1" fontId="6" fillId="0" borderId="1909" xfId="0" applyNumberFormat="1" applyFont="1" applyBorder="1"/>
    <xf numFmtId="1" fontId="6" fillId="0" borderId="1912" xfId="0" applyNumberFormat="1" applyFont="1" applyBorder="1"/>
    <xf numFmtId="1" fontId="6" fillId="7" borderId="1913" xfId="0" applyNumberFormat="1" applyFont="1" applyFill="1" applyBorder="1" applyProtection="1">
      <protection locked="0"/>
    </xf>
    <xf numFmtId="1" fontId="6" fillId="7" borderId="1914" xfId="0" applyNumberFormat="1" applyFont="1" applyFill="1" applyBorder="1" applyProtection="1">
      <protection locked="0"/>
    </xf>
    <xf numFmtId="1" fontId="6" fillId="7" borderId="1889" xfId="0" applyNumberFormat="1" applyFont="1" applyFill="1" applyBorder="1" applyProtection="1">
      <protection locked="0"/>
    </xf>
    <xf numFmtId="1" fontId="6" fillId="7" borderId="1915" xfId="0" applyNumberFormat="1" applyFont="1" applyFill="1" applyBorder="1" applyProtection="1">
      <protection locked="0"/>
    </xf>
    <xf numFmtId="1" fontId="4" fillId="6" borderId="1902" xfId="0" applyNumberFormat="1" applyFont="1" applyFill="1" applyBorder="1"/>
    <xf numFmtId="1" fontId="4" fillId="6" borderId="1892" xfId="0" applyNumberFormat="1" applyFont="1" applyFill="1" applyBorder="1"/>
    <xf numFmtId="1" fontId="4" fillId="6" borderId="1916" xfId="0" applyNumberFormat="1" applyFont="1" applyFill="1" applyBorder="1"/>
    <xf numFmtId="1" fontId="2" fillId="6" borderId="1902" xfId="0" applyNumberFormat="1" applyFont="1" applyFill="1" applyBorder="1"/>
    <xf numFmtId="1" fontId="6" fillId="6" borderId="1916" xfId="0" applyNumberFormat="1" applyFont="1" applyFill="1" applyBorder="1"/>
    <xf numFmtId="1" fontId="6" fillId="0" borderId="1811" xfId="0" applyNumberFormat="1" applyFont="1" applyBorder="1"/>
    <xf numFmtId="1" fontId="2" fillId="6" borderId="1811" xfId="0" applyNumberFormat="1" applyFont="1" applyFill="1" applyBorder="1"/>
    <xf numFmtId="1" fontId="2" fillId="6" borderId="1786" xfId="0" applyNumberFormat="1" applyFont="1" applyFill="1" applyBorder="1"/>
    <xf numFmtId="1" fontId="6" fillId="0" borderId="1927" xfId="0" applyNumberFormat="1" applyFont="1" applyBorder="1" applyAlignment="1">
      <alignment horizontal="center" vertical="center" wrapText="1"/>
    </xf>
    <xf numFmtId="1" fontId="6" fillId="0" borderId="1928" xfId="0" applyNumberFormat="1" applyFont="1" applyBorder="1" applyAlignment="1">
      <alignment horizontal="center" vertical="center" wrapText="1"/>
    </xf>
    <xf numFmtId="1" fontId="6" fillId="0" borderId="1783" xfId="0" applyNumberFormat="1" applyFont="1" applyBorder="1" applyAlignment="1">
      <alignment horizontal="center" vertical="center" wrapText="1"/>
    </xf>
    <xf numFmtId="1" fontId="6" fillId="0" borderId="1929" xfId="0" applyNumberFormat="1" applyFont="1" applyBorder="1" applyAlignment="1">
      <alignment horizontal="center" vertical="center" wrapText="1"/>
    </xf>
    <xf numFmtId="1" fontId="6" fillId="0" borderId="1790" xfId="0" applyNumberFormat="1" applyFont="1" applyBorder="1"/>
    <xf numFmtId="1" fontId="6" fillId="0" borderId="1791" xfId="0" applyNumberFormat="1" applyFont="1" applyBorder="1"/>
    <xf numFmtId="1" fontId="6" fillId="0" borderId="1788" xfId="0" applyNumberFormat="1" applyFont="1" applyBorder="1"/>
    <xf numFmtId="1" fontId="6" fillId="7" borderId="1930" xfId="0" applyNumberFormat="1" applyFont="1" applyFill="1" applyBorder="1" applyProtection="1">
      <protection locked="0"/>
    </xf>
    <xf numFmtId="1" fontId="6" fillId="7" borderId="1931" xfId="0" applyNumberFormat="1" applyFont="1" applyFill="1" applyBorder="1" applyProtection="1">
      <protection locked="0"/>
    </xf>
    <xf numFmtId="1" fontId="6" fillId="7" borderId="1789" xfId="0" applyNumberFormat="1" applyFont="1" applyFill="1" applyBorder="1" applyProtection="1">
      <protection locked="0"/>
    </xf>
    <xf numFmtId="1" fontId="6" fillId="7" borderId="1932" xfId="0" applyNumberFormat="1" applyFont="1" applyFill="1" applyBorder="1" applyProtection="1">
      <protection locked="0"/>
    </xf>
    <xf numFmtId="1" fontId="6" fillId="0" borderId="1933" xfId="0" applyNumberFormat="1" applyFont="1" applyBorder="1"/>
    <xf numFmtId="1" fontId="6" fillId="0" borderId="1934" xfId="0" applyNumberFormat="1" applyFont="1" applyBorder="1"/>
    <xf numFmtId="1" fontId="6" fillId="0" borderId="1935" xfId="0" applyNumberFormat="1" applyFont="1" applyBorder="1"/>
    <xf numFmtId="1" fontId="6" fillId="0" borderId="1936" xfId="0" applyNumberFormat="1" applyFont="1" applyBorder="1"/>
    <xf numFmtId="1" fontId="6" fillId="7" borderId="1935" xfId="0" applyNumberFormat="1" applyFont="1" applyFill="1" applyBorder="1" applyProtection="1">
      <protection locked="0"/>
    </xf>
    <xf numFmtId="1" fontId="6" fillId="7" borderId="1936" xfId="0" applyNumberFormat="1" applyFont="1" applyFill="1" applyBorder="1" applyProtection="1">
      <protection locked="0"/>
    </xf>
    <xf numFmtId="1" fontId="6" fillId="7" borderId="1937" xfId="0" applyNumberFormat="1" applyFont="1" applyFill="1" applyBorder="1" applyProtection="1">
      <protection locked="0"/>
    </xf>
    <xf numFmtId="1" fontId="6" fillId="7" borderId="1938" xfId="0" applyNumberFormat="1" applyFont="1" applyFill="1" applyBorder="1" applyProtection="1">
      <protection locked="0"/>
    </xf>
    <xf numFmtId="1" fontId="6" fillId="7" borderId="1934" xfId="0" applyNumberFormat="1" applyFont="1" applyFill="1" applyBorder="1" applyProtection="1">
      <protection locked="0"/>
    </xf>
    <xf numFmtId="1" fontId="6" fillId="7" borderId="1939" xfId="0" applyNumberFormat="1" applyFont="1" applyFill="1" applyBorder="1" applyProtection="1">
      <protection locked="0"/>
    </xf>
    <xf numFmtId="1" fontId="4" fillId="6" borderId="1940" xfId="0" applyNumberFormat="1" applyFont="1" applyFill="1" applyBorder="1"/>
    <xf numFmtId="1" fontId="4" fillId="0" borderId="1940" xfId="0" applyNumberFormat="1" applyFont="1" applyBorder="1"/>
    <xf numFmtId="1" fontId="2" fillId="6" borderId="1941" xfId="0" applyNumberFormat="1" applyFont="1" applyFill="1" applyBorder="1"/>
    <xf numFmtId="1" fontId="6" fillId="0" borderId="1942" xfId="0" applyNumberFormat="1" applyFont="1" applyBorder="1"/>
    <xf numFmtId="1" fontId="6" fillId="0" borderId="1943" xfId="0" applyNumberFormat="1" applyFont="1" applyBorder="1"/>
    <xf numFmtId="1" fontId="6" fillId="0" borderId="1859" xfId="0" applyNumberFormat="1" applyFont="1" applyBorder="1"/>
    <xf numFmtId="1" fontId="6" fillId="7" borderId="1942" xfId="0" applyNumberFormat="1" applyFont="1" applyFill="1" applyBorder="1" applyProtection="1">
      <protection locked="0"/>
    </xf>
    <xf numFmtId="1" fontId="6" fillId="7" borderId="1859" xfId="0" applyNumberFormat="1" applyFont="1" applyFill="1" applyBorder="1" applyProtection="1">
      <protection locked="0"/>
    </xf>
    <xf numFmtId="1" fontId="6" fillId="7" borderId="1944" xfId="0" applyNumberFormat="1" applyFont="1" applyFill="1" applyBorder="1" applyProtection="1">
      <protection locked="0"/>
    </xf>
    <xf numFmtId="1" fontId="6" fillId="7" borderId="1910" xfId="0" applyNumberFormat="1" applyFont="1" applyFill="1" applyBorder="1" applyProtection="1">
      <protection locked="0"/>
    </xf>
    <xf numFmtId="1" fontId="6" fillId="7" borderId="1945" xfId="0" applyNumberFormat="1" applyFont="1" applyFill="1" applyBorder="1" applyProtection="1">
      <protection locked="0"/>
    </xf>
    <xf numFmtId="1" fontId="6" fillId="7" borderId="1911" xfId="0" applyNumberFormat="1" applyFont="1" applyFill="1" applyBorder="1" applyProtection="1">
      <protection locked="0"/>
    </xf>
    <xf numFmtId="1" fontId="2" fillId="3" borderId="1918" xfId="0" applyNumberFormat="1" applyFont="1" applyFill="1" applyBorder="1"/>
    <xf numFmtId="1" fontId="6" fillId="0" borderId="1946" xfId="0" applyNumberFormat="1" applyFont="1" applyBorder="1"/>
    <xf numFmtId="1" fontId="4" fillId="0" borderId="1811" xfId="0" applyNumberFormat="1" applyFont="1" applyBorder="1"/>
    <xf numFmtId="1" fontId="2" fillId="3" borderId="1811" xfId="0" applyNumberFormat="1" applyFont="1" applyFill="1" applyBorder="1"/>
    <xf numFmtId="1" fontId="6" fillId="0" borderId="1950" xfId="0" applyNumberFormat="1" applyFont="1" applyBorder="1" applyAlignment="1">
      <alignment horizontal="center" vertical="center" wrapText="1"/>
    </xf>
    <xf numFmtId="1" fontId="6" fillId="0" borderId="1951" xfId="0" applyNumberFormat="1" applyFont="1" applyBorder="1" applyAlignment="1">
      <alignment horizontal="center" vertical="center" wrapText="1"/>
    </xf>
    <xf numFmtId="1" fontId="6" fillId="0" borderId="1948" xfId="0" applyNumberFormat="1" applyFont="1" applyBorder="1" applyAlignment="1">
      <alignment horizontal="center" vertical="center" wrapText="1"/>
    </xf>
    <xf numFmtId="1" fontId="6" fillId="0" borderId="1924" xfId="0" applyNumberFormat="1" applyFont="1" applyBorder="1" applyAlignment="1">
      <alignment horizontal="center" vertical="center" wrapText="1"/>
    </xf>
    <xf numFmtId="1" fontId="6" fillId="0" borderId="1816" xfId="0" applyNumberFormat="1" applyFont="1" applyBorder="1"/>
    <xf numFmtId="1" fontId="6" fillId="0" borderId="1817" xfId="0" applyNumberFormat="1" applyFont="1" applyBorder="1"/>
    <xf numFmtId="1" fontId="6" fillId="0" borderId="1814" xfId="0" applyNumberFormat="1" applyFont="1" applyBorder="1"/>
    <xf numFmtId="1" fontId="6" fillId="0" borderId="1811" xfId="0" applyNumberFormat="1" applyFont="1" applyBorder="1" applyProtection="1">
      <protection locked="0"/>
    </xf>
    <xf numFmtId="1" fontId="6" fillId="0" borderId="1940" xfId="0" applyNumberFormat="1" applyFont="1" applyBorder="1"/>
    <xf numFmtId="1" fontId="2" fillId="3" borderId="1940" xfId="0" applyNumberFormat="1" applyFont="1" applyFill="1" applyBorder="1"/>
    <xf numFmtId="1" fontId="6" fillId="0" borderId="1950" xfId="0" applyNumberFormat="1" applyFont="1" applyBorder="1"/>
    <xf numFmtId="1" fontId="6" fillId="0" borderId="1951" xfId="0" applyNumberFormat="1" applyFont="1" applyBorder="1"/>
    <xf numFmtId="1" fontId="6" fillId="0" borderId="1948" xfId="0" applyNumberFormat="1" applyFont="1" applyBorder="1"/>
    <xf numFmtId="1" fontId="6" fillId="0" borderId="1924" xfId="0" applyNumberFormat="1" applyFont="1" applyBorder="1"/>
    <xf numFmtId="1" fontId="6" fillId="0" borderId="1952" xfId="0" applyNumberFormat="1" applyFont="1" applyBorder="1"/>
    <xf numFmtId="1" fontId="6" fillId="0" borderId="1953" xfId="0" applyNumberFormat="1" applyFont="1" applyBorder="1"/>
    <xf numFmtId="1" fontId="4" fillId="6" borderId="1954" xfId="0" applyNumberFormat="1" applyFont="1" applyFill="1" applyBorder="1"/>
    <xf numFmtId="1" fontId="4" fillId="3" borderId="1940" xfId="0" applyNumberFormat="1" applyFont="1" applyFill="1" applyBorder="1"/>
    <xf numFmtId="1" fontId="4" fillId="0" borderId="1946" xfId="0" applyNumberFormat="1" applyFont="1" applyBorder="1"/>
    <xf numFmtId="1" fontId="6" fillId="6" borderId="1946" xfId="0" applyNumberFormat="1" applyFont="1" applyFill="1" applyBorder="1"/>
    <xf numFmtId="1" fontId="6" fillId="6" borderId="1940" xfId="0" applyNumberFormat="1" applyFont="1" applyFill="1" applyBorder="1"/>
    <xf numFmtId="1" fontId="6" fillId="3" borderId="1940" xfId="0" applyNumberFormat="1" applyFont="1" applyFill="1" applyBorder="1"/>
    <xf numFmtId="1" fontId="6" fillId="3" borderId="1946" xfId="0" applyNumberFormat="1" applyFont="1" applyFill="1" applyBorder="1"/>
    <xf numFmtId="1" fontId="6" fillId="0" borderId="1944" xfId="0" applyNumberFormat="1" applyFont="1" applyBorder="1"/>
    <xf numFmtId="1" fontId="6" fillId="0" borderId="1910" xfId="0" applyNumberFormat="1" applyFont="1" applyBorder="1"/>
    <xf numFmtId="1" fontId="6" fillId="6" borderId="1946" xfId="0" applyNumberFormat="1" applyFont="1" applyFill="1" applyBorder="1" applyAlignment="1">
      <alignment horizontal="center" vertical="center" wrapText="1"/>
    </xf>
    <xf numFmtId="1" fontId="6" fillId="6" borderId="1940" xfId="0" applyNumberFormat="1" applyFont="1" applyFill="1" applyBorder="1" applyAlignment="1">
      <alignment horizontal="center" vertical="center" wrapText="1"/>
    </xf>
    <xf numFmtId="1" fontId="6" fillId="6" borderId="1940" xfId="0" applyNumberFormat="1" applyFont="1" applyFill="1" applyBorder="1" applyProtection="1">
      <protection locked="0"/>
    </xf>
    <xf numFmtId="1" fontId="6" fillId="6" borderId="1812" xfId="0" applyNumberFormat="1" applyFont="1" applyFill="1" applyBorder="1" applyProtection="1">
      <protection locked="0"/>
    </xf>
    <xf numFmtId="1" fontId="6" fillId="6" borderId="1953" xfId="0" applyNumberFormat="1" applyFont="1" applyFill="1" applyBorder="1"/>
    <xf numFmtId="1" fontId="6" fillId="6" borderId="1812" xfId="0" applyNumberFormat="1" applyFont="1" applyFill="1" applyBorder="1"/>
    <xf numFmtId="1" fontId="4" fillId="6" borderId="1812" xfId="0" applyNumberFormat="1" applyFont="1" applyFill="1" applyBorder="1"/>
    <xf numFmtId="1" fontId="4" fillId="0" borderId="1812" xfId="0" applyNumberFormat="1" applyFont="1" applyBorder="1"/>
    <xf numFmtId="1" fontId="6" fillId="3" borderId="1812" xfId="0" applyNumberFormat="1" applyFont="1" applyFill="1" applyBorder="1"/>
    <xf numFmtId="1" fontId="6" fillId="0" borderId="1947" xfId="0" applyNumberFormat="1" applyFont="1" applyBorder="1" applyAlignment="1">
      <alignment horizontal="center" vertical="center" wrapText="1"/>
    </xf>
    <xf numFmtId="1" fontId="6" fillId="0" borderId="1958" xfId="0" applyNumberFormat="1" applyFont="1" applyBorder="1" applyAlignment="1">
      <alignment horizontal="center" vertical="center" wrapText="1"/>
    </xf>
    <xf numFmtId="1" fontId="6" fillId="6" borderId="1959" xfId="0" applyNumberFormat="1" applyFont="1" applyFill="1" applyBorder="1" applyProtection="1">
      <protection locked="0"/>
    </xf>
    <xf numFmtId="1" fontId="6" fillId="0" borderId="1816" xfId="0" applyNumberFormat="1" applyFont="1" applyBorder="1" applyAlignment="1">
      <alignment horizontal="right" vertical="center" wrapText="1"/>
    </xf>
    <xf numFmtId="1" fontId="6" fillId="0" borderId="1817" xfId="0" applyNumberFormat="1" applyFont="1" applyBorder="1" applyAlignment="1">
      <alignment horizontal="right"/>
    </xf>
    <xf numFmtId="1" fontId="6" fillId="0" borderId="1814" xfId="0" applyNumberFormat="1" applyFont="1" applyBorder="1" applyAlignment="1">
      <alignment horizontal="right"/>
    </xf>
    <xf numFmtId="1" fontId="6" fillId="7" borderId="1960" xfId="0" applyNumberFormat="1" applyFont="1" applyFill="1" applyBorder="1" applyProtection="1">
      <protection locked="0"/>
    </xf>
    <xf numFmtId="1" fontId="6" fillId="7" borderId="1961" xfId="0" applyNumberFormat="1" applyFont="1" applyFill="1" applyBorder="1" applyProtection="1">
      <protection locked="0"/>
    </xf>
    <xf numFmtId="1" fontId="6" fillId="7" borderId="1962" xfId="0" applyNumberFormat="1" applyFont="1" applyFill="1" applyBorder="1" applyProtection="1">
      <protection locked="0"/>
    </xf>
    <xf numFmtId="1" fontId="6" fillId="6" borderId="1959" xfId="0" applyNumberFormat="1" applyFont="1" applyFill="1" applyBorder="1"/>
    <xf numFmtId="1" fontId="6" fillId="0" borderId="1950" xfId="0" applyNumberFormat="1" applyFont="1" applyBorder="1" applyAlignment="1">
      <alignment horizontal="right"/>
    </xf>
    <xf numFmtId="1" fontId="6" fillId="0" borderId="1951" xfId="0" applyNumberFormat="1" applyFont="1" applyBorder="1" applyAlignment="1">
      <alignment horizontal="right"/>
    </xf>
    <xf numFmtId="1" fontId="6" fillId="0" borderId="1948" xfId="0" applyNumberFormat="1" applyFont="1" applyBorder="1" applyAlignment="1">
      <alignment horizontal="right"/>
    </xf>
    <xf numFmtId="1" fontId="6" fillId="0" borderId="1947" xfId="0" applyNumberFormat="1" applyFont="1" applyBorder="1" applyAlignment="1">
      <alignment horizontal="right"/>
    </xf>
    <xf numFmtId="1" fontId="6" fillId="0" borderId="1958" xfId="0" applyNumberFormat="1" applyFont="1" applyBorder="1" applyAlignment="1">
      <alignment horizontal="right"/>
    </xf>
    <xf numFmtId="1" fontId="6" fillId="0" borderId="1924" xfId="0" applyNumberFormat="1" applyFont="1" applyBorder="1" applyAlignment="1">
      <alignment horizontal="right"/>
    </xf>
    <xf numFmtId="1" fontId="6" fillId="0" borderId="1942" xfId="0" applyNumberFormat="1" applyFont="1" applyBorder="1" applyAlignment="1">
      <alignment horizontal="right"/>
    </xf>
    <xf numFmtId="1" fontId="6" fillId="0" borderId="1943" xfId="0" applyNumberFormat="1" applyFont="1" applyBorder="1" applyAlignment="1">
      <alignment horizontal="right"/>
    </xf>
    <xf numFmtId="1" fontId="6" fillId="0" borderId="1859" xfId="0" applyNumberFormat="1" applyFont="1" applyBorder="1" applyAlignment="1">
      <alignment horizontal="right"/>
    </xf>
    <xf numFmtId="1" fontId="6" fillId="0" borderId="1963" xfId="0" applyNumberFormat="1" applyFont="1" applyBorder="1" applyAlignment="1">
      <alignment horizontal="right"/>
    </xf>
    <xf numFmtId="1" fontId="6" fillId="0" borderId="1944" xfId="0" applyNumberFormat="1" applyFont="1" applyBorder="1" applyAlignment="1">
      <alignment horizontal="right"/>
    </xf>
    <xf numFmtId="1" fontId="6" fillId="0" borderId="1959" xfId="0" applyNumberFormat="1" applyFont="1" applyBorder="1"/>
    <xf numFmtId="1" fontId="2" fillId="0" borderId="1940" xfId="0" applyNumberFormat="1" applyFont="1" applyBorder="1"/>
    <xf numFmtId="1" fontId="6" fillId="0" borderId="1964" xfId="0" applyNumberFormat="1" applyFont="1" applyBorder="1" applyAlignment="1">
      <alignment horizontal="center" vertical="center" wrapText="1"/>
    </xf>
    <xf numFmtId="1" fontId="6" fillId="0" borderId="1965" xfId="0" applyNumberFormat="1" applyFont="1" applyBorder="1"/>
    <xf numFmtId="1" fontId="6" fillId="7" borderId="1819" xfId="0" applyNumberFormat="1" applyFont="1" applyFill="1" applyBorder="1" applyProtection="1">
      <protection locked="0"/>
    </xf>
    <xf numFmtId="1" fontId="6" fillId="0" borderId="1941" xfId="0" applyNumberFormat="1" applyFont="1" applyBorder="1"/>
    <xf numFmtId="1" fontId="2" fillId="4" borderId="1940" xfId="0" applyNumberFormat="1" applyFont="1" applyFill="1" applyBorder="1" applyProtection="1">
      <protection locked="0"/>
    </xf>
    <xf numFmtId="1" fontId="6" fillId="0" borderId="1966" xfId="0" applyNumberFormat="1" applyFont="1" applyBorder="1"/>
    <xf numFmtId="1" fontId="2" fillId="3" borderId="1941" xfId="0" applyNumberFormat="1" applyFont="1" applyFill="1" applyBorder="1"/>
    <xf numFmtId="1" fontId="2" fillId="6" borderId="1940" xfId="0" applyNumberFormat="1" applyFont="1" applyFill="1" applyBorder="1"/>
    <xf numFmtId="1" fontId="6" fillId="6" borderId="1967" xfId="0" applyNumberFormat="1" applyFont="1" applyFill="1" applyBorder="1"/>
    <xf numFmtId="1" fontId="6" fillId="6" borderId="1968" xfId="0" applyNumberFormat="1" applyFont="1" applyFill="1" applyBorder="1"/>
    <xf numFmtId="1" fontId="6" fillId="6" borderId="1969" xfId="0" applyNumberFormat="1" applyFont="1" applyFill="1" applyBorder="1"/>
    <xf numFmtId="1" fontId="6" fillId="0" borderId="1969" xfId="0" applyNumberFormat="1" applyFont="1" applyBorder="1"/>
    <xf numFmtId="1" fontId="4" fillId="0" borderId="1970" xfId="0" applyNumberFormat="1" applyFont="1" applyBorder="1"/>
    <xf numFmtId="1" fontId="4" fillId="0" borderId="1969" xfId="0" applyNumberFormat="1" applyFont="1" applyBorder="1"/>
    <xf numFmtId="1" fontId="4" fillId="0" borderId="1971" xfId="0" applyNumberFormat="1" applyFont="1" applyBorder="1"/>
    <xf numFmtId="1" fontId="6" fillId="0" borderId="1950" xfId="0" applyNumberFormat="1" applyFont="1" applyBorder="1" applyAlignment="1">
      <alignment horizontal="center" vertical="center"/>
    </xf>
    <xf numFmtId="1" fontId="6" fillId="0" borderId="1951" xfId="0" applyNumberFormat="1" applyFont="1" applyBorder="1" applyAlignment="1">
      <alignment horizontal="center" vertical="center"/>
    </xf>
    <xf numFmtId="1" fontId="6" fillId="0" borderId="1859" xfId="0" applyNumberFormat="1" applyFont="1" applyBorder="1" applyAlignment="1">
      <alignment horizontal="center" vertical="center"/>
    </xf>
    <xf numFmtId="1" fontId="6" fillId="0" borderId="1972" xfId="0" applyNumberFormat="1" applyFont="1" applyBorder="1" applyAlignment="1">
      <alignment horizontal="center" vertical="center" wrapText="1"/>
    </xf>
    <xf numFmtId="1" fontId="6" fillId="0" borderId="1859" xfId="0" applyNumberFormat="1" applyFont="1" applyBorder="1" applyAlignment="1">
      <alignment horizontal="center" vertical="center" wrapText="1"/>
    </xf>
    <xf numFmtId="1" fontId="6" fillId="0" borderId="1950" xfId="0" applyNumberFormat="1" applyFont="1" applyBorder="1" applyAlignment="1">
      <alignment wrapText="1"/>
    </xf>
    <xf numFmtId="1" fontId="6" fillId="0" borderId="1951" xfId="0" applyNumberFormat="1" applyFont="1" applyBorder="1" applyAlignment="1">
      <alignment wrapText="1"/>
    </xf>
    <xf numFmtId="1" fontId="6" fillId="7" borderId="1950" xfId="0" applyNumberFormat="1" applyFont="1" applyFill="1" applyBorder="1" applyProtection="1">
      <protection locked="0"/>
    </xf>
    <xf numFmtId="1" fontId="6" fillId="7" borderId="1952" xfId="0" applyNumberFormat="1" applyFont="1" applyFill="1" applyBorder="1" applyProtection="1">
      <protection locked="0"/>
    </xf>
    <xf numFmtId="1" fontId="6" fillId="7" borderId="1948" xfId="0" applyNumberFormat="1" applyFont="1" applyFill="1" applyBorder="1" applyProtection="1">
      <protection locked="0"/>
    </xf>
    <xf numFmtId="1" fontId="6" fillId="8" borderId="1923" xfId="0" applyNumberFormat="1" applyFont="1" applyFill="1" applyBorder="1" applyAlignment="1">
      <alignment horizontal="center"/>
    </xf>
    <xf numFmtId="1" fontId="6" fillId="8" borderId="1947" xfId="0" applyNumberFormat="1" applyFont="1" applyFill="1" applyBorder="1" applyAlignment="1">
      <alignment horizontal="center"/>
    </xf>
    <xf numFmtId="1" fontId="6" fillId="8" borderId="1948" xfId="0" applyNumberFormat="1" applyFont="1" applyFill="1" applyBorder="1" applyAlignment="1">
      <alignment horizontal="center"/>
    </xf>
    <xf numFmtId="1" fontId="6" fillId="0" borderId="1814" xfId="0" applyNumberFormat="1" applyFont="1" applyBorder="1" applyAlignment="1">
      <alignment wrapText="1"/>
    </xf>
    <xf numFmtId="1" fontId="6" fillId="0" borderId="1816" xfId="0" applyNumberFormat="1" applyFont="1" applyBorder="1" applyAlignment="1">
      <alignment wrapText="1"/>
    </xf>
    <xf numFmtId="1" fontId="6" fillId="0" borderId="1973" xfId="0" applyNumberFormat="1" applyFont="1" applyBorder="1" applyAlignment="1">
      <alignment wrapText="1"/>
    </xf>
    <xf numFmtId="1" fontId="6" fillId="7" borderId="1815" xfId="0" applyNumberFormat="1" applyFont="1" applyFill="1" applyBorder="1" applyProtection="1">
      <protection locked="0"/>
    </xf>
    <xf numFmtId="1" fontId="6" fillId="0" borderId="1942" xfId="0" applyNumberFormat="1" applyFont="1" applyBorder="1" applyAlignment="1">
      <alignment wrapText="1"/>
    </xf>
    <xf numFmtId="1" fontId="6" fillId="0" borderId="1943" xfId="0" applyNumberFormat="1" applyFont="1" applyBorder="1" applyAlignment="1">
      <alignment wrapText="1"/>
    </xf>
    <xf numFmtId="1" fontId="6" fillId="0" borderId="1859" xfId="0" applyNumberFormat="1" applyFont="1" applyBorder="1" applyAlignment="1">
      <alignment wrapText="1"/>
    </xf>
    <xf numFmtId="1" fontId="6" fillId="0" borderId="1948" xfId="0" applyNumberFormat="1" applyFont="1" applyBorder="1" applyAlignment="1">
      <alignment wrapText="1"/>
    </xf>
    <xf numFmtId="1" fontId="6" fillId="7" borderId="1947" xfId="0" applyNumberFormat="1" applyFont="1" applyFill="1" applyBorder="1" applyProtection="1">
      <protection locked="0"/>
    </xf>
    <xf numFmtId="1" fontId="6" fillId="7" borderId="1809" xfId="0" applyNumberFormat="1" applyFont="1" applyFill="1" applyBorder="1" applyProtection="1">
      <protection locked="0"/>
    </xf>
    <xf numFmtId="1" fontId="6" fillId="8" borderId="1816" xfId="0" applyNumberFormat="1" applyFont="1" applyFill="1" applyBorder="1"/>
    <xf numFmtId="1" fontId="6" fillId="8" borderId="1814" xfId="0" applyNumberFormat="1" applyFont="1" applyFill="1" applyBorder="1"/>
    <xf numFmtId="1" fontId="1" fillId="0" borderId="1923" xfId="0" applyNumberFormat="1" applyFont="1" applyBorder="1"/>
    <xf numFmtId="1" fontId="1" fillId="0" borderId="1947" xfId="0" applyNumberFormat="1" applyFont="1" applyBorder="1"/>
    <xf numFmtId="1" fontId="6" fillId="0" borderId="1960" xfId="0" applyNumberFormat="1" applyFont="1" applyBorder="1" applyAlignment="1">
      <alignment wrapText="1"/>
    </xf>
    <xf numFmtId="1" fontId="6" fillId="9" borderId="1804" xfId="0" applyNumberFormat="1" applyFont="1" applyFill="1" applyBorder="1"/>
    <xf numFmtId="1" fontId="6" fillId="9" borderId="1949" xfId="0" applyNumberFormat="1" applyFont="1" applyFill="1" applyBorder="1"/>
    <xf numFmtId="1" fontId="6" fillId="9" borderId="1944" xfId="0" applyNumberFormat="1" applyFont="1" applyFill="1" applyBorder="1"/>
    <xf numFmtId="1" fontId="6" fillId="9" borderId="1945" xfId="0" applyNumberFormat="1" applyFont="1" applyFill="1" applyBorder="1"/>
    <xf numFmtId="1" fontId="6" fillId="0" borderId="1815" xfId="0" applyNumberFormat="1" applyFont="1" applyBorder="1" applyAlignment="1">
      <alignment wrapText="1"/>
    </xf>
    <xf numFmtId="1" fontId="6" fillId="7" borderId="1818" xfId="0" applyNumberFormat="1" applyFont="1" applyFill="1" applyBorder="1" applyProtection="1">
      <protection locked="0"/>
    </xf>
    <xf numFmtId="1" fontId="6" fillId="7" borderId="1974" xfId="0" applyNumberFormat="1" applyFont="1" applyFill="1" applyBorder="1" applyProtection="1">
      <protection locked="0"/>
    </xf>
    <xf numFmtId="1" fontId="6" fillId="9" borderId="1975" xfId="0" applyNumberFormat="1" applyFont="1" applyFill="1" applyBorder="1"/>
    <xf numFmtId="1" fontId="6" fillId="9" borderId="1976" xfId="0" applyNumberFormat="1" applyFont="1" applyFill="1" applyBorder="1"/>
    <xf numFmtId="1" fontId="6" fillId="9" borderId="1977" xfId="0" applyNumberFormat="1" applyFont="1" applyFill="1" applyBorder="1"/>
    <xf numFmtId="1" fontId="6" fillId="0" borderId="1978" xfId="0" applyNumberFormat="1" applyFont="1" applyBorder="1" applyAlignment="1">
      <alignment wrapText="1"/>
    </xf>
    <xf numFmtId="1" fontId="6" fillId="0" borderId="1807" xfId="0" applyNumberFormat="1" applyFont="1" applyBorder="1" applyAlignment="1">
      <alignment horizontal="center" vertical="center" wrapText="1"/>
    </xf>
    <xf numFmtId="1" fontId="6" fillId="7" borderId="1979" xfId="0" applyNumberFormat="1" applyFont="1" applyFill="1" applyBorder="1" applyProtection="1">
      <protection locked="0"/>
    </xf>
    <xf numFmtId="1" fontId="6" fillId="7" borderId="1972" xfId="0" applyNumberFormat="1" applyFont="1" applyFill="1" applyBorder="1" applyProtection="1">
      <protection locked="0"/>
    </xf>
    <xf numFmtId="1" fontId="6" fillId="8" borderId="1947" xfId="0" applyNumberFormat="1" applyFont="1" applyFill="1" applyBorder="1"/>
    <xf numFmtId="1" fontId="6" fillId="8" borderId="1948" xfId="0" applyNumberFormat="1" applyFont="1" applyFill="1" applyBorder="1"/>
    <xf numFmtId="1" fontId="6" fillId="7" borderId="1980" xfId="0" applyNumberFormat="1" applyFont="1" applyFill="1" applyBorder="1" applyProtection="1">
      <protection locked="0"/>
    </xf>
    <xf numFmtId="1" fontId="6" fillId="0" borderId="1807" xfId="0" applyNumberFormat="1" applyFont="1" applyBorder="1" applyAlignment="1">
      <alignment wrapText="1"/>
    </xf>
    <xf numFmtId="1" fontId="6" fillId="7" borderId="1958" xfId="0" applyNumberFormat="1" applyFont="1" applyFill="1" applyBorder="1" applyProtection="1">
      <protection locked="0"/>
    </xf>
    <xf numFmtId="1" fontId="6" fillId="7" borderId="1807" xfId="0" applyNumberFormat="1" applyFont="1" applyFill="1" applyBorder="1" applyProtection="1">
      <protection locked="0"/>
    </xf>
    <xf numFmtId="1" fontId="6" fillId="7" borderId="1981" xfId="0" applyNumberFormat="1" applyFont="1" applyFill="1" applyBorder="1" applyProtection="1">
      <protection locked="0"/>
    </xf>
    <xf numFmtId="1" fontId="6" fillId="7" borderId="1977" xfId="0" applyNumberFormat="1" applyFont="1" applyFill="1" applyBorder="1" applyProtection="1">
      <protection locked="0"/>
    </xf>
    <xf numFmtId="1" fontId="6" fillId="7" borderId="1983" xfId="0" applyNumberFormat="1" applyFont="1" applyFill="1" applyBorder="1" applyProtection="1">
      <protection locked="0"/>
    </xf>
    <xf numFmtId="1" fontId="6" fillId="9" borderId="1984" xfId="0" applyNumberFormat="1" applyFont="1" applyFill="1" applyBorder="1"/>
    <xf numFmtId="1" fontId="6" fillId="9" borderId="1985" xfId="0" applyNumberFormat="1" applyFont="1" applyFill="1" applyBorder="1"/>
    <xf numFmtId="1" fontId="6" fillId="9" borderId="1982" xfId="0" applyNumberFormat="1" applyFont="1" applyFill="1" applyBorder="1"/>
    <xf numFmtId="1" fontId="6" fillId="0" borderId="1813" xfId="0" applyNumberFormat="1" applyFont="1" applyBorder="1" applyAlignment="1">
      <alignment wrapText="1"/>
    </xf>
    <xf numFmtId="1" fontId="6" fillId="7" borderId="1973" xfId="0" applyNumberFormat="1" applyFont="1" applyFill="1" applyBorder="1" applyProtection="1">
      <protection locked="0"/>
    </xf>
    <xf numFmtId="1" fontId="6" fillId="7" borderId="1978" xfId="0" applyNumberFormat="1" applyFont="1" applyFill="1" applyBorder="1" applyProtection="1">
      <protection locked="0"/>
    </xf>
    <xf numFmtId="1" fontId="6" fillId="0" borderId="1981" xfId="0" applyNumberFormat="1" applyFont="1" applyBorder="1" applyAlignment="1">
      <alignment wrapText="1"/>
    </xf>
    <xf numFmtId="1" fontId="6" fillId="0" borderId="1986" xfId="0" applyNumberFormat="1" applyFont="1" applyBorder="1" applyAlignment="1">
      <alignment wrapText="1"/>
    </xf>
    <xf numFmtId="1" fontId="6" fillId="0" borderId="1977" xfId="0" applyNumberFormat="1" applyFont="1" applyBorder="1" applyAlignment="1">
      <alignment wrapText="1"/>
    </xf>
    <xf numFmtId="1" fontId="6" fillId="7" borderId="1987" xfId="0" applyNumberFormat="1" applyFont="1" applyFill="1" applyBorder="1" applyProtection="1">
      <protection locked="0"/>
    </xf>
    <xf numFmtId="1" fontId="6" fillId="0" borderId="1983" xfId="0" applyNumberFormat="1" applyFont="1" applyBorder="1" applyAlignment="1" applyProtection="1">
      <alignment horizontal="center" vertical="center" wrapText="1"/>
      <protection hidden="1"/>
    </xf>
    <xf numFmtId="1" fontId="6" fillId="0" borderId="1989" xfId="0" applyNumberFormat="1" applyFont="1" applyBorder="1" applyAlignment="1" applyProtection="1">
      <alignment horizontal="center" vertical="center" wrapText="1"/>
      <protection hidden="1"/>
    </xf>
    <xf numFmtId="1" fontId="6" fillId="0" borderId="1983" xfId="0" applyNumberFormat="1" applyFont="1" applyBorder="1" applyAlignment="1" applyProtection="1">
      <alignment horizontal="center" vertical="center"/>
      <protection hidden="1"/>
    </xf>
    <xf numFmtId="1" fontId="6" fillId="0" borderId="1804" xfId="0" applyNumberFormat="1" applyFont="1" applyBorder="1" applyAlignment="1" applyProtection="1">
      <alignment horizontal="center" vertical="center"/>
      <protection hidden="1"/>
    </xf>
    <xf numFmtId="1" fontId="6" fillId="0" borderId="1950" xfId="0" applyNumberFormat="1" applyFont="1" applyBorder="1" applyAlignment="1" applyProtection="1">
      <alignment horizontal="center" vertical="center"/>
      <protection hidden="1"/>
    </xf>
    <xf numFmtId="1" fontId="6" fillId="0" borderId="1804" xfId="0" applyNumberFormat="1" applyFont="1" applyBorder="1" applyAlignment="1" applyProtection="1">
      <alignment wrapText="1"/>
      <protection hidden="1"/>
    </xf>
    <xf numFmtId="1" fontId="6" fillId="0" borderId="1983" xfId="0" applyNumberFormat="1" applyFont="1" applyBorder="1" applyAlignment="1">
      <alignment horizontal="right" wrapText="1"/>
    </xf>
    <xf numFmtId="1" fontId="6" fillId="0" borderId="1989" xfId="0" applyNumberFormat="1" applyFont="1" applyBorder="1" applyAlignment="1">
      <alignment horizontal="right" wrapText="1"/>
    </xf>
    <xf numFmtId="1" fontId="6" fillId="6" borderId="1941" xfId="0" applyNumberFormat="1" applyFont="1" applyFill="1" applyBorder="1"/>
    <xf numFmtId="1" fontId="6" fillId="0" borderId="1948" xfId="0" applyNumberFormat="1" applyFont="1" applyBorder="1" applyAlignment="1">
      <alignment horizontal="center" vertical="center"/>
    </xf>
    <xf numFmtId="1" fontId="6" fillId="0" borderId="1990" xfId="0" applyNumberFormat="1" applyFont="1" applyBorder="1" applyAlignment="1">
      <alignment horizontal="center" vertical="center" wrapText="1"/>
    </xf>
    <xf numFmtId="1" fontId="6" fillId="0" borderId="1977" xfId="0" applyNumberFormat="1" applyFont="1" applyBorder="1" applyAlignment="1">
      <alignment horizontal="center" vertical="center" wrapText="1"/>
    </xf>
    <xf numFmtId="1" fontId="6" fillId="0" borderId="1990" xfId="0" applyNumberFormat="1" applyFont="1" applyBorder="1" applyAlignment="1">
      <alignment wrapText="1"/>
    </xf>
    <xf numFmtId="1" fontId="6" fillId="0" borderId="1964" xfId="0" applyNumberFormat="1" applyFont="1" applyBorder="1" applyAlignment="1">
      <alignment wrapText="1"/>
    </xf>
    <xf numFmtId="1" fontId="6" fillId="0" borderId="1947" xfId="0" applyNumberFormat="1" applyFont="1" applyBorder="1" applyAlignment="1">
      <alignment wrapText="1"/>
    </xf>
    <xf numFmtId="1" fontId="6" fillId="0" borderId="1809" xfId="0" applyNumberFormat="1" applyFont="1" applyBorder="1" applyAlignment="1">
      <alignment wrapText="1"/>
    </xf>
    <xf numFmtId="1" fontId="6" fillId="0" borderId="1991" xfId="0" applyNumberFormat="1" applyFont="1" applyBorder="1"/>
    <xf numFmtId="1" fontId="6" fillId="9" borderId="1989" xfId="0" applyNumberFormat="1" applyFont="1" applyFill="1" applyBorder="1" applyAlignment="1">
      <alignment wrapText="1"/>
    </xf>
    <xf numFmtId="1" fontId="6" fillId="9" borderId="1983" xfId="0" applyNumberFormat="1" applyFont="1" applyFill="1" applyBorder="1"/>
    <xf numFmtId="1" fontId="6" fillId="9" borderId="1986" xfId="0" applyNumberFormat="1" applyFont="1" applyFill="1" applyBorder="1" applyAlignment="1">
      <alignment wrapText="1"/>
    </xf>
    <xf numFmtId="1" fontId="6" fillId="9" borderId="1987" xfId="0" applyNumberFormat="1" applyFont="1" applyFill="1" applyBorder="1"/>
    <xf numFmtId="1" fontId="6" fillId="9" borderId="1981" xfId="0" applyNumberFormat="1" applyFont="1" applyFill="1" applyBorder="1"/>
    <xf numFmtId="1" fontId="6" fillId="11" borderId="1992" xfId="3" applyNumberFormat="1" applyFont="1" applyBorder="1" applyProtection="1">
      <protection locked="0"/>
    </xf>
    <xf numFmtId="1" fontId="6" fillId="11" borderId="1993" xfId="3" applyNumberFormat="1" applyFont="1" applyBorder="1" applyProtection="1">
      <protection locked="0"/>
    </xf>
    <xf numFmtId="1" fontId="6" fillId="11" borderId="1994" xfId="3" applyNumberFormat="1" applyFont="1" applyBorder="1" applyProtection="1">
      <protection locked="0"/>
    </xf>
    <xf numFmtId="1" fontId="6" fillId="11" borderId="1995" xfId="3" applyNumberFormat="1" applyFont="1" applyBorder="1" applyProtection="1">
      <protection locked="0"/>
    </xf>
    <xf numFmtId="1" fontId="6" fillId="11" borderId="1996" xfId="3" applyNumberFormat="1" applyFont="1" applyBorder="1" applyProtection="1">
      <protection locked="0"/>
    </xf>
    <xf numFmtId="1" fontId="6" fillId="11" borderId="1997" xfId="3" applyNumberFormat="1" applyFont="1" applyBorder="1" applyProtection="1">
      <protection locked="0"/>
    </xf>
    <xf numFmtId="1" fontId="6" fillId="0" borderId="1989" xfId="0" applyNumberFormat="1" applyFont="1" applyBorder="1" applyAlignment="1">
      <alignment horizontal="center" vertical="center" wrapText="1"/>
    </xf>
    <xf numFmtId="1" fontId="6" fillId="0" borderId="2001" xfId="0" applyNumberFormat="1" applyFont="1" applyBorder="1" applyAlignment="1">
      <alignment wrapText="1"/>
    </xf>
    <xf numFmtId="1" fontId="6" fillId="0" borderId="2001" xfId="0" applyNumberFormat="1" applyFont="1" applyBorder="1"/>
    <xf numFmtId="1" fontId="6" fillId="8" borderId="2002" xfId="0" applyNumberFormat="1" applyFont="1" applyFill="1" applyBorder="1"/>
    <xf numFmtId="1" fontId="6" fillId="8" borderId="1960" xfId="0" applyNumberFormat="1" applyFont="1" applyFill="1" applyBorder="1"/>
    <xf numFmtId="1" fontId="6" fillId="8" borderId="2003" xfId="0" applyNumberFormat="1" applyFont="1" applyFill="1" applyBorder="1"/>
    <xf numFmtId="1" fontId="6" fillId="7" borderId="2003" xfId="0" applyNumberFormat="1" applyFont="1" applyFill="1" applyBorder="1" applyProtection="1">
      <protection locked="0"/>
    </xf>
    <xf numFmtId="1" fontId="6" fillId="8" borderId="2004" xfId="0" applyNumberFormat="1" applyFont="1" applyFill="1" applyBorder="1"/>
    <xf numFmtId="1" fontId="6" fillId="8" borderId="2005" xfId="0" applyNumberFormat="1" applyFont="1" applyFill="1" applyBorder="1"/>
    <xf numFmtId="1" fontId="6" fillId="7" borderId="2001" xfId="0" applyNumberFormat="1" applyFont="1" applyFill="1" applyBorder="1" applyProtection="1">
      <protection locked="0"/>
    </xf>
    <xf numFmtId="1" fontId="6" fillId="7" borderId="1991" xfId="0" applyNumberFormat="1" applyFont="1" applyFill="1" applyBorder="1" applyProtection="1">
      <protection locked="0"/>
    </xf>
    <xf numFmtId="1" fontId="6" fillId="0" borderId="1998" xfId="0" applyNumberFormat="1" applyFont="1" applyBorder="1" applyAlignment="1">
      <alignment wrapText="1"/>
    </xf>
    <xf numFmtId="1" fontId="6" fillId="7" borderId="1924" xfId="0" applyNumberFormat="1" applyFont="1" applyFill="1" applyBorder="1" applyProtection="1">
      <protection locked="0"/>
    </xf>
    <xf numFmtId="1" fontId="6" fillId="0" borderId="2000" xfId="0" applyNumberFormat="1" applyFont="1" applyBorder="1" applyAlignment="1">
      <alignment wrapText="1"/>
    </xf>
    <xf numFmtId="1" fontId="6" fillId="7" borderId="2006" xfId="0" applyNumberFormat="1" applyFont="1" applyFill="1" applyBorder="1" applyProtection="1">
      <protection locked="0"/>
    </xf>
    <xf numFmtId="1" fontId="6" fillId="7" borderId="2007" xfId="0" applyNumberFormat="1" applyFont="1" applyFill="1" applyBorder="1" applyProtection="1">
      <protection locked="0"/>
    </xf>
    <xf numFmtId="1" fontId="6" fillId="7" borderId="1998" xfId="0" applyNumberFormat="1" applyFont="1" applyFill="1" applyBorder="1" applyProtection="1">
      <protection locked="0"/>
    </xf>
    <xf numFmtId="1" fontId="6" fillId="7" borderId="2008" xfId="0" applyNumberFormat="1" applyFont="1" applyFill="1" applyBorder="1" applyProtection="1">
      <protection locked="0"/>
    </xf>
    <xf numFmtId="1" fontId="6" fillId="7" borderId="2000" xfId="0" applyNumberFormat="1" applyFont="1" applyFill="1" applyBorder="1" applyProtection="1">
      <protection locked="0"/>
    </xf>
    <xf numFmtId="1" fontId="6" fillId="0" borderId="2011" xfId="0" applyNumberFormat="1" applyFont="1" applyBorder="1" applyAlignment="1">
      <alignment horizontal="center" vertical="center" wrapText="1"/>
    </xf>
    <xf numFmtId="1" fontId="6" fillId="0" borderId="2012" xfId="0" applyNumberFormat="1" applyFont="1" applyBorder="1" applyAlignment="1">
      <alignment horizontal="center" vertical="center" wrapText="1"/>
    </xf>
    <xf numFmtId="1" fontId="6" fillId="0" borderId="2013" xfId="0" applyNumberFormat="1" applyFont="1" applyBorder="1" applyAlignment="1">
      <alignment horizontal="center" vertical="center" wrapText="1"/>
    </xf>
    <xf numFmtId="1" fontId="6" fillId="0" borderId="2014" xfId="0" applyNumberFormat="1" applyFont="1" applyBorder="1" applyAlignment="1">
      <alignment horizontal="center" vertical="center" wrapText="1"/>
    </xf>
    <xf numFmtId="1" fontId="6" fillId="0" borderId="1998" xfId="0" applyNumberFormat="1" applyFont="1" applyBorder="1" applyAlignment="1">
      <alignment horizontal="center" vertical="center" wrapText="1"/>
    </xf>
    <xf numFmtId="1" fontId="6" fillId="0" borderId="2011" xfId="0" applyNumberFormat="1" applyFont="1" applyBorder="1"/>
    <xf numFmtId="1" fontId="6" fillId="0" borderId="2012" xfId="0" applyNumberFormat="1" applyFont="1" applyBorder="1"/>
    <xf numFmtId="1" fontId="6" fillId="7" borderId="2011" xfId="0" applyNumberFormat="1" applyFont="1" applyFill="1" applyBorder="1" applyProtection="1">
      <protection locked="0"/>
    </xf>
    <xf numFmtId="1" fontId="4" fillId="6" borderId="2015" xfId="0" applyNumberFormat="1" applyFont="1" applyFill="1" applyBorder="1"/>
    <xf numFmtId="1" fontId="4" fillId="0" borderId="2015" xfId="0" applyNumberFormat="1" applyFont="1" applyBorder="1"/>
    <xf numFmtId="1" fontId="5" fillId="0" borderId="2016" xfId="0" applyNumberFormat="1" applyFont="1" applyBorder="1"/>
    <xf numFmtId="1" fontId="2" fillId="0" borderId="2017" xfId="0" applyNumberFormat="1" applyFont="1" applyBorder="1"/>
    <xf numFmtId="1" fontId="2" fillId="3" borderId="2017" xfId="0" applyNumberFormat="1" applyFont="1" applyFill="1" applyBorder="1"/>
    <xf numFmtId="1" fontId="6" fillId="0" borderId="2007" xfId="0" applyNumberFormat="1" applyFont="1" applyBorder="1" applyAlignment="1">
      <alignment horizontal="center" vertical="center"/>
    </xf>
    <xf numFmtId="1" fontId="6" fillId="3" borderId="2009" xfId="0" applyNumberFormat="1" applyFont="1" applyFill="1" applyBorder="1" applyAlignment="1">
      <alignment horizontal="center" vertical="center"/>
    </xf>
    <xf numFmtId="1" fontId="6" fillId="0" borderId="1991" xfId="0" applyNumberFormat="1" applyFont="1" applyBorder="1" applyAlignment="1">
      <alignment wrapText="1"/>
    </xf>
    <xf numFmtId="1" fontId="6" fillId="0" borderId="2003" xfId="0" applyNumberFormat="1" applyFont="1" applyBorder="1" applyAlignment="1">
      <alignment horizontal="right" wrapText="1"/>
    </xf>
    <xf numFmtId="1" fontId="6" fillId="0" borderId="2001" xfId="0" applyNumberFormat="1" applyFont="1" applyBorder="1" applyAlignment="1">
      <alignment horizontal="right"/>
    </xf>
    <xf numFmtId="1" fontId="6" fillId="7" borderId="2004" xfId="0" applyNumberFormat="1" applyFont="1" applyFill="1" applyBorder="1" applyProtection="1">
      <protection locked="0"/>
    </xf>
    <xf numFmtId="1" fontId="6" fillId="7" borderId="2002" xfId="0" applyNumberFormat="1" applyFont="1" applyFill="1" applyBorder="1" applyProtection="1">
      <protection locked="0"/>
    </xf>
    <xf numFmtId="1" fontId="6" fillId="0" borderId="2007" xfId="0" applyNumberFormat="1" applyFont="1" applyBorder="1" applyAlignment="1">
      <alignment horizontal="right" wrapText="1"/>
    </xf>
    <xf numFmtId="1" fontId="6" fillId="0" borderId="1998" xfId="0" applyNumberFormat="1" applyFont="1" applyBorder="1" applyAlignment="1">
      <alignment horizontal="right"/>
    </xf>
    <xf numFmtId="1" fontId="6" fillId="7" borderId="2018" xfId="0" applyNumberFormat="1" applyFont="1" applyFill="1" applyBorder="1" applyProtection="1">
      <protection locked="0"/>
    </xf>
    <xf numFmtId="1" fontId="6" fillId="7" borderId="2019" xfId="0" applyNumberFormat="1" applyFont="1" applyFill="1" applyBorder="1" applyProtection="1">
      <protection locked="0"/>
    </xf>
    <xf numFmtId="1" fontId="6" fillId="0" borderId="2009" xfId="0" applyNumberFormat="1" applyFont="1" applyBorder="1" applyAlignment="1">
      <alignment horizontal="center" vertical="center"/>
    </xf>
    <xf numFmtId="1" fontId="6" fillId="0" borderId="2011" xfId="0" applyNumberFormat="1" applyFont="1" applyBorder="1" applyAlignment="1">
      <alignment horizontal="center" vertical="center"/>
    </xf>
    <xf numFmtId="1" fontId="6" fillId="0" borderId="1991" xfId="0" applyNumberFormat="1" applyFont="1" applyBorder="1" applyAlignment="1">
      <alignment horizontal="right" wrapText="1"/>
    </xf>
    <xf numFmtId="1" fontId="6" fillId="7" borderId="2005" xfId="0" applyNumberFormat="1" applyFont="1" applyFill="1" applyBorder="1" applyProtection="1">
      <protection locked="0"/>
    </xf>
    <xf numFmtId="1" fontId="6" fillId="0" borderId="2000" xfId="0" applyNumberFormat="1" applyFont="1" applyBorder="1"/>
    <xf numFmtId="1" fontId="6" fillId="7" borderId="2021" xfId="0" applyNumberFormat="1" applyFont="1" applyFill="1" applyBorder="1" applyProtection="1">
      <protection locked="0"/>
    </xf>
    <xf numFmtId="1" fontId="6" fillId="8" borderId="2009" xfId="0" applyNumberFormat="1" applyFont="1" applyFill="1" applyBorder="1" applyAlignment="1">
      <alignment horizontal="center" vertical="center" wrapText="1"/>
    </xf>
    <xf numFmtId="1" fontId="6" fillId="8" borderId="2002" xfId="0" applyNumberFormat="1" applyFont="1" applyFill="1" applyBorder="1" applyAlignment="1">
      <alignment vertical="center" wrapText="1"/>
    </xf>
    <xf numFmtId="1" fontId="6" fillId="8" borderId="1991" xfId="0" applyNumberFormat="1" applyFont="1" applyFill="1" applyBorder="1"/>
    <xf numFmtId="1" fontId="6" fillId="8" borderId="1991" xfId="0" applyNumberFormat="1" applyFont="1" applyFill="1" applyBorder="1" applyAlignment="1">
      <alignment horizontal="right" wrapText="1"/>
    </xf>
    <xf numFmtId="1" fontId="6" fillId="8" borderId="1804" xfId="0" applyNumberFormat="1" applyFont="1" applyFill="1" applyBorder="1" applyAlignment="1">
      <alignment horizontal="right" wrapText="1"/>
    </xf>
    <xf numFmtId="1" fontId="1" fillId="8" borderId="1923" xfId="0" applyNumberFormat="1" applyFont="1" applyFill="1" applyBorder="1" applyAlignment="1">
      <alignment horizontal="center" vertical="center" wrapText="1"/>
    </xf>
    <xf numFmtId="1" fontId="6" fillId="8" borderId="2009" xfId="0" applyNumberFormat="1" applyFont="1" applyFill="1" applyBorder="1"/>
    <xf numFmtId="1" fontId="6" fillId="8" borderId="1983" xfId="0" applyNumberFormat="1" applyFont="1" applyFill="1" applyBorder="1" applyAlignment="1">
      <alignment horizontal="center" vertical="center" wrapText="1"/>
    </xf>
    <xf numFmtId="1" fontId="6" fillId="8" borderId="1989" xfId="0" applyNumberFormat="1" applyFont="1" applyFill="1" applyBorder="1" applyAlignment="1">
      <alignment horizontal="center" vertical="center" wrapText="1"/>
    </xf>
    <xf numFmtId="1" fontId="6" fillId="8" borderId="2011" xfId="0" applyNumberFormat="1" applyFont="1" applyFill="1" applyBorder="1" applyAlignment="1">
      <alignment horizontal="center" vertical="center" wrapText="1"/>
    </xf>
    <xf numFmtId="1" fontId="6" fillId="8" borderId="1923" xfId="0" applyNumberFormat="1" applyFont="1" applyFill="1" applyBorder="1" applyAlignment="1">
      <alignment vertical="center" wrapText="1"/>
    </xf>
    <xf numFmtId="1" fontId="6" fillId="8" borderId="2011" xfId="0" applyNumberFormat="1" applyFont="1" applyFill="1" applyBorder="1" applyAlignment="1">
      <alignment horizontal="right" vertical="center" wrapText="1"/>
    </xf>
    <xf numFmtId="1" fontId="6" fillId="0" borderId="1983" xfId="0" applyNumberFormat="1" applyFont="1" applyBorder="1" applyAlignment="1">
      <alignment horizontal="center" vertical="center" wrapText="1"/>
    </xf>
    <xf numFmtId="1" fontId="6" fillId="6" borderId="2002" xfId="0" applyNumberFormat="1" applyFont="1" applyFill="1" applyBorder="1" applyAlignment="1">
      <alignment vertical="center" wrapText="1"/>
    </xf>
    <xf numFmtId="1" fontId="6" fillId="6" borderId="2004" xfId="0" applyNumberFormat="1" applyFont="1" applyFill="1" applyBorder="1" applyAlignment="1">
      <alignment horizontal="right" wrapText="1"/>
    </xf>
    <xf numFmtId="1" fontId="6" fillId="6" borderId="2001" xfId="0" applyNumberFormat="1" applyFont="1" applyFill="1" applyBorder="1" applyAlignment="1">
      <alignment horizontal="right"/>
    </xf>
    <xf numFmtId="1" fontId="6" fillId="6" borderId="2011" xfId="0" applyNumberFormat="1" applyFont="1" applyFill="1" applyBorder="1" applyAlignment="1">
      <alignment horizontal="right"/>
    </xf>
    <xf numFmtId="1" fontId="6" fillId="6" borderId="2012" xfId="0" applyNumberFormat="1" applyFont="1" applyFill="1" applyBorder="1" applyAlignment="1">
      <alignment horizontal="right"/>
    </xf>
    <xf numFmtId="1" fontId="6" fillId="6" borderId="1948" xfId="0" applyNumberFormat="1" applyFont="1" applyFill="1" applyBorder="1" applyAlignment="1">
      <alignment horizontal="right"/>
    </xf>
    <xf numFmtId="1" fontId="6" fillId="6" borderId="2011" xfId="0" applyNumberFormat="1" applyFont="1" applyFill="1" applyBorder="1"/>
    <xf numFmtId="1" fontId="6" fillId="6" borderId="1948" xfId="0" applyNumberFormat="1" applyFont="1" applyFill="1" applyBorder="1"/>
    <xf numFmtId="1" fontId="6" fillId="6" borderId="2013" xfId="0" applyNumberFormat="1" applyFont="1" applyFill="1" applyBorder="1"/>
    <xf numFmtId="1" fontId="6" fillId="6" borderId="1923" xfId="0" applyNumberFormat="1" applyFont="1" applyFill="1" applyBorder="1"/>
    <xf numFmtId="1" fontId="6" fillId="6" borderId="2014" xfId="0" applyNumberFormat="1" applyFont="1" applyFill="1" applyBorder="1"/>
    <xf numFmtId="1" fontId="6" fillId="6" borderId="2009" xfId="0" applyNumberFormat="1" applyFont="1" applyFill="1" applyBorder="1"/>
    <xf numFmtId="1" fontId="6" fillId="6" borderId="2009" xfId="0" applyNumberFormat="1" applyFont="1" applyFill="1" applyBorder="1" applyAlignment="1">
      <alignment horizontal="center" vertical="center" wrapText="1"/>
    </xf>
    <xf numFmtId="1" fontId="6" fillId="0" borderId="2002" xfId="0" applyNumberFormat="1" applyFont="1" applyBorder="1" applyAlignment="1">
      <alignment vertical="center" wrapText="1"/>
    </xf>
    <xf numFmtId="1" fontId="6" fillId="3" borderId="1991" xfId="0" applyNumberFormat="1" applyFont="1" applyFill="1" applyBorder="1"/>
    <xf numFmtId="1" fontId="1" fillId="0" borderId="1923" xfId="0" applyNumberFormat="1" applyFont="1" applyBorder="1" applyAlignment="1">
      <alignment horizontal="left" vertical="center" wrapText="1"/>
    </xf>
    <xf numFmtId="1" fontId="6" fillId="0" borderId="2009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5" xfId="0" applyNumberFormat="1" applyFont="1" applyBorder="1"/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74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26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4" xfId="0" applyNumberFormat="1" applyFont="1" applyBorder="1" applyAlignment="1">
      <alignment horizontal="center" vertical="center"/>
    </xf>
    <xf numFmtId="1" fontId="6" fillId="0" borderId="71" xfId="0" applyNumberFormat="1" applyFont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405" xfId="0" applyNumberFormat="1" applyFont="1" applyBorder="1" applyAlignment="1">
      <alignment horizontal="center" vertical="center"/>
    </xf>
    <xf numFmtId="1" fontId="6" fillId="0" borderId="798" xfId="0" applyNumberFormat="1" applyFont="1" applyBorder="1" applyAlignment="1">
      <alignment horizontal="center" vertical="center" wrapText="1"/>
    </xf>
    <xf numFmtId="1" fontId="6" fillId="0" borderId="798" xfId="0" applyNumberFormat="1" applyFont="1" applyBorder="1"/>
    <xf numFmtId="1" fontId="6" fillId="0" borderId="798" xfId="0" applyNumberFormat="1" applyFont="1" applyBorder="1" applyAlignment="1">
      <alignment horizontal="center" vertical="center"/>
    </xf>
    <xf numFmtId="1" fontId="2" fillId="3" borderId="1442" xfId="0" applyNumberFormat="1" applyFont="1" applyFill="1" applyBorder="1"/>
    <xf numFmtId="1" fontId="4" fillId="3" borderId="1442" xfId="0" applyNumberFormat="1" applyFont="1" applyFill="1" applyBorder="1"/>
    <xf numFmtId="1" fontId="4" fillId="3" borderId="2025" xfId="0" applyNumberFormat="1" applyFont="1" applyFill="1" applyBorder="1"/>
    <xf numFmtId="1" fontId="4" fillId="0" borderId="2025" xfId="0" applyNumberFormat="1" applyFont="1" applyBorder="1"/>
    <xf numFmtId="1" fontId="2" fillId="3" borderId="2025" xfId="0" applyNumberFormat="1" applyFont="1" applyFill="1" applyBorder="1"/>
    <xf numFmtId="1" fontId="6" fillId="0" borderId="2026" xfId="0" applyNumberFormat="1" applyFont="1" applyBorder="1" applyAlignment="1">
      <alignment horizontal="center" vertical="center" wrapText="1"/>
    </xf>
    <xf numFmtId="1" fontId="6" fillId="0" borderId="2027" xfId="0" applyNumberFormat="1" applyFont="1" applyBorder="1" applyAlignment="1">
      <alignment horizontal="center" vertical="center"/>
    </xf>
    <xf numFmtId="1" fontId="6" fillId="0" borderId="2028" xfId="0" applyNumberFormat="1" applyFont="1" applyBorder="1" applyAlignment="1">
      <alignment horizontal="center" vertical="center" wrapText="1"/>
    </xf>
    <xf numFmtId="1" fontId="6" fillId="3" borderId="2025" xfId="0" applyNumberFormat="1" applyFont="1" applyFill="1" applyBorder="1"/>
    <xf numFmtId="1" fontId="6" fillId="0" borderId="2025" xfId="0" applyNumberFormat="1" applyFont="1" applyBorder="1"/>
    <xf numFmtId="1" fontId="6" fillId="3" borderId="2029" xfId="0" applyNumberFormat="1" applyFont="1" applyFill="1" applyBorder="1"/>
    <xf numFmtId="1" fontId="6" fillId="7" borderId="2030" xfId="0" applyNumberFormat="1" applyFont="1" applyFill="1" applyBorder="1" applyProtection="1">
      <protection locked="0"/>
    </xf>
    <xf numFmtId="1" fontId="6" fillId="7" borderId="2031" xfId="0" applyNumberFormat="1" applyFont="1" applyFill="1" applyBorder="1" applyProtection="1">
      <protection locked="0"/>
    </xf>
    <xf numFmtId="1" fontId="6" fillId="7" borderId="2032" xfId="0" applyNumberFormat="1" applyFont="1" applyFill="1" applyBorder="1" applyProtection="1">
      <protection locked="0"/>
    </xf>
    <xf numFmtId="1" fontId="6" fillId="7" borderId="2033" xfId="0" applyNumberFormat="1" applyFont="1" applyFill="1" applyBorder="1" applyProtection="1">
      <protection locked="0"/>
    </xf>
    <xf numFmtId="1" fontId="6" fillId="7" borderId="2034" xfId="0" applyNumberFormat="1" applyFont="1" applyFill="1" applyBorder="1" applyProtection="1">
      <protection locked="0"/>
    </xf>
    <xf numFmtId="1" fontId="6" fillId="7" borderId="2026" xfId="0" applyNumberFormat="1" applyFont="1" applyFill="1" applyBorder="1" applyProtection="1">
      <protection locked="0"/>
    </xf>
    <xf numFmtId="1" fontId="6" fillId="7" borderId="2012" xfId="0" applyNumberFormat="1" applyFont="1" applyFill="1" applyBorder="1" applyProtection="1">
      <protection locked="0"/>
    </xf>
    <xf numFmtId="1" fontId="6" fillId="7" borderId="2038" xfId="0" applyNumberFormat="1" applyFont="1" applyFill="1" applyBorder="1" applyProtection="1">
      <protection locked="0"/>
    </xf>
    <xf numFmtId="1" fontId="6" fillId="0" borderId="2040" xfId="0" applyNumberFormat="1" applyFont="1" applyBorder="1"/>
    <xf numFmtId="1" fontId="6" fillId="0" borderId="2015" xfId="0" applyNumberFormat="1" applyFont="1" applyBorder="1"/>
    <xf numFmtId="1" fontId="2" fillId="3" borderId="2041" xfId="0" applyNumberFormat="1" applyFont="1" applyFill="1" applyBorder="1"/>
    <xf numFmtId="1" fontId="4" fillId="3" borderId="2040" xfId="0" applyNumberFormat="1" applyFont="1" applyFill="1" applyBorder="1"/>
    <xf numFmtId="1" fontId="2" fillId="0" borderId="2041" xfId="0" applyNumberFormat="1" applyFont="1" applyBorder="1"/>
    <xf numFmtId="1" fontId="6" fillId="0" borderId="2012" xfId="0" applyNumberFormat="1" applyFont="1" applyBorder="1" applyAlignment="1">
      <alignment horizontal="center" vertical="center"/>
    </xf>
    <xf numFmtId="1" fontId="6" fillId="0" borderId="2046" xfId="0" applyNumberFormat="1" applyFont="1" applyBorder="1" applyAlignment="1">
      <alignment horizontal="center" vertical="center"/>
    </xf>
    <xf numFmtId="1" fontId="6" fillId="0" borderId="2028" xfId="0" applyNumberFormat="1" applyFont="1" applyBorder="1" applyAlignment="1">
      <alignment horizontal="center" vertical="center"/>
    </xf>
    <xf numFmtId="1" fontId="2" fillId="0" borderId="2048" xfId="0" applyNumberFormat="1" applyFont="1" applyBorder="1"/>
    <xf numFmtId="1" fontId="6" fillId="3" borderId="2040" xfId="0" applyNumberFormat="1" applyFont="1" applyFill="1" applyBorder="1"/>
    <xf numFmtId="1" fontId="6" fillId="0" borderId="2049" xfId="0" applyNumberFormat="1" applyFont="1" applyBorder="1"/>
    <xf numFmtId="1" fontId="6" fillId="0" borderId="2050" xfId="0" applyNumberFormat="1" applyFont="1" applyBorder="1"/>
    <xf numFmtId="1" fontId="6" fillId="0" borderId="2038" xfId="0" applyNumberFormat="1" applyFont="1" applyBorder="1"/>
    <xf numFmtId="1" fontId="2" fillId="0" borderId="2051" xfId="0" applyNumberFormat="1" applyFont="1" applyBorder="1"/>
    <xf numFmtId="1" fontId="2" fillId="0" borderId="2052" xfId="0" applyNumberFormat="1" applyFont="1" applyBorder="1"/>
    <xf numFmtId="1" fontId="6" fillId="3" borderId="2053" xfId="0" applyNumberFormat="1" applyFont="1" applyFill="1" applyBorder="1"/>
    <xf numFmtId="1" fontId="6" fillId="0" borderId="2053" xfId="0" applyNumberFormat="1" applyFont="1" applyBorder="1"/>
    <xf numFmtId="1" fontId="6" fillId="0" borderId="2056" xfId="0" applyNumberFormat="1" applyFont="1" applyBorder="1"/>
    <xf numFmtId="1" fontId="6" fillId="7" borderId="2057" xfId="0" applyNumberFormat="1" applyFont="1" applyFill="1" applyBorder="1" applyProtection="1">
      <protection locked="0"/>
    </xf>
    <xf numFmtId="1" fontId="6" fillId="7" borderId="2058" xfId="0" applyNumberFormat="1" applyFont="1" applyFill="1" applyBorder="1" applyProtection="1">
      <protection locked="0"/>
    </xf>
    <xf numFmtId="1" fontId="6" fillId="8" borderId="2059" xfId="0" applyNumberFormat="1" applyFont="1" applyFill="1" applyBorder="1"/>
    <xf numFmtId="1" fontId="6" fillId="8" borderId="2058" xfId="0" applyNumberFormat="1" applyFont="1" applyFill="1" applyBorder="1"/>
    <xf numFmtId="1" fontId="6" fillId="8" borderId="2060" xfId="0" applyNumberFormat="1" applyFont="1" applyFill="1" applyBorder="1"/>
    <xf numFmtId="1" fontId="6" fillId="7" borderId="2055" xfId="0" applyNumberFormat="1" applyFont="1" applyFill="1" applyBorder="1" applyProtection="1">
      <protection locked="0"/>
    </xf>
    <xf numFmtId="1" fontId="6" fillId="0" borderId="2055" xfId="0" applyNumberFormat="1" applyFont="1" applyBorder="1" applyAlignment="1" applyProtection="1">
      <alignment wrapText="1"/>
      <protection hidden="1"/>
    </xf>
    <xf numFmtId="1" fontId="6" fillId="0" borderId="1548" xfId="0" applyNumberFormat="1" applyFont="1" applyBorder="1" applyAlignment="1" applyProtection="1">
      <alignment wrapText="1"/>
      <protection hidden="1"/>
    </xf>
    <xf numFmtId="1" fontId="6" fillId="8" borderId="1513" xfId="0" applyNumberFormat="1" applyFont="1" applyFill="1" applyBorder="1"/>
    <xf numFmtId="1" fontId="6" fillId="8" borderId="2063" xfId="0" applyNumberFormat="1" applyFont="1" applyFill="1" applyBorder="1"/>
    <xf numFmtId="1" fontId="6" fillId="8" borderId="1150" xfId="0" applyNumberFormat="1" applyFont="1" applyFill="1" applyBorder="1"/>
    <xf numFmtId="1" fontId="6" fillId="7" borderId="2064" xfId="0" applyNumberFormat="1" applyFont="1" applyFill="1" applyBorder="1" applyProtection="1">
      <protection locked="0"/>
    </xf>
    <xf numFmtId="1" fontId="6" fillId="8" borderId="2007" xfId="0" applyNumberFormat="1" applyFont="1" applyFill="1" applyBorder="1"/>
    <xf numFmtId="1" fontId="6" fillId="8" borderId="2021" xfId="0" applyNumberFormat="1" applyFont="1" applyFill="1" applyBorder="1"/>
    <xf numFmtId="1" fontId="6" fillId="8" borderId="2019" xfId="0" applyNumberFormat="1" applyFont="1" applyFill="1" applyBorder="1"/>
    <xf numFmtId="1" fontId="6" fillId="0" borderId="2067" xfId="0" applyNumberFormat="1" applyFont="1" applyBorder="1" applyAlignment="1" applyProtection="1">
      <alignment wrapText="1"/>
      <protection hidden="1"/>
    </xf>
    <xf numFmtId="1" fontId="6" fillId="0" borderId="2067" xfId="0" applyNumberFormat="1" applyFont="1" applyBorder="1"/>
    <xf numFmtId="1" fontId="6" fillId="7" borderId="2068" xfId="0" applyNumberFormat="1" applyFont="1" applyFill="1" applyBorder="1" applyProtection="1">
      <protection locked="0"/>
    </xf>
    <xf numFmtId="1" fontId="6" fillId="7" borderId="2069" xfId="0" applyNumberFormat="1" applyFont="1" applyFill="1" applyBorder="1" applyProtection="1">
      <protection locked="0"/>
    </xf>
    <xf numFmtId="1" fontId="6" fillId="7" borderId="2070" xfId="0" applyNumberFormat="1" applyFont="1" applyFill="1" applyBorder="1" applyProtection="1">
      <protection locked="0"/>
    </xf>
    <xf numFmtId="1" fontId="6" fillId="3" borderId="2071" xfId="0" applyNumberFormat="1" applyFont="1" applyFill="1" applyBorder="1"/>
    <xf numFmtId="1" fontId="6" fillId="0" borderId="2071" xfId="0" applyNumberFormat="1" applyFont="1" applyBorder="1"/>
    <xf numFmtId="1" fontId="6" fillId="0" borderId="2000" xfId="0" applyNumberFormat="1" applyFont="1" applyBorder="1" applyAlignment="1" applyProtection="1">
      <alignment wrapText="1"/>
      <protection hidden="1"/>
    </xf>
    <xf numFmtId="1" fontId="4" fillId="3" borderId="2071" xfId="0" applyNumberFormat="1" applyFont="1" applyFill="1" applyBorder="1"/>
    <xf numFmtId="1" fontId="4" fillId="0" borderId="2071" xfId="0" applyNumberFormat="1" applyFont="1" applyBorder="1"/>
    <xf numFmtId="1" fontId="4" fillId="3" borderId="2072" xfId="0" applyNumberFormat="1" applyFont="1" applyFill="1" applyBorder="1"/>
    <xf numFmtId="1" fontId="6" fillId="0" borderId="507" xfId="0" applyNumberFormat="1" applyFont="1" applyBorder="1" applyAlignment="1">
      <alignment horizontal="center" vertical="center"/>
    </xf>
    <xf numFmtId="1" fontId="6" fillId="0" borderId="510" xfId="0" applyNumberFormat="1" applyFont="1" applyBorder="1"/>
    <xf numFmtId="1" fontId="4" fillId="3" borderId="2075" xfId="0" applyNumberFormat="1" applyFont="1" applyFill="1" applyBorder="1"/>
    <xf numFmtId="1" fontId="6" fillId="0" borderId="2077" xfId="0" applyNumberFormat="1" applyFont="1" applyBorder="1"/>
    <xf numFmtId="1" fontId="6" fillId="7" borderId="2078" xfId="0" applyNumberFormat="1" applyFont="1" applyFill="1" applyBorder="1" applyProtection="1">
      <protection locked="0"/>
    </xf>
    <xf numFmtId="1" fontId="6" fillId="7" borderId="592" xfId="0" applyNumberFormat="1" applyFont="1" applyFill="1" applyBorder="1" applyProtection="1">
      <protection locked="0"/>
    </xf>
    <xf numFmtId="1" fontId="6" fillId="8" borderId="2079" xfId="0" applyNumberFormat="1" applyFont="1" applyFill="1" applyBorder="1"/>
    <xf numFmtId="1" fontId="6" fillId="8" borderId="592" xfId="0" applyNumberFormat="1" applyFont="1" applyFill="1" applyBorder="1"/>
    <xf numFmtId="1" fontId="6" fillId="8" borderId="558" xfId="0" applyNumberFormat="1" applyFont="1" applyFill="1" applyBorder="1"/>
    <xf numFmtId="1" fontId="6" fillId="7" borderId="2076" xfId="0" applyNumberFormat="1" applyFont="1" applyFill="1" applyBorder="1" applyProtection="1">
      <protection locked="0"/>
    </xf>
    <xf numFmtId="1" fontId="4" fillId="3" borderId="2080" xfId="0" applyNumberFormat="1" applyFont="1" applyFill="1" applyBorder="1"/>
    <xf numFmtId="1" fontId="4" fillId="3" borderId="2081" xfId="0" applyNumberFormat="1" applyFont="1" applyFill="1" applyBorder="1"/>
    <xf numFmtId="1" fontId="6" fillId="0" borderId="2076" xfId="0" applyNumberFormat="1" applyFont="1" applyBorder="1" applyAlignment="1" applyProtection="1">
      <alignment wrapText="1"/>
      <protection hidden="1"/>
    </xf>
    <xf numFmtId="1" fontId="6" fillId="8" borderId="2082" xfId="0" applyNumberFormat="1" applyFont="1" applyFill="1" applyBorder="1"/>
    <xf numFmtId="1" fontId="6" fillId="0" borderId="2083" xfId="0" applyNumberFormat="1" applyFont="1" applyBorder="1" applyAlignment="1" applyProtection="1">
      <alignment wrapText="1"/>
      <protection hidden="1"/>
    </xf>
    <xf numFmtId="1" fontId="6" fillId="0" borderId="2084" xfId="0" applyNumberFormat="1" applyFont="1" applyBorder="1"/>
    <xf numFmtId="1" fontId="6" fillId="7" borderId="2085" xfId="0" applyNumberFormat="1" applyFont="1" applyFill="1" applyBorder="1" applyProtection="1">
      <protection locked="0"/>
    </xf>
    <xf numFmtId="1" fontId="6" fillId="8" borderId="2086" xfId="0" applyNumberFormat="1" applyFont="1" applyFill="1" applyBorder="1"/>
    <xf numFmtId="1" fontId="6" fillId="7" borderId="2083" xfId="0" applyNumberFormat="1" applyFont="1" applyFill="1" applyBorder="1" applyProtection="1">
      <protection locked="0"/>
    </xf>
    <xf numFmtId="1" fontId="4" fillId="3" borderId="2087" xfId="0" applyNumberFormat="1" applyFont="1" applyFill="1" applyBorder="1"/>
    <xf numFmtId="1" fontId="4" fillId="3" borderId="2088" xfId="0" applyNumberFormat="1" applyFont="1" applyFill="1" applyBorder="1"/>
    <xf numFmtId="1" fontId="6" fillId="7" borderId="2089" xfId="0" applyNumberFormat="1" applyFont="1" applyFill="1" applyBorder="1" applyProtection="1">
      <protection locked="0"/>
    </xf>
    <xf numFmtId="1" fontId="6" fillId="8" borderId="2089" xfId="0" applyNumberFormat="1" applyFont="1" applyFill="1" applyBorder="1"/>
    <xf numFmtId="1" fontId="6" fillId="0" borderId="1715" xfId="0" applyNumberFormat="1" applyFont="1" applyBorder="1"/>
    <xf numFmtId="1" fontId="7" fillId="0" borderId="2091" xfId="0" applyNumberFormat="1" applyFont="1" applyBorder="1" applyAlignment="1" applyProtection="1">
      <alignment wrapText="1"/>
      <protection hidden="1"/>
    </xf>
    <xf numFmtId="1" fontId="6" fillId="0" borderId="2091" xfId="0" applyNumberFormat="1" applyFont="1" applyBorder="1"/>
    <xf numFmtId="1" fontId="6" fillId="7" borderId="2092" xfId="0" applyNumberFormat="1" applyFont="1" applyFill="1" applyBorder="1" applyProtection="1">
      <protection locked="0"/>
    </xf>
    <xf numFmtId="1" fontId="6" fillId="7" borderId="2093" xfId="0" applyNumberFormat="1" applyFont="1" applyFill="1" applyBorder="1" applyProtection="1">
      <protection locked="0"/>
    </xf>
    <xf numFmtId="1" fontId="6" fillId="7" borderId="2094" xfId="0" applyNumberFormat="1" applyFont="1" applyFill="1" applyBorder="1" applyProtection="1">
      <protection locked="0"/>
    </xf>
    <xf numFmtId="1" fontId="4" fillId="3" borderId="2095" xfId="0" applyNumberFormat="1" applyFont="1" applyFill="1" applyBorder="1"/>
    <xf numFmtId="1" fontId="4" fillId="3" borderId="2096" xfId="0" applyNumberFormat="1" applyFont="1" applyFill="1" applyBorder="1"/>
    <xf numFmtId="1" fontId="6" fillId="0" borderId="2098" xfId="0" applyNumberFormat="1" applyFont="1" applyBorder="1" applyAlignment="1" applyProtection="1">
      <alignment wrapText="1"/>
      <protection hidden="1"/>
    </xf>
    <xf numFmtId="1" fontId="6" fillId="0" borderId="2098" xfId="0" applyNumberFormat="1" applyFont="1" applyBorder="1"/>
    <xf numFmtId="1" fontId="6" fillId="7" borderId="2099" xfId="0" applyNumberFormat="1" applyFont="1" applyFill="1" applyBorder="1" applyProtection="1">
      <protection locked="0"/>
    </xf>
    <xf numFmtId="1" fontId="4" fillId="3" borderId="2100" xfId="0" applyNumberFormat="1" applyFont="1" applyFill="1" applyBorder="1"/>
    <xf numFmtId="1" fontId="4" fillId="3" borderId="2101" xfId="0" applyNumberFormat="1" applyFont="1" applyFill="1" applyBorder="1"/>
    <xf numFmtId="1" fontId="6" fillId="0" borderId="1715" xfId="0" applyNumberFormat="1" applyFont="1" applyBorder="1" applyAlignment="1" applyProtection="1">
      <alignment wrapText="1"/>
      <protection hidden="1"/>
    </xf>
    <xf numFmtId="1" fontId="6" fillId="0" borderId="2049" xfId="0" applyNumberFormat="1" applyFont="1" applyBorder="1" applyAlignment="1">
      <alignment horizontal="center" vertical="center" wrapText="1"/>
    </xf>
    <xf numFmtId="1" fontId="2" fillId="3" borderId="2100" xfId="0" applyNumberFormat="1" applyFont="1" applyFill="1" applyBorder="1"/>
    <xf numFmtId="1" fontId="6" fillId="0" borderId="2037" xfId="0" applyNumberFormat="1" applyFont="1" applyBorder="1"/>
    <xf numFmtId="1" fontId="6" fillId="7" borderId="2049" xfId="0" applyNumberFormat="1" applyFont="1" applyFill="1" applyBorder="1" applyProtection="1">
      <protection locked="0"/>
    </xf>
    <xf numFmtId="1" fontId="6" fillId="3" borderId="2100" xfId="0" applyNumberFormat="1" applyFont="1" applyFill="1" applyBorder="1"/>
    <xf numFmtId="1" fontId="6" fillId="0" borderId="2100" xfId="0" applyNumberFormat="1" applyFont="1" applyBorder="1"/>
    <xf numFmtId="1" fontId="6" fillId="0" borderId="2102" xfId="0" applyNumberFormat="1" applyFont="1" applyBorder="1" applyAlignment="1">
      <alignment horizontal="center" vertical="center" wrapText="1"/>
    </xf>
    <xf numFmtId="1" fontId="6" fillId="3" borderId="2100" xfId="0" applyNumberFormat="1" applyFont="1" applyFill="1" applyBorder="1" applyAlignment="1">
      <alignment wrapText="1"/>
    </xf>
    <xf numFmtId="1" fontId="6" fillId="0" borderId="2100" xfId="0" applyNumberFormat="1" applyFont="1" applyBorder="1" applyAlignment="1">
      <alignment wrapText="1"/>
    </xf>
    <xf numFmtId="1" fontId="6" fillId="7" borderId="598" xfId="0" applyNumberFormat="1" applyFont="1" applyFill="1" applyBorder="1" applyProtection="1">
      <protection locked="0"/>
    </xf>
    <xf numFmtId="1" fontId="6" fillId="0" borderId="2035" xfId="0" applyNumberFormat="1" applyFont="1" applyBorder="1" applyAlignment="1">
      <alignment horizontal="center" vertical="center" wrapText="1"/>
    </xf>
    <xf numFmtId="1" fontId="6" fillId="0" borderId="2038" xfId="0" applyNumberFormat="1" applyFont="1" applyBorder="1" applyAlignment="1">
      <alignment horizontal="center" vertical="center" wrapText="1"/>
    </xf>
    <xf numFmtId="1" fontId="6" fillId="0" borderId="2044" xfId="0" applyNumberFormat="1" applyFont="1" applyBorder="1" applyAlignment="1">
      <alignment horizontal="center" vertical="center" wrapText="1"/>
    </xf>
    <xf numFmtId="1" fontId="6" fillId="0" borderId="2078" xfId="0" applyNumberFormat="1" applyFont="1" applyBorder="1"/>
    <xf numFmtId="1" fontId="6" fillId="0" borderId="2089" xfId="0" applyNumberFormat="1" applyFont="1" applyBorder="1"/>
    <xf numFmtId="1" fontId="6" fillId="0" borderId="2076" xfId="0" applyNumberFormat="1" applyFont="1" applyBorder="1"/>
    <xf numFmtId="1" fontId="6" fillId="7" borderId="2079" xfId="0" applyNumberFormat="1" applyFont="1" applyFill="1" applyBorder="1" applyProtection="1">
      <protection locked="0"/>
    </xf>
    <xf numFmtId="1" fontId="6" fillId="7" borderId="2104" xfId="0" applyNumberFormat="1" applyFont="1" applyFill="1" applyBorder="1" applyProtection="1">
      <protection locked="0"/>
    </xf>
    <xf numFmtId="1" fontId="6" fillId="7" borderId="591" xfId="0" applyNumberFormat="1" applyFont="1" applyFill="1" applyBorder="1" applyProtection="1">
      <protection locked="0"/>
    </xf>
    <xf numFmtId="1" fontId="6" fillId="7" borderId="2077" xfId="0" applyNumberFormat="1" applyFont="1" applyFill="1" applyBorder="1" applyProtection="1">
      <protection locked="0"/>
    </xf>
    <xf numFmtId="1" fontId="6" fillId="0" borderId="2006" xfId="0" applyNumberFormat="1" applyFont="1" applyBorder="1"/>
    <xf numFmtId="1" fontId="6" fillId="0" borderId="2021" xfId="0" applyNumberFormat="1" applyFont="1" applyBorder="1"/>
    <xf numFmtId="1" fontId="6" fillId="0" borderId="1498" xfId="0" applyNumberFormat="1" applyFont="1" applyBorder="1"/>
    <xf numFmtId="1" fontId="6" fillId="9" borderId="1715" xfId="0" applyNumberFormat="1" applyFont="1" applyFill="1" applyBorder="1"/>
    <xf numFmtId="1" fontId="6" fillId="0" borderId="2042" xfId="0" applyNumberFormat="1" applyFont="1" applyBorder="1" applyAlignment="1">
      <alignment horizontal="center" vertical="center" wrapText="1"/>
    </xf>
    <xf numFmtId="1" fontId="6" fillId="0" borderId="2037" xfId="0" applyNumberFormat="1" applyFont="1" applyBorder="1" applyAlignment="1">
      <alignment horizontal="center" vertical="center" wrapText="1"/>
    </xf>
    <xf numFmtId="1" fontId="6" fillId="0" borderId="2088" xfId="0" applyNumberFormat="1" applyFont="1" applyBorder="1" applyAlignment="1" applyProtection="1">
      <alignment wrapText="1"/>
      <protection locked="0"/>
    </xf>
    <xf numFmtId="1" fontId="6" fillId="0" borderId="2088" xfId="0" applyNumberFormat="1" applyFont="1" applyBorder="1" applyAlignment="1">
      <alignment wrapText="1"/>
    </xf>
    <xf numFmtId="1" fontId="6" fillId="3" borderId="2088" xfId="0" applyNumberFormat="1" applyFont="1" applyFill="1" applyBorder="1" applyAlignment="1">
      <alignment wrapText="1"/>
    </xf>
    <xf numFmtId="1" fontId="6" fillId="3" borderId="2108" xfId="0" applyNumberFormat="1" applyFont="1" applyFill="1" applyBorder="1" applyAlignment="1">
      <alignment wrapText="1"/>
    </xf>
    <xf numFmtId="1" fontId="6" fillId="0" borderId="2108" xfId="0" applyNumberFormat="1" applyFont="1" applyBorder="1" applyAlignment="1">
      <alignment wrapText="1"/>
    </xf>
    <xf numFmtId="1" fontId="2" fillId="3" borderId="2109" xfId="0" applyNumberFormat="1" applyFont="1" applyFill="1" applyBorder="1"/>
    <xf numFmtId="1" fontId="6" fillId="0" borderId="2111" xfId="0" applyNumberFormat="1" applyFont="1" applyBorder="1" applyAlignment="1">
      <alignment wrapText="1"/>
    </xf>
    <xf numFmtId="1" fontId="6" fillId="0" borderId="2035" xfId="0" applyNumberFormat="1" applyFont="1" applyBorder="1" applyAlignment="1">
      <alignment horizontal="center" vertical="center"/>
    </xf>
    <xf numFmtId="1" fontId="2" fillId="3" borderId="2114" xfId="0" applyNumberFormat="1" applyFont="1" applyFill="1" applyBorder="1"/>
    <xf numFmtId="1" fontId="6" fillId="3" borderId="598" xfId="1" applyNumberFormat="1" applyFont="1" applyFill="1" applyBorder="1"/>
    <xf numFmtId="1" fontId="6" fillId="3" borderId="599" xfId="1" applyNumberFormat="1" applyFont="1" applyFill="1" applyBorder="1"/>
    <xf numFmtId="1" fontId="6" fillId="3" borderId="2115" xfId="1" applyNumberFormat="1" applyFont="1" applyFill="1" applyBorder="1"/>
    <xf numFmtId="1" fontId="6" fillId="7" borderId="2102" xfId="0" applyNumberFormat="1" applyFont="1" applyFill="1" applyBorder="1" applyProtection="1">
      <protection locked="0"/>
    </xf>
    <xf numFmtId="1" fontId="5" fillId="3" borderId="2116" xfId="0" applyNumberFormat="1" applyFont="1" applyFill="1" applyBorder="1"/>
    <xf numFmtId="1" fontId="6" fillId="6" borderId="2100" xfId="0" applyNumberFormat="1" applyFont="1" applyFill="1" applyBorder="1"/>
    <xf numFmtId="1" fontId="2" fillId="6" borderId="2114" xfId="0" applyNumberFormat="1" applyFont="1" applyFill="1" applyBorder="1"/>
    <xf numFmtId="1" fontId="6" fillId="6" borderId="2101" xfId="0" applyNumberFormat="1" applyFont="1" applyFill="1" applyBorder="1"/>
    <xf numFmtId="1" fontId="6" fillId="0" borderId="2117" xfId="0" applyNumberFormat="1" applyFont="1" applyBorder="1" applyAlignment="1">
      <alignment horizontal="center" vertical="center" wrapText="1"/>
    </xf>
    <xf numFmtId="1" fontId="6" fillId="0" borderId="2118" xfId="0" applyNumberFormat="1" applyFont="1" applyBorder="1" applyAlignment="1">
      <alignment horizontal="center" vertical="center" wrapText="1"/>
    </xf>
    <xf numFmtId="1" fontId="6" fillId="0" borderId="2120" xfId="0" applyNumberFormat="1" applyFont="1" applyBorder="1"/>
    <xf numFmtId="1" fontId="6" fillId="0" borderId="599" xfId="0" applyNumberFormat="1" applyFont="1" applyBorder="1"/>
    <xf numFmtId="1" fontId="6" fillId="0" borderId="2102" xfId="0" applyNumberFormat="1" applyFont="1" applyBorder="1"/>
    <xf numFmtId="1" fontId="6" fillId="6" borderId="2114" xfId="0" applyNumberFormat="1" applyFont="1" applyFill="1" applyBorder="1" applyProtection="1">
      <protection locked="0"/>
    </xf>
    <xf numFmtId="1" fontId="6" fillId="6" borderId="2109" xfId="0" applyNumberFormat="1" applyFont="1" applyFill="1" applyBorder="1"/>
    <xf numFmtId="1" fontId="6" fillId="6" borderId="2088" xfId="0" applyNumberFormat="1" applyFont="1" applyFill="1" applyBorder="1"/>
    <xf numFmtId="1" fontId="6" fillId="6" borderId="2121" xfId="0" applyNumberFormat="1" applyFont="1" applyFill="1" applyBorder="1"/>
    <xf numFmtId="1" fontId="4" fillId="6" borderId="2109" xfId="0" applyNumberFormat="1" applyFont="1" applyFill="1" applyBorder="1"/>
    <xf numFmtId="1" fontId="6" fillId="0" borderId="2123" xfId="0" applyNumberFormat="1" applyFont="1" applyBorder="1"/>
    <xf numFmtId="1" fontId="6" fillId="0" borderId="2124" xfId="0" applyNumberFormat="1" applyFont="1" applyBorder="1"/>
    <xf numFmtId="1" fontId="6" fillId="0" borderId="2125" xfId="0" applyNumberFormat="1" applyFont="1" applyBorder="1"/>
    <xf numFmtId="1" fontId="6" fillId="7" borderId="2123" xfId="0" applyNumberFormat="1" applyFont="1" applyFill="1" applyBorder="1" applyProtection="1">
      <protection locked="0"/>
    </xf>
    <xf numFmtId="1" fontId="6" fillId="7" borderId="2126" xfId="0" applyNumberFormat="1" applyFont="1" applyFill="1" applyBorder="1" applyProtection="1">
      <protection locked="0"/>
    </xf>
    <xf numFmtId="1" fontId="6" fillId="7" borderId="2127" xfId="0" applyNumberFormat="1" applyFont="1" applyFill="1" applyBorder="1" applyProtection="1">
      <protection locked="0"/>
    </xf>
    <xf numFmtId="1" fontId="6" fillId="7" borderId="2128" xfId="0" applyNumberFormat="1" applyFont="1" applyFill="1" applyBorder="1" applyProtection="1">
      <protection locked="0"/>
    </xf>
    <xf numFmtId="1" fontId="6" fillId="7" borderId="2125" xfId="0" applyNumberFormat="1" applyFont="1" applyFill="1" applyBorder="1" applyProtection="1">
      <protection locked="0"/>
    </xf>
    <xf numFmtId="1" fontId="6" fillId="6" borderId="2129" xfId="0" applyNumberFormat="1" applyFont="1" applyFill="1" applyBorder="1" applyProtection="1">
      <protection locked="0"/>
    </xf>
    <xf numFmtId="1" fontId="6" fillId="6" borderId="2130" xfId="0" applyNumberFormat="1" applyFont="1" applyFill="1" applyBorder="1"/>
    <xf numFmtId="1" fontId="2" fillId="6" borderId="2129" xfId="0" applyNumberFormat="1" applyFont="1" applyFill="1" applyBorder="1"/>
    <xf numFmtId="1" fontId="6" fillId="7" borderId="2134" xfId="0" applyNumberFormat="1" applyFont="1" applyFill="1" applyBorder="1" applyProtection="1">
      <protection locked="0"/>
    </xf>
    <xf numFmtId="1" fontId="6" fillId="7" borderId="2135" xfId="0" applyNumberFormat="1" applyFont="1" applyFill="1" applyBorder="1" applyProtection="1">
      <protection locked="0"/>
    </xf>
    <xf numFmtId="1" fontId="4" fillId="6" borderId="2130" xfId="0" applyNumberFormat="1" applyFont="1" applyFill="1" applyBorder="1"/>
    <xf numFmtId="1" fontId="4" fillId="6" borderId="2136" xfId="0" applyNumberFormat="1" applyFont="1" applyFill="1" applyBorder="1"/>
    <xf numFmtId="1" fontId="4" fillId="6" borderId="2137" xfId="0" applyNumberFormat="1" applyFont="1" applyFill="1" applyBorder="1"/>
    <xf numFmtId="1" fontId="2" fillId="6" borderId="2130" xfId="0" applyNumberFormat="1" applyFont="1" applyFill="1" applyBorder="1"/>
    <xf numFmtId="1" fontId="6" fillId="6" borderId="2137" xfId="0" applyNumberFormat="1" applyFont="1" applyFill="1" applyBorder="1"/>
    <xf numFmtId="1" fontId="6" fillId="0" borderId="2144" xfId="0" applyNumberFormat="1" applyFont="1" applyBorder="1"/>
    <xf numFmtId="1" fontId="2" fillId="6" borderId="2144" xfId="0" applyNumberFormat="1" applyFont="1" applyFill="1" applyBorder="1"/>
    <xf numFmtId="1" fontId="6" fillId="0" borderId="2145" xfId="0" applyNumberFormat="1" applyFont="1" applyBorder="1" applyAlignment="1">
      <alignment horizontal="center" vertical="center" wrapText="1"/>
    </xf>
    <xf numFmtId="1" fontId="6" fillId="0" borderId="2146" xfId="0" applyNumberFormat="1" applyFont="1" applyBorder="1" applyAlignment="1">
      <alignment horizontal="center" vertical="center" wrapText="1"/>
    </xf>
    <xf numFmtId="1" fontId="6" fillId="0" borderId="2149" xfId="0" applyNumberFormat="1" applyFont="1" applyBorder="1"/>
    <xf numFmtId="1" fontId="6" fillId="0" borderId="2150" xfId="0" applyNumberFormat="1" applyFont="1" applyBorder="1"/>
    <xf numFmtId="1" fontId="6" fillId="0" borderId="2148" xfId="0" applyNumberFormat="1" applyFont="1" applyBorder="1"/>
    <xf numFmtId="1" fontId="6" fillId="7" borderId="2149" xfId="0" applyNumberFormat="1" applyFont="1" applyFill="1" applyBorder="1" applyProtection="1">
      <protection locked="0"/>
    </xf>
    <xf numFmtId="1" fontId="6" fillId="7" borderId="2148" xfId="0" applyNumberFormat="1" applyFont="1" applyFill="1" applyBorder="1" applyProtection="1">
      <protection locked="0"/>
    </xf>
    <xf numFmtId="1" fontId="6" fillId="7" borderId="2151" xfId="0" applyNumberFormat="1" applyFont="1" applyFill="1" applyBorder="1" applyProtection="1">
      <protection locked="0"/>
    </xf>
    <xf numFmtId="1" fontId="6" fillId="7" borderId="2152" xfId="0" applyNumberFormat="1" applyFont="1" applyFill="1" applyBorder="1" applyProtection="1">
      <protection locked="0"/>
    </xf>
    <xf numFmtId="1" fontId="6" fillId="7" borderId="2153" xfId="0" applyNumberFormat="1" applyFont="1" applyFill="1" applyBorder="1" applyProtection="1">
      <protection locked="0"/>
    </xf>
    <xf numFmtId="1" fontId="6" fillId="7" borderId="2154" xfId="0" applyNumberFormat="1" applyFont="1" applyFill="1" applyBorder="1" applyProtection="1">
      <protection locked="0"/>
    </xf>
    <xf numFmtId="1" fontId="6" fillId="0" borderId="2155" xfId="0" applyNumberFormat="1" applyFont="1" applyBorder="1"/>
    <xf numFmtId="1" fontId="6" fillId="0" borderId="2153" xfId="0" applyNumberFormat="1" applyFont="1" applyBorder="1"/>
    <xf numFmtId="1" fontId="4" fillId="6" borderId="2144" xfId="0" applyNumberFormat="1" applyFont="1" applyFill="1" applyBorder="1"/>
    <xf numFmtId="1" fontId="4" fillId="0" borderId="2144" xfId="0" applyNumberFormat="1" applyFont="1" applyBorder="1"/>
    <xf numFmtId="1" fontId="2" fillId="6" borderId="2156" xfId="0" applyNumberFormat="1" applyFont="1" applyFill="1" applyBorder="1"/>
    <xf numFmtId="1" fontId="6" fillId="0" borderId="2157" xfId="0" applyNumberFormat="1" applyFont="1" applyBorder="1"/>
    <xf numFmtId="1" fontId="6" fillId="0" borderId="2158" xfId="0" applyNumberFormat="1" applyFont="1" applyBorder="1"/>
    <xf numFmtId="1" fontId="6" fillId="0" borderId="2113" xfId="0" applyNumberFormat="1" applyFont="1" applyBorder="1"/>
    <xf numFmtId="1" fontId="6" fillId="7" borderId="2157" xfId="0" applyNumberFormat="1" applyFont="1" applyFill="1" applyBorder="1" applyProtection="1">
      <protection locked="0"/>
    </xf>
    <xf numFmtId="1" fontId="6" fillId="7" borderId="2113" xfId="0" applyNumberFormat="1" applyFont="1" applyFill="1" applyBorder="1" applyProtection="1">
      <protection locked="0"/>
    </xf>
    <xf numFmtId="1" fontId="6" fillId="7" borderId="2159" xfId="0" applyNumberFormat="1" applyFont="1" applyFill="1" applyBorder="1" applyProtection="1">
      <protection locked="0"/>
    </xf>
    <xf numFmtId="1" fontId="6" fillId="7" borderId="2132" xfId="0" applyNumberFormat="1" applyFont="1" applyFill="1" applyBorder="1" applyProtection="1">
      <protection locked="0"/>
    </xf>
    <xf numFmtId="1" fontId="6" fillId="7" borderId="2160" xfId="0" applyNumberFormat="1" applyFont="1" applyFill="1" applyBorder="1" applyProtection="1">
      <protection locked="0"/>
    </xf>
    <xf numFmtId="1" fontId="6" fillId="7" borderId="2133" xfId="0" applyNumberFormat="1" applyFont="1" applyFill="1" applyBorder="1" applyProtection="1">
      <protection locked="0"/>
    </xf>
    <xf numFmtId="1" fontId="2" fillId="3" borderId="2043" xfId="0" applyNumberFormat="1" applyFont="1" applyFill="1" applyBorder="1"/>
    <xf numFmtId="1" fontId="6" fillId="0" borderId="2156" xfId="0" applyNumberFormat="1" applyFont="1" applyBorder="1"/>
    <xf numFmtId="1" fontId="2" fillId="3" borderId="2144" xfId="0" applyNumberFormat="1" applyFont="1" applyFill="1" applyBorder="1"/>
    <xf numFmtId="1" fontId="6" fillId="0" borderId="2144" xfId="0" applyNumberFormat="1" applyFont="1" applyBorder="1" applyProtection="1">
      <protection locked="0"/>
    </xf>
    <xf numFmtId="1" fontId="6" fillId="0" borderId="2145" xfId="0" applyNumberFormat="1" applyFont="1" applyBorder="1"/>
    <xf numFmtId="1" fontId="6" fillId="0" borderId="2146" xfId="0" applyNumberFormat="1" applyFont="1" applyBorder="1"/>
    <xf numFmtId="1" fontId="6" fillId="0" borderId="2044" xfId="0" applyNumberFormat="1" applyFont="1" applyBorder="1"/>
    <xf numFmtId="1" fontId="6" fillId="0" borderId="2141" xfId="0" applyNumberFormat="1" applyFont="1" applyBorder="1"/>
    <xf numFmtId="1" fontId="6" fillId="0" borderId="2162" xfId="0" applyNumberFormat="1" applyFont="1" applyBorder="1"/>
    <xf numFmtId="1" fontId="4" fillId="6" borderId="2163" xfId="0" applyNumberFormat="1" applyFont="1" applyFill="1" applyBorder="1"/>
    <xf numFmtId="1" fontId="4" fillId="3" borderId="2144" xfId="0" applyNumberFormat="1" applyFont="1" applyFill="1" applyBorder="1"/>
    <xf numFmtId="1" fontId="4" fillId="0" borderId="2156" xfId="0" applyNumberFormat="1" applyFont="1" applyBorder="1"/>
    <xf numFmtId="1" fontId="6" fillId="6" borderId="2156" xfId="0" applyNumberFormat="1" applyFont="1" applyFill="1" applyBorder="1"/>
    <xf numFmtId="1" fontId="6" fillId="6" borderId="2144" xfId="0" applyNumberFormat="1" applyFont="1" applyFill="1" applyBorder="1"/>
    <xf numFmtId="1" fontId="6" fillId="3" borderId="2144" xfId="0" applyNumberFormat="1" applyFont="1" applyFill="1" applyBorder="1"/>
    <xf numFmtId="1" fontId="6" fillId="3" borderId="2156" xfId="0" applyNumberFormat="1" applyFont="1" applyFill="1" applyBorder="1"/>
    <xf numFmtId="1" fontId="6" fillId="0" borderId="2159" xfId="0" applyNumberFormat="1" applyFont="1" applyBorder="1"/>
    <xf numFmtId="1" fontId="6" fillId="0" borderId="2132" xfId="0" applyNumberFormat="1" applyFont="1" applyBorder="1"/>
    <xf numFmtId="1" fontId="6" fillId="6" borderId="2156" xfId="0" applyNumberFormat="1" applyFont="1" applyFill="1" applyBorder="1" applyAlignment="1">
      <alignment horizontal="center" vertical="center" wrapText="1"/>
    </xf>
    <xf numFmtId="1" fontId="6" fillId="6" borderId="2144" xfId="0" applyNumberFormat="1" applyFont="1" applyFill="1" applyBorder="1" applyAlignment="1">
      <alignment horizontal="center" vertical="center" wrapText="1"/>
    </xf>
    <xf numFmtId="1" fontId="6" fillId="6" borderId="2144" xfId="0" applyNumberFormat="1" applyFont="1" applyFill="1" applyBorder="1" applyProtection="1">
      <protection locked="0"/>
    </xf>
    <xf numFmtId="1" fontId="6" fillId="6" borderId="2155" xfId="0" applyNumberFormat="1" applyFont="1" applyFill="1" applyBorder="1" applyProtection="1">
      <protection locked="0"/>
    </xf>
    <xf numFmtId="1" fontId="6" fillId="6" borderId="2162" xfId="0" applyNumberFormat="1" applyFont="1" applyFill="1" applyBorder="1"/>
    <xf numFmtId="1" fontId="6" fillId="6" borderId="2155" xfId="0" applyNumberFormat="1" applyFont="1" applyFill="1" applyBorder="1"/>
    <xf numFmtId="1" fontId="4" fillId="6" borderId="2155" xfId="0" applyNumberFormat="1" applyFont="1" applyFill="1" applyBorder="1"/>
    <xf numFmtId="1" fontId="4" fillId="0" borderId="2155" xfId="0" applyNumberFormat="1" applyFont="1" applyBorder="1"/>
    <xf numFmtId="1" fontId="6" fillId="3" borderId="2155" xfId="0" applyNumberFormat="1" applyFont="1" applyFill="1" applyBorder="1"/>
    <xf numFmtId="1" fontId="6" fillId="0" borderId="2043" xfId="0" applyNumberFormat="1" applyFont="1" applyBorder="1" applyAlignment="1">
      <alignment horizontal="center" vertical="center" wrapText="1"/>
    </xf>
    <xf numFmtId="1" fontId="6" fillId="0" borderId="2167" xfId="0" applyNumberFormat="1" applyFont="1" applyBorder="1" applyAlignment="1">
      <alignment horizontal="center" vertical="center" wrapText="1"/>
    </xf>
    <xf numFmtId="1" fontId="6" fillId="6" borderId="2168" xfId="0" applyNumberFormat="1" applyFont="1" applyFill="1" applyBorder="1" applyProtection="1">
      <protection locked="0"/>
    </xf>
    <xf numFmtId="1" fontId="6" fillId="0" borderId="2149" xfId="0" applyNumberFormat="1" applyFont="1" applyBorder="1" applyAlignment="1">
      <alignment horizontal="right" vertical="center" wrapText="1"/>
    </xf>
    <xf numFmtId="1" fontId="6" fillId="0" borderId="2150" xfId="0" applyNumberFormat="1" applyFont="1" applyBorder="1" applyAlignment="1">
      <alignment horizontal="right"/>
    </xf>
    <xf numFmtId="1" fontId="6" fillId="0" borderId="2148" xfId="0" applyNumberFormat="1" applyFont="1" applyBorder="1" applyAlignment="1">
      <alignment horizontal="right"/>
    </xf>
    <xf numFmtId="1" fontId="6" fillId="7" borderId="2169" xfId="0" applyNumberFormat="1" applyFont="1" applyFill="1" applyBorder="1" applyProtection="1">
      <protection locked="0"/>
    </xf>
    <xf numFmtId="1" fontId="6" fillId="7" borderId="2170" xfId="0" applyNumberFormat="1" applyFont="1" applyFill="1" applyBorder="1" applyProtection="1">
      <protection locked="0"/>
    </xf>
    <xf numFmtId="1" fontId="6" fillId="7" borderId="2150" xfId="0" applyNumberFormat="1" applyFont="1" applyFill="1" applyBorder="1" applyProtection="1">
      <protection locked="0"/>
    </xf>
    <xf numFmtId="1" fontId="6" fillId="6" borderId="2168" xfId="0" applyNumberFormat="1" applyFont="1" applyFill="1" applyBorder="1"/>
    <xf numFmtId="1" fontId="6" fillId="0" borderId="2145" xfId="0" applyNumberFormat="1" applyFont="1" applyBorder="1" applyAlignment="1">
      <alignment horizontal="right"/>
    </xf>
    <xf numFmtId="1" fontId="6" fillId="0" borderId="2146" xfId="0" applyNumberFormat="1" applyFont="1" applyBorder="1" applyAlignment="1">
      <alignment horizontal="right"/>
    </xf>
    <xf numFmtId="1" fontId="6" fillId="0" borderId="2038" xfId="0" applyNumberFormat="1" applyFont="1" applyBorder="1" applyAlignment="1">
      <alignment horizontal="right"/>
    </xf>
    <xf numFmtId="1" fontId="6" fillId="0" borderId="2043" xfId="0" applyNumberFormat="1" applyFont="1" applyBorder="1" applyAlignment="1">
      <alignment horizontal="right"/>
    </xf>
    <xf numFmtId="1" fontId="6" fillId="0" borderId="2167" xfId="0" applyNumberFormat="1" applyFont="1" applyBorder="1" applyAlignment="1">
      <alignment horizontal="right"/>
    </xf>
    <xf numFmtId="1" fontId="6" fillId="0" borderId="2044" xfId="0" applyNumberFormat="1" applyFont="1" applyBorder="1" applyAlignment="1">
      <alignment horizontal="right"/>
    </xf>
    <xf numFmtId="1" fontId="6" fillId="0" borderId="2157" xfId="0" applyNumberFormat="1" applyFont="1" applyBorder="1" applyAlignment="1">
      <alignment horizontal="right"/>
    </xf>
    <xf numFmtId="1" fontId="6" fillId="0" borderId="2158" xfId="0" applyNumberFormat="1" applyFont="1" applyBorder="1" applyAlignment="1">
      <alignment horizontal="right"/>
    </xf>
    <xf numFmtId="1" fontId="6" fillId="0" borderId="2113" xfId="0" applyNumberFormat="1" applyFont="1" applyBorder="1" applyAlignment="1">
      <alignment horizontal="right"/>
    </xf>
    <xf numFmtId="1" fontId="6" fillId="0" borderId="2171" xfId="0" applyNumberFormat="1" applyFont="1" applyBorder="1" applyAlignment="1">
      <alignment horizontal="right"/>
    </xf>
    <xf numFmtId="1" fontId="6" fillId="0" borderId="2159" xfId="0" applyNumberFormat="1" applyFont="1" applyBorder="1" applyAlignment="1">
      <alignment horizontal="right"/>
    </xf>
    <xf numFmtId="1" fontId="6" fillId="0" borderId="2168" xfId="0" applyNumberFormat="1" applyFont="1" applyBorder="1"/>
    <xf numFmtId="1" fontId="2" fillId="0" borderId="2144" xfId="0" applyNumberFormat="1" applyFont="1" applyBorder="1"/>
    <xf numFmtId="1" fontId="6" fillId="0" borderId="2172" xfId="0" applyNumberFormat="1" applyFont="1" applyBorder="1" applyAlignment="1">
      <alignment horizontal="center" vertical="center" wrapText="1"/>
    </xf>
    <xf numFmtId="1" fontId="6" fillId="0" borderId="2173" xfId="0" applyNumberFormat="1" applyFont="1" applyBorder="1"/>
    <xf numFmtId="1" fontId="6" fillId="7" borderId="2174" xfId="0" applyNumberFormat="1" applyFont="1" applyFill="1" applyBorder="1" applyProtection="1">
      <protection locked="0"/>
    </xf>
    <xf numFmtId="1" fontId="2" fillId="4" borderId="2144" xfId="0" applyNumberFormat="1" applyFont="1" applyFill="1" applyBorder="1" applyProtection="1">
      <protection locked="0"/>
    </xf>
    <xf numFmtId="1" fontId="6" fillId="0" borderId="2175" xfId="0" applyNumberFormat="1" applyFont="1" applyBorder="1"/>
    <xf numFmtId="1" fontId="2" fillId="3" borderId="2156" xfId="0" applyNumberFormat="1" applyFont="1" applyFill="1" applyBorder="1"/>
    <xf numFmtId="1" fontId="6" fillId="6" borderId="2176" xfId="0" applyNumberFormat="1" applyFont="1" applyFill="1" applyBorder="1"/>
    <xf numFmtId="1" fontId="6" fillId="0" borderId="2176" xfId="0" applyNumberFormat="1" applyFont="1" applyBorder="1"/>
    <xf numFmtId="1" fontId="4" fillId="0" borderId="2177" xfId="0" applyNumberFormat="1" applyFont="1" applyBorder="1"/>
    <xf numFmtId="1" fontId="4" fillId="0" borderId="2176" xfId="0" applyNumberFormat="1" applyFont="1" applyBorder="1"/>
    <xf numFmtId="1" fontId="4" fillId="0" borderId="2178" xfId="0" applyNumberFormat="1" applyFont="1" applyBorder="1"/>
    <xf numFmtId="1" fontId="6" fillId="0" borderId="2145" xfId="0" applyNumberFormat="1" applyFont="1" applyBorder="1" applyAlignment="1">
      <alignment horizontal="center" vertical="center"/>
    </xf>
    <xf numFmtId="1" fontId="6" fillId="0" borderId="2146" xfId="0" applyNumberFormat="1" applyFont="1" applyBorder="1" applyAlignment="1">
      <alignment horizontal="center" vertical="center"/>
    </xf>
    <xf numFmtId="1" fontId="6" fillId="0" borderId="2180" xfId="0" applyNumberFormat="1" applyFont="1" applyBorder="1" applyAlignment="1">
      <alignment horizontal="center" vertical="center"/>
    </xf>
    <xf numFmtId="1" fontId="6" fillId="0" borderId="2182" xfId="0" applyNumberFormat="1" applyFont="1" applyBorder="1" applyAlignment="1">
      <alignment horizontal="center" vertical="center" wrapText="1"/>
    </xf>
    <xf numFmtId="1" fontId="6" fillId="0" borderId="2180" xfId="0" applyNumberFormat="1" applyFont="1" applyBorder="1" applyAlignment="1">
      <alignment horizontal="center" vertical="center" wrapText="1"/>
    </xf>
    <xf numFmtId="1" fontId="6" fillId="0" borderId="2145" xfId="0" applyNumberFormat="1" applyFont="1" applyBorder="1" applyAlignment="1">
      <alignment wrapText="1"/>
    </xf>
    <xf numFmtId="1" fontId="6" fillId="0" borderId="2146" xfId="0" applyNumberFormat="1" applyFont="1" applyBorder="1" applyAlignment="1">
      <alignment wrapText="1"/>
    </xf>
    <xf numFmtId="1" fontId="6" fillId="7" borderId="2145" xfId="0" applyNumberFormat="1" applyFont="1" applyFill="1" applyBorder="1" applyProtection="1">
      <protection locked="0"/>
    </xf>
    <xf numFmtId="1" fontId="6" fillId="7" borderId="2183" xfId="0" applyNumberFormat="1" applyFont="1" applyFill="1" applyBorder="1" applyProtection="1">
      <protection locked="0"/>
    </xf>
    <xf numFmtId="1" fontId="6" fillId="7" borderId="2141" xfId="0" applyNumberFormat="1" applyFont="1" applyFill="1" applyBorder="1" applyProtection="1">
      <protection locked="0"/>
    </xf>
    <xf numFmtId="1" fontId="6" fillId="8" borderId="2037" xfId="0" applyNumberFormat="1" applyFont="1" applyFill="1" applyBorder="1" applyAlignment="1">
      <alignment horizontal="center"/>
    </xf>
    <xf numFmtId="1" fontId="6" fillId="8" borderId="2043" xfId="0" applyNumberFormat="1" applyFont="1" applyFill="1" applyBorder="1" applyAlignment="1">
      <alignment horizontal="center"/>
    </xf>
    <xf numFmtId="1" fontId="6" fillId="8" borderId="2038" xfId="0" applyNumberFormat="1" applyFont="1" applyFill="1" applyBorder="1" applyAlignment="1">
      <alignment horizontal="center"/>
    </xf>
    <xf numFmtId="1" fontId="6" fillId="0" borderId="2148" xfId="0" applyNumberFormat="1" applyFont="1" applyBorder="1" applyAlignment="1">
      <alignment wrapText="1"/>
    </xf>
    <xf numFmtId="1" fontId="6" fillId="0" borderId="2149" xfId="0" applyNumberFormat="1" applyFont="1" applyBorder="1" applyAlignment="1">
      <alignment wrapText="1"/>
    </xf>
    <xf numFmtId="1" fontId="6" fillId="0" borderId="2150" xfId="0" applyNumberFormat="1" applyFont="1" applyBorder="1" applyAlignment="1">
      <alignment wrapText="1"/>
    </xf>
    <xf numFmtId="1" fontId="6" fillId="0" borderId="2183" xfId="0" applyNumberFormat="1" applyFont="1" applyBorder="1" applyAlignment="1">
      <alignment wrapText="1"/>
    </xf>
    <xf numFmtId="1" fontId="6" fillId="0" borderId="2184" xfId="0" applyNumberFormat="1" applyFont="1" applyBorder="1" applyAlignment="1">
      <alignment wrapText="1"/>
    </xf>
    <xf numFmtId="1" fontId="6" fillId="0" borderId="2180" xfId="0" applyNumberFormat="1" applyFont="1" applyBorder="1" applyAlignment="1">
      <alignment wrapText="1"/>
    </xf>
    <xf numFmtId="1" fontId="6" fillId="7" borderId="2180" xfId="0" applyNumberFormat="1" applyFont="1" applyFill="1" applyBorder="1" applyProtection="1">
      <protection locked="0"/>
    </xf>
    <xf numFmtId="1" fontId="6" fillId="7" borderId="2185" xfId="0" applyNumberFormat="1" applyFont="1" applyFill="1" applyBorder="1" applyProtection="1">
      <protection locked="0"/>
    </xf>
    <xf numFmtId="1" fontId="6" fillId="7" borderId="2181" xfId="0" applyNumberFormat="1" applyFont="1" applyFill="1" applyBorder="1" applyProtection="1">
      <protection locked="0"/>
    </xf>
    <xf numFmtId="1" fontId="6" fillId="0" borderId="2038" xfId="0" applyNumberFormat="1" applyFont="1" applyBorder="1" applyAlignment="1">
      <alignment wrapText="1"/>
    </xf>
    <xf numFmtId="1" fontId="6" fillId="7" borderId="2043" xfId="0" applyNumberFormat="1" applyFont="1" applyFill="1" applyBorder="1" applyProtection="1">
      <protection locked="0"/>
    </xf>
    <xf numFmtId="1" fontId="6" fillId="7" borderId="2142" xfId="0" applyNumberFormat="1" applyFont="1" applyFill="1" applyBorder="1" applyProtection="1">
      <protection locked="0"/>
    </xf>
    <xf numFmtId="1" fontId="6" fillId="8" borderId="2149" xfId="0" applyNumberFormat="1" applyFont="1" applyFill="1" applyBorder="1"/>
    <xf numFmtId="1" fontId="6" fillId="8" borderId="2148" xfId="0" applyNumberFormat="1" applyFont="1" applyFill="1" applyBorder="1"/>
    <xf numFmtId="1" fontId="1" fillId="0" borderId="2037" xfId="0" applyNumberFormat="1" applyFont="1" applyBorder="1"/>
    <xf numFmtId="1" fontId="1" fillId="0" borderId="2043" xfId="0" applyNumberFormat="1" applyFont="1" applyBorder="1"/>
    <xf numFmtId="1" fontId="6" fillId="0" borderId="2169" xfId="0" applyNumberFormat="1" applyFont="1" applyBorder="1" applyAlignment="1">
      <alignment wrapText="1"/>
    </xf>
    <xf numFmtId="1" fontId="6" fillId="9" borderId="2042" xfId="0" applyNumberFormat="1" applyFont="1" applyFill="1" applyBorder="1"/>
    <xf numFmtId="1" fontId="6" fillId="9" borderId="2179" xfId="0" applyNumberFormat="1" applyFont="1" applyFill="1" applyBorder="1"/>
    <xf numFmtId="1" fontId="6" fillId="9" borderId="2186" xfId="0" applyNumberFormat="1" applyFont="1" applyFill="1" applyBorder="1"/>
    <xf numFmtId="1" fontId="6" fillId="9" borderId="2181" xfId="0" applyNumberFormat="1" applyFont="1" applyFill="1" applyBorder="1"/>
    <xf numFmtId="1" fontId="6" fillId="0" borderId="2153" xfId="0" applyNumberFormat="1" applyFont="1" applyBorder="1" applyAlignment="1">
      <alignment wrapText="1"/>
    </xf>
    <xf numFmtId="1" fontId="6" fillId="7" borderId="2187" xfId="0" applyNumberFormat="1" applyFont="1" applyFill="1" applyBorder="1" applyProtection="1">
      <protection locked="0"/>
    </xf>
    <xf numFmtId="1" fontId="6" fillId="9" borderId="2188" xfId="0" applyNumberFormat="1" applyFont="1" applyFill="1" applyBorder="1"/>
    <xf numFmtId="1" fontId="6" fillId="9" borderId="2189" xfId="0" applyNumberFormat="1" applyFont="1" applyFill="1" applyBorder="1"/>
    <xf numFmtId="1" fontId="6" fillId="9" borderId="2180" xfId="0" applyNumberFormat="1" applyFont="1" applyFill="1" applyBorder="1"/>
    <xf numFmtId="1" fontId="6" fillId="0" borderId="2190" xfId="0" applyNumberFormat="1" applyFont="1" applyBorder="1" applyAlignment="1">
      <alignment wrapText="1"/>
    </xf>
    <xf numFmtId="1" fontId="6" fillId="0" borderId="2046" xfId="0" applyNumberFormat="1" applyFont="1" applyBorder="1" applyAlignment="1">
      <alignment horizontal="center" vertical="center" wrapText="1"/>
    </xf>
    <xf numFmtId="1" fontId="6" fillId="7" borderId="2191" xfId="0" applyNumberFormat="1" applyFont="1" applyFill="1" applyBorder="1" applyProtection="1">
      <protection locked="0"/>
    </xf>
    <xf numFmtId="1" fontId="6" fillId="7" borderId="2182" xfId="0" applyNumberFormat="1" applyFont="1" applyFill="1" applyBorder="1" applyProtection="1">
      <protection locked="0"/>
    </xf>
    <xf numFmtId="1" fontId="6" fillId="8" borderId="2043" xfId="0" applyNumberFormat="1" applyFont="1" applyFill="1" applyBorder="1"/>
    <xf numFmtId="1" fontId="6" fillId="8" borderId="2038" xfId="0" applyNumberFormat="1" applyFont="1" applyFill="1" applyBorder="1"/>
    <xf numFmtId="1" fontId="6" fillId="0" borderId="2046" xfId="0" applyNumberFormat="1" applyFont="1" applyBorder="1" applyAlignment="1">
      <alignment wrapText="1"/>
    </xf>
    <xf numFmtId="1" fontId="6" fillId="7" borderId="2167" xfId="0" applyNumberFormat="1" applyFont="1" applyFill="1" applyBorder="1" applyProtection="1">
      <protection locked="0"/>
    </xf>
    <xf numFmtId="1" fontId="6" fillId="7" borderId="2046" xfId="0" applyNumberFormat="1" applyFont="1" applyFill="1" applyBorder="1" applyProtection="1">
      <protection locked="0"/>
    </xf>
    <xf numFmtId="1" fontId="6" fillId="7" borderId="2035" xfId="0" applyNumberFormat="1" applyFont="1" applyFill="1" applyBorder="1" applyProtection="1">
      <protection locked="0"/>
    </xf>
    <xf numFmtId="1" fontId="6" fillId="0" borderId="2147" xfId="0" applyNumberFormat="1" applyFont="1" applyBorder="1" applyAlignment="1">
      <alignment wrapText="1"/>
    </xf>
    <xf numFmtId="1" fontId="6" fillId="7" borderId="2190" xfId="0" applyNumberFormat="1" applyFont="1" applyFill="1" applyBorder="1" applyProtection="1">
      <protection locked="0"/>
    </xf>
    <xf numFmtId="1" fontId="6" fillId="0" borderId="2035" xfId="0" applyNumberFormat="1" applyFont="1" applyBorder="1" applyAlignment="1" applyProtection="1">
      <alignment horizontal="center" vertical="center" wrapText="1"/>
      <protection hidden="1"/>
    </xf>
    <xf numFmtId="1" fontId="6" fillId="0" borderId="2036" xfId="0" applyNumberFormat="1" applyFont="1" applyBorder="1" applyAlignment="1" applyProtection="1">
      <alignment horizontal="center" vertical="center" wrapText="1"/>
      <protection hidden="1"/>
    </xf>
    <xf numFmtId="1" fontId="6" fillId="0" borderId="2035" xfId="0" applyNumberFormat="1" applyFont="1" applyBorder="1" applyAlignment="1" applyProtection="1">
      <alignment horizontal="center" vertical="center"/>
      <protection hidden="1"/>
    </xf>
    <xf numFmtId="1" fontId="6" fillId="0" borderId="2042" xfId="0" applyNumberFormat="1" applyFont="1" applyBorder="1" applyAlignment="1" applyProtection="1">
      <alignment horizontal="center" vertical="center"/>
      <protection hidden="1"/>
    </xf>
    <xf numFmtId="1" fontId="6" fillId="0" borderId="2145" xfId="0" applyNumberFormat="1" applyFont="1" applyBorder="1" applyAlignment="1" applyProtection="1">
      <alignment horizontal="center" vertical="center"/>
      <protection hidden="1"/>
    </xf>
    <xf numFmtId="1" fontId="6" fillId="0" borderId="2042" xfId="0" applyNumberFormat="1" applyFont="1" applyBorder="1" applyAlignment="1" applyProtection="1">
      <alignment wrapText="1"/>
      <protection hidden="1"/>
    </xf>
    <xf numFmtId="1" fontId="6" fillId="0" borderId="2035" xfId="0" applyNumberFormat="1" applyFont="1" applyBorder="1" applyAlignment="1">
      <alignment horizontal="right" wrapText="1"/>
    </xf>
    <xf numFmtId="1" fontId="6" fillId="0" borderId="2036" xfId="0" applyNumberFormat="1" applyFont="1" applyBorder="1" applyAlignment="1">
      <alignment horizontal="right" wrapText="1"/>
    </xf>
    <xf numFmtId="1" fontId="6" fillId="0" borderId="2038" xfId="0" applyNumberFormat="1" applyFont="1" applyBorder="1" applyAlignment="1">
      <alignment horizontal="center" vertical="center"/>
    </xf>
    <xf numFmtId="1" fontId="6" fillId="0" borderId="2192" xfId="0" applyNumberFormat="1" applyFont="1" applyBorder="1" applyAlignment="1">
      <alignment horizontal="center" vertical="center" wrapText="1"/>
    </xf>
    <xf numFmtId="1" fontId="6" fillId="0" borderId="2192" xfId="0" applyNumberFormat="1" applyFont="1" applyBorder="1" applyAlignment="1">
      <alignment wrapText="1"/>
    </xf>
    <xf numFmtId="1" fontId="6" fillId="0" borderId="2172" xfId="0" applyNumberFormat="1" applyFont="1" applyBorder="1" applyAlignment="1">
      <alignment wrapText="1"/>
    </xf>
    <xf numFmtId="1" fontId="6" fillId="0" borderId="2043" xfId="0" applyNumberFormat="1" applyFont="1" applyBorder="1" applyAlignment="1">
      <alignment wrapText="1"/>
    </xf>
    <xf numFmtId="1" fontId="6" fillId="0" borderId="2142" xfId="0" applyNumberFormat="1" applyFont="1" applyBorder="1" applyAlignment="1">
      <alignment wrapText="1"/>
    </xf>
    <xf numFmtId="1" fontId="6" fillId="0" borderId="2193" xfId="0" applyNumberFormat="1" applyFont="1" applyBorder="1"/>
    <xf numFmtId="1" fontId="6" fillId="9" borderId="2036" xfId="0" applyNumberFormat="1" applyFont="1" applyFill="1" applyBorder="1" applyAlignment="1">
      <alignment wrapText="1"/>
    </xf>
    <xf numFmtId="1" fontId="6" fillId="9" borderId="2035" xfId="0" applyNumberFormat="1" applyFont="1" applyFill="1" applyBorder="1"/>
    <xf numFmtId="1" fontId="6" fillId="9" borderId="2184" xfId="0" applyNumberFormat="1" applyFont="1" applyFill="1" applyBorder="1" applyAlignment="1">
      <alignment wrapText="1"/>
    </xf>
    <xf numFmtId="1" fontId="6" fillId="9" borderId="2182" xfId="0" applyNumberFormat="1" applyFont="1" applyFill="1" applyBorder="1"/>
    <xf numFmtId="1" fontId="6" fillId="9" borderId="2183" xfId="0" applyNumberFormat="1" applyFont="1" applyFill="1" applyBorder="1"/>
    <xf numFmtId="1" fontId="6" fillId="11" borderId="2194" xfId="3" applyNumberFormat="1" applyFont="1" applyBorder="1" applyProtection="1">
      <protection locked="0"/>
    </xf>
    <xf numFmtId="1" fontId="6" fillId="11" borderId="2195" xfId="3" applyNumberFormat="1" applyFont="1" applyBorder="1" applyProtection="1">
      <protection locked="0"/>
    </xf>
    <xf numFmtId="1" fontId="6" fillId="11" borderId="2196" xfId="3" applyNumberFormat="1" applyFont="1" applyBorder="1" applyProtection="1">
      <protection locked="0"/>
    </xf>
    <xf numFmtId="1" fontId="6" fillId="11" borderId="2197" xfId="3" applyNumberFormat="1" applyFont="1" applyBorder="1" applyProtection="1">
      <protection locked="0"/>
    </xf>
    <xf numFmtId="1" fontId="6" fillId="11" borderId="2198" xfId="3" applyNumberFormat="1" applyFont="1" applyBorder="1" applyProtection="1">
      <protection locked="0"/>
    </xf>
    <xf numFmtId="1" fontId="6" fillId="11" borderId="2199" xfId="3" applyNumberFormat="1" applyFont="1" applyBorder="1" applyProtection="1">
      <protection locked="0"/>
    </xf>
    <xf numFmtId="1" fontId="6" fillId="0" borderId="2036" xfId="0" applyNumberFormat="1" applyFont="1" applyBorder="1" applyAlignment="1">
      <alignment horizontal="center" vertical="center" wrapText="1"/>
    </xf>
    <xf numFmtId="1" fontId="6" fillId="8" borderId="2147" xfId="0" applyNumberFormat="1" applyFont="1" applyFill="1" applyBorder="1"/>
    <xf numFmtId="1" fontId="6" fillId="8" borderId="2169" xfId="0" applyNumberFormat="1" applyFont="1" applyFill="1" applyBorder="1"/>
    <xf numFmtId="1" fontId="6" fillId="8" borderId="2187" xfId="0" applyNumberFormat="1" applyFont="1" applyFill="1" applyBorder="1"/>
    <xf numFmtId="1" fontId="6" fillId="8" borderId="2151" xfId="0" applyNumberFormat="1" applyFont="1" applyFill="1" applyBorder="1"/>
    <xf numFmtId="1" fontId="6" fillId="0" borderId="2200" xfId="0" applyNumberFormat="1" applyFont="1" applyBorder="1" applyAlignment="1">
      <alignment wrapText="1"/>
    </xf>
    <xf numFmtId="1" fontId="6" fillId="7" borderId="2044" xfId="0" applyNumberFormat="1" applyFont="1" applyFill="1" applyBorder="1" applyProtection="1">
      <protection locked="0"/>
    </xf>
    <xf numFmtId="1" fontId="6" fillId="0" borderId="2202" xfId="0" applyNumberFormat="1" applyFont="1" applyBorder="1" applyAlignment="1">
      <alignment wrapText="1"/>
    </xf>
    <xf numFmtId="1" fontId="6" fillId="7" borderId="2203" xfId="0" applyNumberFormat="1" applyFont="1" applyFill="1" applyBorder="1" applyProtection="1">
      <protection locked="0"/>
    </xf>
    <xf numFmtId="1" fontId="6" fillId="7" borderId="2204" xfId="0" applyNumberFormat="1" applyFont="1" applyFill="1" applyBorder="1" applyProtection="1">
      <protection locked="0"/>
    </xf>
    <xf numFmtId="1" fontId="6" fillId="7" borderId="2200" xfId="0" applyNumberFormat="1" applyFont="1" applyFill="1" applyBorder="1" applyProtection="1">
      <protection locked="0"/>
    </xf>
    <xf numFmtId="1" fontId="6" fillId="7" borderId="2205" xfId="0" applyNumberFormat="1" applyFont="1" applyFill="1" applyBorder="1" applyProtection="1">
      <protection locked="0"/>
    </xf>
    <xf numFmtId="1" fontId="6" fillId="7" borderId="2202" xfId="0" applyNumberFormat="1" applyFont="1" applyFill="1" applyBorder="1" applyProtection="1">
      <protection locked="0"/>
    </xf>
    <xf numFmtId="1" fontId="6" fillId="0" borderId="2208" xfId="0" applyNumberFormat="1" applyFont="1" applyBorder="1" applyAlignment="1">
      <alignment horizontal="center" vertical="center" wrapText="1"/>
    </xf>
    <xf numFmtId="1" fontId="6" fillId="0" borderId="2209" xfId="0" applyNumberFormat="1" applyFont="1" applyBorder="1" applyAlignment="1">
      <alignment horizontal="center" vertical="center" wrapText="1"/>
    </xf>
    <xf numFmtId="1" fontId="6" fillId="0" borderId="2210" xfId="0" applyNumberFormat="1" applyFont="1" applyBorder="1" applyAlignment="1">
      <alignment horizontal="center" vertical="center" wrapText="1"/>
    </xf>
    <xf numFmtId="1" fontId="6" fillId="0" borderId="2211" xfId="0" applyNumberFormat="1" applyFont="1" applyBorder="1" applyAlignment="1">
      <alignment horizontal="center" vertical="center" wrapText="1"/>
    </xf>
    <xf numFmtId="1" fontId="6" fillId="0" borderId="2200" xfId="0" applyNumberFormat="1" applyFont="1" applyBorder="1" applyAlignment="1">
      <alignment horizontal="center" vertical="center" wrapText="1"/>
    </xf>
    <xf numFmtId="1" fontId="6" fillId="0" borderId="2208" xfId="0" applyNumberFormat="1" applyFont="1" applyBorder="1"/>
    <xf numFmtId="1" fontId="6" fillId="0" borderId="2209" xfId="0" applyNumberFormat="1" applyFont="1" applyBorder="1"/>
    <xf numFmtId="1" fontId="6" fillId="7" borderId="2208" xfId="0" applyNumberFormat="1" applyFont="1" applyFill="1" applyBorder="1" applyProtection="1">
      <protection locked="0"/>
    </xf>
    <xf numFmtId="1" fontId="4" fillId="6" borderId="2212" xfId="0" applyNumberFormat="1" applyFont="1" applyFill="1" applyBorder="1"/>
    <xf numFmtId="1" fontId="4" fillId="0" borderId="2212" xfId="0" applyNumberFormat="1" applyFont="1" applyBorder="1"/>
    <xf numFmtId="1" fontId="5" fillId="0" borderId="2213" xfId="0" applyNumberFormat="1" applyFont="1" applyBorder="1"/>
    <xf numFmtId="1" fontId="2" fillId="0" borderId="2214" xfId="0" applyNumberFormat="1" applyFont="1" applyBorder="1"/>
    <xf numFmtId="1" fontId="2" fillId="3" borderId="2214" xfId="0" applyNumberFormat="1" applyFont="1" applyFill="1" applyBorder="1"/>
    <xf numFmtId="1" fontId="6" fillId="0" borderId="2204" xfId="0" applyNumberFormat="1" applyFont="1" applyBorder="1" applyAlignment="1">
      <alignment horizontal="center" vertical="center"/>
    </xf>
    <xf numFmtId="1" fontId="6" fillId="3" borderId="2206" xfId="0" applyNumberFormat="1" applyFont="1" applyFill="1" applyBorder="1" applyAlignment="1">
      <alignment horizontal="center" vertical="center"/>
    </xf>
    <xf numFmtId="1" fontId="6" fillId="0" borderId="2193" xfId="0" applyNumberFormat="1" applyFont="1" applyBorder="1" applyAlignment="1">
      <alignment wrapText="1"/>
    </xf>
    <xf numFmtId="1" fontId="6" fillId="0" borderId="2215" xfId="0" applyNumberFormat="1" applyFont="1" applyBorder="1" applyAlignment="1">
      <alignment horizontal="right" wrapText="1"/>
    </xf>
    <xf numFmtId="1" fontId="6" fillId="0" borderId="2216" xfId="0" applyNumberFormat="1" applyFont="1" applyBorder="1" applyAlignment="1">
      <alignment horizontal="right"/>
    </xf>
    <xf numFmtId="1" fontId="6" fillId="7" borderId="2217" xfId="0" applyNumberFormat="1" applyFont="1" applyFill="1" applyBorder="1" applyProtection="1">
      <protection locked="0"/>
    </xf>
    <xf numFmtId="1" fontId="6" fillId="7" borderId="2216" xfId="0" applyNumberFormat="1" applyFont="1" applyFill="1" applyBorder="1" applyProtection="1">
      <protection locked="0"/>
    </xf>
    <xf numFmtId="1" fontId="6" fillId="7" borderId="2218" xfId="0" applyNumberFormat="1" applyFont="1" applyFill="1" applyBorder="1" applyProtection="1">
      <protection locked="0"/>
    </xf>
    <xf numFmtId="1" fontId="6" fillId="7" borderId="2219" xfId="0" applyNumberFormat="1" applyFont="1" applyFill="1" applyBorder="1" applyProtection="1">
      <protection locked="0"/>
    </xf>
    <xf numFmtId="1" fontId="6" fillId="7" borderId="2220" xfId="0" applyNumberFormat="1" applyFont="1" applyFill="1" applyBorder="1" applyProtection="1">
      <protection locked="0"/>
    </xf>
    <xf numFmtId="1" fontId="6" fillId="0" borderId="2204" xfId="0" applyNumberFormat="1" applyFont="1" applyBorder="1" applyAlignment="1">
      <alignment horizontal="right" wrapText="1"/>
    </xf>
    <xf numFmtId="1" fontId="6" fillId="0" borderId="2200" xfId="0" applyNumberFormat="1" applyFont="1" applyBorder="1" applyAlignment="1">
      <alignment horizontal="right"/>
    </xf>
    <xf numFmtId="1" fontId="6" fillId="7" borderId="2221" xfId="0" applyNumberFormat="1" applyFont="1" applyFill="1" applyBorder="1" applyProtection="1">
      <protection locked="0"/>
    </xf>
    <xf numFmtId="1" fontId="6" fillId="7" borderId="2222" xfId="0" applyNumberFormat="1" applyFont="1" applyFill="1" applyBorder="1" applyProtection="1">
      <protection locked="0"/>
    </xf>
    <xf numFmtId="1" fontId="6" fillId="0" borderId="2206" xfId="0" applyNumberFormat="1" applyFont="1" applyBorder="1" applyAlignment="1">
      <alignment horizontal="center" vertical="center"/>
    </xf>
    <xf numFmtId="1" fontId="6" fillId="0" borderId="2208" xfId="0" applyNumberFormat="1" applyFont="1" applyBorder="1" applyAlignment="1">
      <alignment horizontal="center" vertical="center"/>
    </xf>
    <xf numFmtId="1" fontId="6" fillId="0" borderId="2224" xfId="0" applyNumberFormat="1" applyFont="1" applyBorder="1"/>
    <xf numFmtId="1" fontId="6" fillId="0" borderId="2224" xfId="0" applyNumberFormat="1" applyFont="1" applyBorder="1" applyAlignment="1">
      <alignment horizontal="right" wrapText="1"/>
    </xf>
    <xf numFmtId="1" fontId="6" fillId="7" borderId="2225" xfId="0" applyNumberFormat="1" applyFont="1" applyFill="1" applyBorder="1" applyProtection="1">
      <protection locked="0"/>
    </xf>
    <xf numFmtId="1" fontId="6" fillId="7" borderId="2226" xfId="0" applyNumberFormat="1" applyFont="1" applyFill="1" applyBorder="1" applyProtection="1">
      <protection locked="0"/>
    </xf>
    <xf numFmtId="1" fontId="6" fillId="7" borderId="2215" xfId="0" applyNumberFormat="1" applyFont="1" applyFill="1" applyBorder="1" applyProtection="1">
      <protection locked="0"/>
    </xf>
    <xf numFmtId="1" fontId="6" fillId="0" borderId="2202" xfId="0" applyNumberFormat="1" applyFont="1" applyBorder="1"/>
    <xf numFmtId="1" fontId="6" fillId="7" borderId="2223" xfId="0" applyNumberFormat="1" applyFont="1" applyFill="1" applyBorder="1" applyProtection="1">
      <protection locked="0"/>
    </xf>
    <xf numFmtId="1" fontId="6" fillId="8" borderId="2206" xfId="0" applyNumberFormat="1" applyFont="1" applyFill="1" applyBorder="1" applyAlignment="1">
      <alignment horizontal="center" vertical="center" wrapText="1"/>
    </xf>
    <xf numFmtId="1" fontId="6" fillId="8" borderId="2219" xfId="0" applyNumberFormat="1" applyFont="1" applyFill="1" applyBorder="1" applyAlignment="1">
      <alignment vertical="center" wrapText="1"/>
    </xf>
    <xf numFmtId="1" fontId="6" fillId="8" borderId="2224" xfId="0" applyNumberFormat="1" applyFont="1" applyFill="1" applyBorder="1"/>
    <xf numFmtId="1" fontId="6" fillId="8" borderId="2224" xfId="0" applyNumberFormat="1" applyFont="1" applyFill="1" applyBorder="1" applyAlignment="1">
      <alignment horizontal="right" wrapText="1"/>
    </xf>
    <xf numFmtId="1" fontId="6" fillId="8" borderId="2042" xfId="0" applyNumberFormat="1" applyFont="1" applyFill="1" applyBorder="1" applyAlignment="1">
      <alignment horizontal="right" wrapText="1"/>
    </xf>
    <xf numFmtId="1" fontId="1" fillId="8" borderId="2037" xfId="0" applyNumberFormat="1" applyFont="1" applyFill="1" applyBorder="1" applyAlignment="1">
      <alignment horizontal="center" vertical="center" wrapText="1"/>
    </xf>
    <xf numFmtId="1" fontId="6" fillId="8" borderId="2206" xfId="0" applyNumberFormat="1" applyFont="1" applyFill="1" applyBorder="1"/>
    <xf numFmtId="1" fontId="6" fillId="8" borderId="2035" xfId="0" applyNumberFormat="1" applyFont="1" applyFill="1" applyBorder="1" applyAlignment="1">
      <alignment horizontal="center" vertical="center" wrapText="1"/>
    </xf>
    <xf numFmtId="1" fontId="6" fillId="8" borderId="2036" xfId="0" applyNumberFormat="1" applyFont="1" applyFill="1" applyBorder="1" applyAlignment="1">
      <alignment horizontal="center" vertical="center" wrapText="1"/>
    </xf>
    <xf numFmtId="1" fontId="6" fillId="8" borderId="2208" xfId="0" applyNumberFormat="1" applyFont="1" applyFill="1" applyBorder="1" applyAlignment="1">
      <alignment horizontal="center" vertical="center" wrapText="1"/>
    </xf>
    <xf numFmtId="1" fontId="6" fillId="8" borderId="2037" xfId="0" applyNumberFormat="1" applyFont="1" applyFill="1" applyBorder="1" applyAlignment="1">
      <alignment vertical="center" wrapText="1"/>
    </xf>
    <xf numFmtId="1" fontId="6" fillId="8" borderId="2208" xfId="0" applyNumberFormat="1" applyFont="1" applyFill="1" applyBorder="1" applyAlignment="1">
      <alignment horizontal="right" vertical="center" wrapText="1"/>
    </xf>
    <xf numFmtId="1" fontId="6" fillId="6" borderId="2219" xfId="0" applyNumberFormat="1" applyFont="1" applyFill="1" applyBorder="1" applyAlignment="1">
      <alignment vertical="center" wrapText="1"/>
    </xf>
    <xf numFmtId="1" fontId="6" fillId="6" borderId="2217" xfId="0" applyNumberFormat="1" applyFont="1" applyFill="1" applyBorder="1" applyAlignment="1">
      <alignment horizontal="right" wrapText="1"/>
    </xf>
    <xf numFmtId="1" fontId="6" fillId="6" borderId="2226" xfId="0" applyNumberFormat="1" applyFont="1" applyFill="1" applyBorder="1" applyAlignment="1">
      <alignment horizontal="right" wrapText="1"/>
    </xf>
    <xf numFmtId="1" fontId="6" fillId="6" borderId="2216" xfId="0" applyNumberFormat="1" applyFont="1" applyFill="1" applyBorder="1" applyAlignment="1">
      <alignment horizontal="right"/>
    </xf>
    <xf numFmtId="1" fontId="6" fillId="7" borderId="2224" xfId="0" applyNumberFormat="1" applyFont="1" applyFill="1" applyBorder="1" applyProtection="1">
      <protection locked="0"/>
    </xf>
    <xf numFmtId="1" fontId="6" fillId="6" borderId="2208" xfId="0" applyNumberFormat="1" applyFont="1" applyFill="1" applyBorder="1" applyAlignment="1">
      <alignment horizontal="right"/>
    </xf>
    <xf numFmtId="1" fontId="6" fillId="6" borderId="2209" xfId="0" applyNumberFormat="1" applyFont="1" applyFill="1" applyBorder="1" applyAlignment="1">
      <alignment horizontal="right"/>
    </xf>
    <xf numFmtId="1" fontId="6" fillId="6" borderId="2038" xfId="0" applyNumberFormat="1" applyFont="1" applyFill="1" applyBorder="1" applyAlignment="1">
      <alignment horizontal="right"/>
    </xf>
    <xf numFmtId="1" fontId="6" fillId="6" borderId="2208" xfId="0" applyNumberFormat="1" applyFont="1" applyFill="1" applyBorder="1"/>
    <xf numFmtId="1" fontId="6" fillId="6" borderId="2038" xfId="0" applyNumberFormat="1" applyFont="1" applyFill="1" applyBorder="1"/>
    <xf numFmtId="1" fontId="6" fillId="6" borderId="2210" xfId="0" applyNumberFormat="1" applyFont="1" applyFill="1" applyBorder="1"/>
    <xf numFmtId="1" fontId="6" fillId="6" borderId="2037" xfId="0" applyNumberFormat="1" applyFont="1" applyFill="1" applyBorder="1"/>
    <xf numFmtId="1" fontId="6" fillId="6" borderId="2211" xfId="0" applyNumberFormat="1" applyFont="1" applyFill="1" applyBorder="1"/>
    <xf numFmtId="1" fontId="6" fillId="6" borderId="2206" xfId="0" applyNumberFormat="1" applyFont="1" applyFill="1" applyBorder="1"/>
    <xf numFmtId="1" fontId="6" fillId="6" borderId="2206" xfId="0" applyNumberFormat="1" applyFont="1" applyFill="1" applyBorder="1" applyAlignment="1">
      <alignment horizontal="center" vertical="center" wrapText="1"/>
    </xf>
    <xf numFmtId="1" fontId="6" fillId="0" borderId="2219" xfId="0" applyNumberFormat="1" applyFont="1" applyBorder="1" applyAlignment="1">
      <alignment vertical="center" wrapText="1"/>
    </xf>
    <xf numFmtId="1" fontId="6" fillId="3" borderId="2224" xfId="0" applyNumberFormat="1" applyFont="1" applyFill="1" applyBorder="1"/>
    <xf numFmtId="1" fontId="1" fillId="0" borderId="2037" xfId="0" applyNumberFormat="1" applyFont="1" applyBorder="1" applyAlignment="1">
      <alignment horizontal="left" vertical="center" wrapText="1"/>
    </xf>
    <xf numFmtId="1" fontId="6" fillId="0" borderId="2206" xfId="0" applyNumberFormat="1" applyFont="1" applyBorder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80" xfId="0" applyNumberFormat="1" applyFont="1" applyBorder="1" applyAlignment="1">
      <alignment horizontal="center" vertical="center"/>
    </xf>
    <xf numFmtId="1" fontId="2" fillId="3" borderId="2212" xfId="0" applyNumberFormat="1" applyFont="1" applyFill="1" applyBorder="1"/>
    <xf numFmtId="1" fontId="4" fillId="3" borderId="2212" xfId="0" applyNumberFormat="1" applyFont="1" applyFill="1" applyBorder="1"/>
    <xf numFmtId="1" fontId="4" fillId="3" borderId="2230" xfId="0" applyNumberFormat="1" applyFont="1" applyFill="1" applyBorder="1"/>
    <xf numFmtId="1" fontId="4" fillId="0" borderId="2230" xfId="0" applyNumberFormat="1" applyFont="1" applyBorder="1"/>
    <xf numFmtId="1" fontId="2" fillId="3" borderId="2230" xfId="0" applyNumberFormat="1" applyFont="1" applyFill="1" applyBorder="1"/>
    <xf numFmtId="1" fontId="6" fillId="0" borderId="2231" xfId="0" applyNumberFormat="1" applyFont="1" applyBorder="1" applyAlignment="1">
      <alignment horizontal="center" vertical="center" wrapText="1"/>
    </xf>
    <xf numFmtId="1" fontId="6" fillId="0" borderId="2232" xfId="0" applyNumberFormat="1" applyFont="1" applyBorder="1" applyAlignment="1">
      <alignment horizontal="center" vertical="center"/>
    </xf>
    <xf numFmtId="1" fontId="6" fillId="0" borderId="2233" xfId="0" applyNumberFormat="1" applyFont="1" applyBorder="1" applyAlignment="1">
      <alignment horizontal="center" vertical="center" wrapText="1"/>
    </xf>
    <xf numFmtId="1" fontId="6" fillId="3" borderId="2230" xfId="0" applyNumberFormat="1" applyFont="1" applyFill="1" applyBorder="1"/>
    <xf numFmtId="1" fontId="6" fillId="0" borderId="2230" xfId="0" applyNumberFormat="1" applyFont="1" applyBorder="1"/>
    <xf numFmtId="1" fontId="6" fillId="3" borderId="2234" xfId="0" applyNumberFormat="1" applyFont="1" applyFill="1" applyBorder="1"/>
    <xf numFmtId="1" fontId="6" fillId="7" borderId="2235" xfId="0" applyNumberFormat="1" applyFont="1" applyFill="1" applyBorder="1" applyProtection="1">
      <protection locked="0"/>
    </xf>
    <xf numFmtId="1" fontId="6" fillId="7" borderId="2236" xfId="0" applyNumberFormat="1" applyFont="1" applyFill="1" applyBorder="1" applyProtection="1">
      <protection locked="0"/>
    </xf>
    <xf numFmtId="1" fontId="6" fillId="7" borderId="2237" xfId="0" applyNumberFormat="1" applyFont="1" applyFill="1" applyBorder="1" applyProtection="1">
      <protection locked="0"/>
    </xf>
    <xf numFmtId="1" fontId="6" fillId="7" borderId="2238" xfId="0" applyNumberFormat="1" applyFont="1" applyFill="1" applyBorder="1" applyProtection="1">
      <protection locked="0"/>
    </xf>
    <xf numFmtId="1" fontId="6" fillId="7" borderId="2239" xfId="0" applyNumberFormat="1" applyFont="1" applyFill="1" applyBorder="1" applyProtection="1">
      <protection locked="0"/>
    </xf>
    <xf numFmtId="1" fontId="6" fillId="7" borderId="2231" xfId="0" applyNumberFormat="1" applyFont="1" applyFill="1" applyBorder="1" applyProtection="1">
      <protection locked="0"/>
    </xf>
    <xf numFmtId="1" fontId="6" fillId="7" borderId="2244" xfId="0" applyNumberFormat="1" applyFont="1" applyFill="1" applyBorder="1" applyProtection="1">
      <protection locked="0"/>
    </xf>
    <xf numFmtId="1" fontId="6" fillId="7" borderId="2245" xfId="0" applyNumberFormat="1" applyFont="1" applyFill="1" applyBorder="1" applyProtection="1">
      <protection locked="0"/>
    </xf>
    <xf numFmtId="1" fontId="6" fillId="0" borderId="2248" xfId="0" applyNumberFormat="1" applyFont="1" applyBorder="1"/>
    <xf numFmtId="1" fontId="2" fillId="3" borderId="2249" xfId="0" applyNumberFormat="1" applyFont="1" applyFill="1" applyBorder="1"/>
    <xf numFmtId="1" fontId="4" fillId="3" borderId="2248" xfId="0" applyNumberFormat="1" applyFont="1" applyFill="1" applyBorder="1"/>
    <xf numFmtId="1" fontId="2" fillId="0" borderId="2249" xfId="0" applyNumberFormat="1" applyFont="1" applyBorder="1"/>
    <xf numFmtId="1" fontId="6" fillId="0" borderId="2254" xfId="0" applyNumberFormat="1" applyFont="1" applyBorder="1" applyAlignment="1">
      <alignment horizontal="center" vertical="center"/>
    </xf>
    <xf numFmtId="1" fontId="6" fillId="0" borderId="2233" xfId="0" applyNumberFormat="1" applyFont="1" applyBorder="1" applyAlignment="1">
      <alignment horizontal="center" vertical="center"/>
    </xf>
    <xf numFmtId="1" fontId="2" fillId="0" borderId="2256" xfId="0" applyNumberFormat="1" applyFont="1" applyBorder="1"/>
    <xf numFmtId="1" fontId="6" fillId="3" borderId="2248" xfId="0" applyNumberFormat="1" applyFont="1" applyFill="1" applyBorder="1"/>
    <xf numFmtId="1" fontId="6" fillId="0" borderId="2257" xfId="0" applyNumberFormat="1" applyFont="1" applyBorder="1"/>
    <xf numFmtId="1" fontId="6" fillId="0" borderId="2258" xfId="0" applyNumberFormat="1" applyFont="1" applyBorder="1"/>
    <xf numFmtId="1" fontId="6" fillId="0" borderId="2243" xfId="0" applyNumberFormat="1" applyFont="1" applyBorder="1"/>
    <xf numFmtId="1" fontId="2" fillId="0" borderId="2259" xfId="0" applyNumberFormat="1" applyFont="1" applyBorder="1"/>
    <xf numFmtId="1" fontId="2" fillId="0" borderId="2260" xfId="0" applyNumberFormat="1" applyFont="1" applyBorder="1"/>
    <xf numFmtId="1" fontId="6" fillId="3" borderId="2261" xfId="0" applyNumberFormat="1" applyFont="1" applyFill="1" applyBorder="1"/>
    <xf numFmtId="1" fontId="6" fillId="0" borderId="2261" xfId="0" applyNumberFormat="1" applyFont="1" applyBorder="1"/>
    <xf numFmtId="1" fontId="6" fillId="0" borderId="2264" xfId="0" applyNumberFormat="1" applyFont="1" applyBorder="1"/>
    <xf numFmtId="1" fontId="6" fillId="7" borderId="2265" xfId="0" applyNumberFormat="1" applyFont="1" applyFill="1" applyBorder="1" applyProtection="1">
      <protection locked="0"/>
    </xf>
    <xf numFmtId="1" fontId="6" fillId="7" borderId="2266" xfId="0" applyNumberFormat="1" applyFont="1" applyFill="1" applyBorder="1" applyProtection="1">
      <protection locked="0"/>
    </xf>
    <xf numFmtId="1" fontId="6" fillId="8" borderId="2267" xfId="0" applyNumberFormat="1" applyFont="1" applyFill="1" applyBorder="1"/>
    <xf numFmtId="1" fontId="6" fillId="8" borderId="2266" xfId="0" applyNumberFormat="1" applyFont="1" applyFill="1" applyBorder="1"/>
    <xf numFmtId="1" fontId="6" fillId="8" borderId="2268" xfId="0" applyNumberFormat="1" applyFont="1" applyFill="1" applyBorder="1"/>
    <xf numFmtId="1" fontId="6" fillId="7" borderId="2263" xfId="0" applyNumberFormat="1" applyFont="1" applyFill="1" applyBorder="1" applyProtection="1">
      <protection locked="0"/>
    </xf>
    <xf numFmtId="1" fontId="6" fillId="0" borderId="2263" xfId="0" applyNumberFormat="1" applyFont="1" applyBorder="1" applyAlignment="1" applyProtection="1">
      <alignment wrapText="1"/>
      <protection hidden="1"/>
    </xf>
    <xf numFmtId="1" fontId="6" fillId="0" borderId="2247" xfId="0" applyNumberFormat="1" applyFont="1" applyBorder="1" applyAlignment="1" applyProtection="1">
      <alignment wrapText="1"/>
      <protection hidden="1"/>
    </xf>
    <xf numFmtId="1" fontId="6" fillId="0" borderId="2270" xfId="0" applyNumberFormat="1" applyFont="1" applyBorder="1"/>
    <xf numFmtId="1" fontId="6" fillId="7" borderId="2271" xfId="0" applyNumberFormat="1" applyFont="1" applyFill="1" applyBorder="1" applyProtection="1">
      <protection locked="0"/>
    </xf>
    <xf numFmtId="1" fontId="6" fillId="8" borderId="2272" xfId="0" applyNumberFormat="1" applyFont="1" applyFill="1" applyBorder="1"/>
    <xf numFmtId="1" fontId="6" fillId="8" borderId="1884" xfId="0" applyNumberFormat="1" applyFont="1" applyFill="1" applyBorder="1"/>
    <xf numFmtId="1" fontId="6" fillId="7" borderId="2247" xfId="0" applyNumberFormat="1" applyFont="1" applyFill="1" applyBorder="1" applyProtection="1">
      <protection locked="0"/>
    </xf>
    <xf numFmtId="1" fontId="6" fillId="3" borderId="2273" xfId="0" applyNumberFormat="1" applyFont="1" applyFill="1" applyBorder="1"/>
    <xf numFmtId="1" fontId="6" fillId="0" borderId="2273" xfId="0" applyNumberFormat="1" applyFont="1" applyBorder="1"/>
    <xf numFmtId="1" fontId="6" fillId="7" borderId="2184" xfId="0" applyNumberFormat="1" applyFont="1" applyFill="1" applyBorder="1" applyProtection="1">
      <protection locked="0"/>
    </xf>
    <xf numFmtId="1" fontId="6" fillId="8" borderId="2184" xfId="0" applyNumberFormat="1" applyFont="1" applyFill="1" applyBorder="1"/>
    <xf numFmtId="1" fontId="6" fillId="8" borderId="2274" xfId="0" applyNumberFormat="1" applyFont="1" applyFill="1" applyBorder="1"/>
    <xf numFmtId="1" fontId="7" fillId="0" borderId="2276" xfId="0" applyNumberFormat="1" applyFont="1" applyBorder="1" applyAlignment="1" applyProtection="1">
      <alignment wrapText="1"/>
      <protection hidden="1"/>
    </xf>
    <xf numFmtId="1" fontId="6" fillId="0" borderId="2276" xfId="0" applyNumberFormat="1" applyFont="1" applyBorder="1"/>
    <xf numFmtId="1" fontId="6" fillId="7" borderId="2277" xfId="0" applyNumberFormat="1" applyFont="1" applyFill="1" applyBorder="1" applyProtection="1">
      <protection locked="0"/>
    </xf>
    <xf numFmtId="1" fontId="6" fillId="7" borderId="2278" xfId="0" applyNumberFormat="1" applyFont="1" applyFill="1" applyBorder="1" applyProtection="1">
      <protection locked="0"/>
    </xf>
    <xf numFmtId="1" fontId="6" fillId="7" borderId="2279" xfId="0" applyNumberFormat="1" applyFont="1" applyFill="1" applyBorder="1" applyProtection="1">
      <protection locked="0"/>
    </xf>
    <xf numFmtId="1" fontId="6" fillId="3" borderId="2280" xfId="0" applyNumberFormat="1" applyFont="1" applyFill="1" applyBorder="1"/>
    <xf numFmtId="1" fontId="6" fillId="0" borderId="2280" xfId="0" applyNumberFormat="1" applyFont="1" applyBorder="1"/>
    <xf numFmtId="1" fontId="6" fillId="7" borderId="2274" xfId="0" applyNumberFormat="1" applyFont="1" applyFill="1" applyBorder="1" applyProtection="1">
      <protection locked="0"/>
    </xf>
    <xf numFmtId="1" fontId="6" fillId="0" borderId="2282" xfId="0" applyNumberFormat="1" applyFont="1" applyBorder="1" applyAlignment="1" applyProtection="1">
      <alignment wrapText="1"/>
      <protection hidden="1"/>
    </xf>
    <xf numFmtId="1" fontId="6" fillId="0" borderId="2282" xfId="0" applyNumberFormat="1" applyFont="1" applyBorder="1"/>
    <xf numFmtId="1" fontId="6" fillId="7" borderId="2283" xfId="0" applyNumberFormat="1" applyFont="1" applyFill="1" applyBorder="1" applyProtection="1">
      <protection locked="0"/>
    </xf>
    <xf numFmtId="1" fontId="6" fillId="7" borderId="2284" xfId="0" applyNumberFormat="1" applyFont="1" applyFill="1" applyBorder="1" applyProtection="1">
      <protection locked="0"/>
    </xf>
    <xf numFmtId="1" fontId="6" fillId="7" borderId="2285" xfId="0" applyNumberFormat="1" applyFont="1" applyFill="1" applyBorder="1" applyProtection="1">
      <protection locked="0"/>
    </xf>
    <xf numFmtId="1" fontId="4" fillId="3" borderId="2280" xfId="0" applyNumberFormat="1" applyFont="1" applyFill="1" applyBorder="1"/>
    <xf numFmtId="1" fontId="4" fillId="0" borderId="2280" xfId="0" applyNumberFormat="1" applyFont="1" applyBorder="1"/>
    <xf numFmtId="1" fontId="4" fillId="3" borderId="2287" xfId="0" applyNumberFormat="1" applyFont="1" applyFill="1" applyBorder="1"/>
    <xf numFmtId="1" fontId="4" fillId="0" borderId="2287" xfId="0" applyNumberFormat="1" applyFont="1" applyBorder="1"/>
    <xf numFmtId="1" fontId="4" fillId="3" borderId="2288" xfId="0" applyNumberFormat="1" applyFont="1" applyFill="1" applyBorder="1"/>
    <xf numFmtId="1" fontId="6" fillId="0" borderId="2291" xfId="0" applyNumberFormat="1" applyFont="1" applyBorder="1" applyAlignment="1">
      <alignment horizontal="center" vertical="center" wrapText="1"/>
    </xf>
    <xf numFmtId="1" fontId="6" fillId="0" borderId="2292" xfId="0" applyNumberFormat="1" applyFont="1" applyBorder="1" applyAlignment="1">
      <alignment horizontal="center" vertical="center"/>
    </xf>
    <xf numFmtId="1" fontId="6" fillId="0" borderId="2293" xfId="0" applyNumberFormat="1" applyFont="1" applyBorder="1" applyAlignment="1">
      <alignment horizontal="center" vertical="center"/>
    </xf>
    <xf numFmtId="1" fontId="6" fillId="0" borderId="2294" xfId="0" applyNumberFormat="1" applyFont="1" applyBorder="1" applyAlignment="1">
      <alignment horizontal="center" vertical="center"/>
    </xf>
    <xf numFmtId="1" fontId="6" fillId="0" borderId="2295" xfId="0" applyNumberFormat="1" applyFont="1" applyBorder="1"/>
    <xf numFmtId="1" fontId="6" fillId="0" borderId="2296" xfId="0" applyNumberFormat="1" applyFont="1" applyBorder="1"/>
    <xf numFmtId="1" fontId="6" fillId="0" borderId="2297" xfId="0" applyNumberFormat="1" applyFont="1" applyBorder="1"/>
    <xf numFmtId="1" fontId="4" fillId="3" borderId="2298" xfId="0" applyNumberFormat="1" applyFont="1" applyFill="1" applyBorder="1"/>
    <xf numFmtId="1" fontId="4" fillId="3" borderId="2299" xfId="0" applyNumberFormat="1" applyFont="1" applyFill="1" applyBorder="1"/>
    <xf numFmtId="1" fontId="6" fillId="0" borderId="2302" xfId="0" applyNumberFormat="1" applyFont="1" applyBorder="1"/>
    <xf numFmtId="1" fontId="6" fillId="7" borderId="2303" xfId="0" applyNumberFormat="1" applyFont="1" applyFill="1" applyBorder="1" applyProtection="1">
      <protection locked="0"/>
    </xf>
    <xf numFmtId="1" fontId="6" fillId="7" borderId="2304" xfId="0" applyNumberFormat="1" applyFont="1" applyFill="1" applyBorder="1" applyProtection="1">
      <protection locked="0"/>
    </xf>
    <xf numFmtId="1" fontId="6" fillId="8" borderId="2305" xfId="0" applyNumberFormat="1" applyFont="1" applyFill="1" applyBorder="1"/>
    <xf numFmtId="1" fontId="6" fillId="8" borderId="2304" xfId="0" applyNumberFormat="1" applyFont="1" applyFill="1" applyBorder="1"/>
    <xf numFmtId="1" fontId="6" fillId="8" borderId="2306" xfId="0" applyNumberFormat="1" applyFont="1" applyFill="1" applyBorder="1"/>
    <xf numFmtId="1" fontId="6" fillId="7" borderId="2301" xfId="0" applyNumberFormat="1" applyFont="1" applyFill="1" applyBorder="1" applyProtection="1">
      <protection locked="0"/>
    </xf>
    <xf numFmtId="1" fontId="6" fillId="0" borderId="2301" xfId="0" applyNumberFormat="1" applyFont="1" applyBorder="1" applyAlignment="1" applyProtection="1">
      <alignment wrapText="1"/>
      <protection hidden="1"/>
    </xf>
    <xf numFmtId="1" fontId="6" fillId="0" borderId="2285" xfId="0" applyNumberFormat="1" applyFont="1" applyBorder="1" applyAlignment="1" applyProtection="1">
      <alignment wrapText="1"/>
      <protection hidden="1"/>
    </xf>
    <xf numFmtId="1" fontId="6" fillId="8" borderId="2284" xfId="0" applyNumberFormat="1" applyFont="1" applyFill="1" applyBorder="1"/>
    <xf numFmtId="1" fontId="4" fillId="3" borderId="2307" xfId="0" applyNumberFormat="1" applyFont="1" applyFill="1" applyBorder="1"/>
    <xf numFmtId="1" fontId="4" fillId="3" borderId="2308" xfId="0" applyNumberFormat="1" applyFont="1" applyFill="1" applyBorder="1"/>
    <xf numFmtId="1" fontId="7" fillId="0" borderId="2310" xfId="0" applyNumberFormat="1" applyFont="1" applyBorder="1" applyAlignment="1" applyProtection="1">
      <alignment wrapText="1"/>
      <protection hidden="1"/>
    </xf>
    <xf numFmtId="1" fontId="6" fillId="0" borderId="2310" xfId="0" applyNumberFormat="1" applyFont="1" applyBorder="1"/>
    <xf numFmtId="1" fontId="6" fillId="7" borderId="2311" xfId="0" applyNumberFormat="1" applyFont="1" applyFill="1" applyBorder="1" applyProtection="1">
      <protection locked="0"/>
    </xf>
    <xf numFmtId="1" fontId="6" fillId="7" borderId="2312" xfId="0" applyNumberFormat="1" applyFont="1" applyFill="1" applyBorder="1" applyProtection="1">
      <protection locked="0"/>
    </xf>
    <xf numFmtId="1" fontId="6" fillId="7" borderId="2313" xfId="0" applyNumberFormat="1" applyFont="1" applyFill="1" applyBorder="1" applyProtection="1">
      <protection locked="0"/>
    </xf>
    <xf numFmtId="1" fontId="4" fillId="3" borderId="2314" xfId="0" applyNumberFormat="1" applyFont="1" applyFill="1" applyBorder="1"/>
    <xf numFmtId="1" fontId="4" fillId="3" borderId="2315" xfId="0" applyNumberFormat="1" applyFont="1" applyFill="1" applyBorder="1"/>
    <xf numFmtId="1" fontId="6" fillId="0" borderId="2317" xfId="0" applyNumberFormat="1" applyFont="1" applyBorder="1" applyAlignment="1" applyProtection="1">
      <alignment wrapText="1"/>
      <protection hidden="1"/>
    </xf>
    <xf numFmtId="1" fontId="6" fillId="0" borderId="2317" xfId="0" applyNumberFormat="1" applyFont="1" applyBorder="1"/>
    <xf numFmtId="1" fontId="6" fillId="7" borderId="2318" xfId="0" applyNumberFormat="1" applyFont="1" applyFill="1" applyBorder="1" applyProtection="1">
      <protection locked="0"/>
    </xf>
    <xf numFmtId="1" fontId="4" fillId="3" borderId="2319" xfId="0" applyNumberFormat="1" applyFont="1" applyFill="1" applyBorder="1"/>
    <xf numFmtId="1" fontId="4" fillId="3" borderId="2320" xfId="0" applyNumberFormat="1" applyFont="1" applyFill="1" applyBorder="1"/>
    <xf numFmtId="1" fontId="6" fillId="0" borderId="2323" xfId="0" applyNumberFormat="1" applyFont="1" applyBorder="1" applyAlignment="1">
      <alignment horizontal="center" vertical="center" wrapText="1"/>
    </xf>
    <xf numFmtId="1" fontId="2" fillId="3" borderId="2319" xfId="0" applyNumberFormat="1" applyFont="1" applyFill="1" applyBorder="1"/>
    <xf numFmtId="1" fontId="6" fillId="0" borderId="2324" xfId="0" applyNumberFormat="1" applyFont="1" applyBorder="1"/>
    <xf numFmtId="1" fontId="6" fillId="7" borderId="2323" xfId="0" applyNumberFormat="1" applyFont="1" applyFill="1" applyBorder="1" applyProtection="1">
      <protection locked="0"/>
    </xf>
    <xf numFmtId="1" fontId="6" fillId="3" borderId="2319" xfId="0" applyNumberFormat="1" applyFont="1" applyFill="1" applyBorder="1"/>
    <xf numFmtId="1" fontId="6" fillId="0" borderId="2319" xfId="0" applyNumberFormat="1" applyFont="1" applyBorder="1"/>
    <xf numFmtId="1" fontId="6" fillId="0" borderId="2325" xfId="0" applyNumberFormat="1" applyFont="1" applyBorder="1" applyAlignment="1">
      <alignment horizontal="center" vertical="center" wrapText="1"/>
    </xf>
    <xf numFmtId="1" fontId="6" fillId="0" borderId="2326" xfId="0" applyNumberFormat="1" applyFont="1" applyBorder="1" applyAlignment="1">
      <alignment horizontal="center" vertical="center" wrapText="1"/>
    </xf>
    <xf numFmtId="1" fontId="6" fillId="3" borderId="2319" xfId="0" applyNumberFormat="1" applyFont="1" applyFill="1" applyBorder="1" applyAlignment="1">
      <alignment wrapText="1"/>
    </xf>
    <xf numFmtId="1" fontId="6" fillId="0" borderId="2319" xfId="0" applyNumberFormat="1" applyFont="1" applyBorder="1" applyAlignment="1">
      <alignment wrapText="1"/>
    </xf>
    <xf numFmtId="1" fontId="6" fillId="0" borderId="2323" xfId="0" applyNumberFormat="1" applyFont="1" applyBorder="1"/>
    <xf numFmtId="1" fontId="6" fillId="7" borderId="2325" xfId="0" applyNumberFormat="1" applyFont="1" applyFill="1" applyBorder="1" applyProtection="1">
      <protection locked="0"/>
    </xf>
    <xf numFmtId="1" fontId="6" fillId="7" borderId="2322" xfId="0" applyNumberFormat="1" applyFont="1" applyFill="1" applyBorder="1" applyProtection="1">
      <protection locked="0"/>
    </xf>
    <xf numFmtId="1" fontId="6" fillId="0" borderId="2329" xfId="0" applyNumberFormat="1" applyFont="1" applyBorder="1" applyAlignment="1">
      <alignment horizontal="center" vertical="center" wrapText="1"/>
    </xf>
    <xf numFmtId="1" fontId="6" fillId="0" borderId="2330" xfId="0" applyNumberFormat="1" applyFont="1" applyBorder="1" applyAlignment="1">
      <alignment horizontal="center" vertical="center" wrapText="1"/>
    </xf>
    <xf numFmtId="1" fontId="6" fillId="0" borderId="2322" xfId="0" applyNumberFormat="1" applyFont="1" applyBorder="1" applyAlignment="1">
      <alignment horizontal="center" vertical="center" wrapText="1"/>
    </xf>
    <xf numFmtId="1" fontId="6" fillId="0" borderId="2327" xfId="0" applyNumberFormat="1" applyFont="1" applyBorder="1" applyAlignment="1">
      <alignment horizontal="center" vertical="center" wrapText="1"/>
    </xf>
    <xf numFmtId="1" fontId="6" fillId="0" borderId="2333" xfId="0" applyNumberFormat="1" applyFont="1" applyBorder="1"/>
    <xf numFmtId="1" fontId="6" fillId="0" borderId="2334" xfId="0" applyNumberFormat="1" applyFont="1" applyBorder="1"/>
    <xf numFmtId="1" fontId="6" fillId="0" borderId="2332" xfId="0" applyNumberFormat="1" applyFont="1" applyBorder="1"/>
    <xf numFmtId="1" fontId="6" fillId="7" borderId="2333" xfId="0" applyNumberFormat="1" applyFont="1" applyFill="1" applyBorder="1" applyProtection="1">
      <protection locked="0"/>
    </xf>
    <xf numFmtId="1" fontId="6" fillId="7" borderId="2332" xfId="0" applyNumberFormat="1" applyFont="1" applyFill="1" applyBorder="1" applyProtection="1">
      <protection locked="0"/>
    </xf>
    <xf numFmtId="1" fontId="6" fillId="7" borderId="2335" xfId="0" applyNumberFormat="1" applyFont="1" applyFill="1" applyBorder="1" applyProtection="1">
      <protection locked="0"/>
    </xf>
    <xf numFmtId="1" fontId="6" fillId="7" borderId="2331" xfId="0" applyNumberFormat="1" applyFont="1" applyFill="1" applyBorder="1" applyProtection="1">
      <protection locked="0"/>
    </xf>
    <xf numFmtId="1" fontId="6" fillId="7" borderId="2317" xfId="0" applyNumberFormat="1" applyFont="1" applyFill="1" applyBorder="1" applyProtection="1">
      <protection locked="0"/>
    </xf>
    <xf numFmtId="1" fontId="6" fillId="0" borderId="2184" xfId="0" applyNumberFormat="1" applyFont="1" applyBorder="1"/>
    <xf numFmtId="1" fontId="6" fillId="0" borderId="2269" xfId="0" applyNumberFormat="1" applyFont="1" applyBorder="1" applyAlignment="1">
      <alignment horizontal="center" vertical="center" wrapText="1"/>
    </xf>
    <xf numFmtId="1" fontId="6" fillId="0" borderId="2324" xfId="0" applyNumberFormat="1" applyFont="1" applyBorder="1" applyAlignment="1">
      <alignment horizontal="center" vertical="center" wrapText="1"/>
    </xf>
    <xf numFmtId="1" fontId="6" fillId="0" borderId="2320" xfId="0" applyNumberFormat="1" applyFont="1" applyBorder="1" applyAlignment="1" applyProtection="1">
      <alignment wrapText="1"/>
      <protection locked="0"/>
    </xf>
    <xf numFmtId="1" fontId="6" fillId="0" borderId="2320" xfId="0" applyNumberFormat="1" applyFont="1" applyBorder="1" applyAlignment="1">
      <alignment wrapText="1"/>
    </xf>
    <xf numFmtId="1" fontId="6" fillId="3" borderId="2320" xfId="0" applyNumberFormat="1" applyFont="1" applyFill="1" applyBorder="1" applyAlignment="1">
      <alignment wrapText="1"/>
    </xf>
    <xf numFmtId="1" fontId="6" fillId="3" borderId="2339" xfId="0" applyNumberFormat="1" applyFont="1" applyFill="1" applyBorder="1" applyAlignment="1">
      <alignment wrapText="1"/>
    </xf>
    <xf numFmtId="1" fontId="6" fillId="0" borderId="2339" xfId="0" applyNumberFormat="1" applyFont="1" applyBorder="1" applyAlignment="1">
      <alignment wrapText="1"/>
    </xf>
    <xf numFmtId="1" fontId="2" fillId="3" borderId="2340" xfId="0" applyNumberFormat="1" applyFont="1" applyFill="1" applyBorder="1"/>
    <xf numFmtId="1" fontId="6" fillId="0" borderId="2342" xfId="0" applyNumberFormat="1" applyFont="1" applyBorder="1" applyAlignment="1">
      <alignment wrapText="1"/>
    </xf>
    <xf numFmtId="1" fontId="6" fillId="0" borderId="2330" xfId="0" applyNumberFormat="1" applyFont="1" applyBorder="1" applyAlignment="1">
      <alignment horizontal="center" vertical="center"/>
    </xf>
    <xf numFmtId="1" fontId="6" fillId="0" borderId="2345" xfId="0" applyNumberFormat="1" applyFont="1" applyBorder="1" applyAlignment="1">
      <alignment horizontal="center" vertical="center" wrapText="1"/>
    </xf>
    <xf numFmtId="1" fontId="6" fillId="0" borderId="2338" xfId="0" applyNumberFormat="1" applyFont="1" applyBorder="1" applyAlignment="1">
      <alignment horizontal="center" vertical="center" wrapText="1"/>
    </xf>
    <xf numFmtId="1" fontId="6" fillId="0" borderId="2346" xfId="0" applyNumberFormat="1" applyFont="1" applyBorder="1" applyAlignment="1">
      <alignment horizontal="center" vertical="center" wrapText="1"/>
    </xf>
    <xf numFmtId="1" fontId="6" fillId="3" borderId="2340" xfId="0" applyNumberFormat="1" applyFont="1" applyFill="1" applyBorder="1"/>
    <xf numFmtId="1" fontId="2" fillId="3" borderId="2347" xfId="0" applyNumberFormat="1" applyFont="1" applyFill="1" applyBorder="1"/>
    <xf numFmtId="1" fontId="6" fillId="3" borderId="2346" xfId="1" applyNumberFormat="1" applyFont="1" applyFill="1" applyBorder="1"/>
    <xf numFmtId="1" fontId="6" fillId="3" borderId="2345" xfId="1" applyNumberFormat="1" applyFont="1" applyFill="1" applyBorder="1"/>
    <xf numFmtId="1" fontId="6" fillId="3" borderId="2348" xfId="1" applyNumberFormat="1" applyFont="1" applyFill="1" applyBorder="1"/>
    <xf numFmtId="1" fontId="6" fillId="7" borderId="2346" xfId="0" applyNumberFormat="1" applyFont="1" applyFill="1" applyBorder="1" applyProtection="1">
      <protection locked="0"/>
    </xf>
    <xf numFmtId="1" fontId="6" fillId="7" borderId="2338" xfId="0" applyNumberFormat="1" applyFont="1" applyFill="1" applyBorder="1" applyProtection="1">
      <protection locked="0"/>
    </xf>
    <xf numFmtId="1" fontId="6" fillId="7" borderId="2349" xfId="0" applyNumberFormat="1" applyFont="1" applyFill="1" applyBorder="1" applyProtection="1">
      <protection locked="0"/>
    </xf>
    <xf numFmtId="1" fontId="5" fillId="3" borderId="2350" xfId="0" applyNumberFormat="1" applyFont="1" applyFill="1" applyBorder="1"/>
    <xf numFmtId="1" fontId="6" fillId="6" borderId="2319" xfId="0" applyNumberFormat="1" applyFont="1" applyFill="1" applyBorder="1"/>
    <xf numFmtId="1" fontId="2" fillId="6" borderId="2351" xfId="0" applyNumberFormat="1" applyFont="1" applyFill="1" applyBorder="1"/>
    <xf numFmtId="1" fontId="6" fillId="6" borderId="2261" xfId="0" applyNumberFormat="1" applyFont="1" applyFill="1" applyBorder="1"/>
    <xf numFmtId="1" fontId="2" fillId="6" borderId="2352" xfId="0" applyNumberFormat="1" applyFont="1" applyFill="1" applyBorder="1"/>
    <xf numFmtId="1" fontId="6" fillId="6" borderId="2353" xfId="0" applyNumberFormat="1" applyFont="1" applyFill="1" applyBorder="1"/>
    <xf numFmtId="1" fontId="6" fillId="0" borderId="2354" xfId="0" applyNumberFormat="1" applyFont="1" applyBorder="1" applyAlignment="1">
      <alignment horizontal="center" vertical="center" wrapText="1"/>
    </xf>
    <xf numFmtId="1" fontId="6" fillId="0" borderId="2355" xfId="0" applyNumberFormat="1" applyFont="1" applyBorder="1" applyAlignment="1">
      <alignment horizontal="center" vertical="center" wrapText="1"/>
    </xf>
    <xf numFmtId="1" fontId="6" fillId="0" borderId="2243" xfId="0" applyNumberFormat="1" applyFont="1" applyBorder="1" applyAlignment="1">
      <alignment horizontal="center" vertical="center" wrapText="1"/>
    </xf>
    <xf numFmtId="1" fontId="6" fillId="0" borderId="2240" xfId="0" applyNumberFormat="1" applyFont="1" applyBorder="1" applyAlignment="1">
      <alignment horizontal="center" vertical="center" wrapText="1"/>
    </xf>
    <xf numFmtId="1" fontId="6" fillId="0" borderId="2356" xfId="0" applyNumberFormat="1" applyFont="1" applyBorder="1" applyAlignment="1">
      <alignment horizontal="center" vertical="center" wrapText="1"/>
    </xf>
    <xf numFmtId="1" fontId="6" fillId="0" borderId="2357" xfId="0" applyNumberFormat="1" applyFont="1" applyBorder="1" applyAlignment="1">
      <alignment horizontal="center" vertical="center" wrapText="1"/>
    </xf>
    <xf numFmtId="1" fontId="6" fillId="0" borderId="2359" xfId="0" applyNumberFormat="1" applyFont="1" applyBorder="1"/>
    <xf numFmtId="1" fontId="6" fillId="0" borderId="2354" xfId="0" applyNumberFormat="1" applyFont="1" applyBorder="1"/>
    <xf numFmtId="1" fontId="6" fillId="0" borderId="2355" xfId="0" applyNumberFormat="1" applyFont="1" applyBorder="1"/>
    <xf numFmtId="1" fontId="6" fillId="0" borderId="2360" xfId="0" applyNumberFormat="1" applyFont="1" applyBorder="1"/>
    <xf numFmtId="1" fontId="6" fillId="7" borderId="2267" xfId="0" applyNumberFormat="1" applyFont="1" applyFill="1" applyBorder="1" applyProtection="1">
      <protection locked="0"/>
    </xf>
    <xf numFmtId="1" fontId="6" fillId="6" borderId="2352" xfId="0" applyNumberFormat="1" applyFont="1" applyFill="1" applyBorder="1" applyProtection="1">
      <protection locked="0"/>
    </xf>
    <xf numFmtId="1" fontId="6" fillId="6" borderId="2361" xfId="0" applyNumberFormat="1" applyFont="1" applyFill="1" applyBorder="1"/>
    <xf numFmtId="1" fontId="4" fillId="6" borderId="2319" xfId="0" applyNumberFormat="1" applyFont="1" applyFill="1" applyBorder="1"/>
    <xf numFmtId="1" fontId="6" fillId="0" borderId="2363" xfId="0" applyNumberFormat="1" applyFont="1" applyBorder="1"/>
    <xf numFmtId="1" fontId="6" fillId="0" borderId="2364" xfId="0" applyNumberFormat="1" applyFont="1" applyBorder="1"/>
    <xf numFmtId="1" fontId="6" fillId="0" borderId="2365" xfId="0" applyNumberFormat="1" applyFont="1" applyBorder="1"/>
    <xf numFmtId="1" fontId="6" fillId="7" borderId="2363" xfId="0" applyNumberFormat="1" applyFont="1" applyFill="1" applyBorder="1" applyProtection="1">
      <protection locked="0"/>
    </xf>
    <xf numFmtId="1" fontId="6" fillId="7" borderId="2366" xfId="0" applyNumberFormat="1" applyFont="1" applyFill="1" applyBorder="1" applyProtection="1">
      <protection locked="0"/>
    </xf>
    <xf numFmtId="1" fontId="6" fillId="7" borderId="2367" xfId="0" applyNumberFormat="1" applyFont="1" applyFill="1" applyBorder="1" applyProtection="1">
      <protection locked="0"/>
    </xf>
    <xf numFmtId="1" fontId="6" fillId="7" borderId="2368" xfId="0" applyNumberFormat="1" applyFont="1" applyFill="1" applyBorder="1" applyProtection="1">
      <protection locked="0"/>
    </xf>
    <xf numFmtId="1" fontId="6" fillId="7" borderId="2365" xfId="0" applyNumberFormat="1" applyFont="1" applyFill="1" applyBorder="1" applyProtection="1">
      <protection locked="0"/>
    </xf>
    <xf numFmtId="1" fontId="6" fillId="6" borderId="2369" xfId="0" applyNumberFormat="1" applyFont="1" applyFill="1" applyBorder="1" applyProtection="1">
      <protection locked="0"/>
    </xf>
    <xf numFmtId="1" fontId="6" fillId="6" borderId="2370" xfId="0" applyNumberFormat="1" applyFont="1" applyFill="1" applyBorder="1"/>
    <xf numFmtId="1" fontId="2" fillId="6" borderId="2369" xfId="0" applyNumberFormat="1" applyFont="1" applyFill="1" applyBorder="1"/>
    <xf numFmtId="1" fontId="6" fillId="0" borderId="2364" xfId="0" applyNumberFormat="1" applyFont="1" applyBorder="1" applyAlignment="1">
      <alignment horizontal="center" vertical="center" wrapText="1"/>
    </xf>
    <xf numFmtId="1" fontId="6" fillId="7" borderId="2375" xfId="0" applyNumberFormat="1" applyFont="1" applyFill="1" applyBorder="1" applyProtection="1">
      <protection locked="0"/>
    </xf>
    <xf numFmtId="1" fontId="6" fillId="7" borderId="2376" xfId="0" applyNumberFormat="1" applyFont="1" applyFill="1" applyBorder="1" applyProtection="1">
      <protection locked="0"/>
    </xf>
    <xf numFmtId="1" fontId="6" fillId="7" borderId="2377" xfId="0" applyNumberFormat="1" applyFont="1" applyFill="1" applyBorder="1" applyProtection="1">
      <protection locked="0"/>
    </xf>
    <xf numFmtId="1" fontId="6" fillId="7" borderId="2378" xfId="0" applyNumberFormat="1" applyFont="1" applyFill="1" applyBorder="1" applyProtection="1">
      <protection locked="0"/>
    </xf>
    <xf numFmtId="1" fontId="6" fillId="7" borderId="2379" xfId="0" applyNumberFormat="1" applyFont="1" applyFill="1" applyBorder="1" applyProtection="1">
      <protection locked="0"/>
    </xf>
    <xf numFmtId="1" fontId="6" fillId="7" borderId="2380" xfId="0" applyNumberFormat="1" applyFont="1" applyFill="1" applyBorder="1" applyProtection="1">
      <protection locked="0"/>
    </xf>
    <xf numFmtId="1" fontId="6" fillId="0" borderId="2379" xfId="0" applyNumberFormat="1" applyFont="1" applyBorder="1"/>
    <xf numFmtId="1" fontId="4" fillId="6" borderId="2370" xfId="0" applyNumberFormat="1" applyFont="1" applyFill="1" applyBorder="1"/>
    <xf numFmtId="1" fontId="4" fillId="6" borderId="2381" xfId="0" applyNumberFormat="1" applyFont="1" applyFill="1" applyBorder="1"/>
    <xf numFmtId="1" fontId="4" fillId="6" borderId="2382" xfId="0" applyNumberFormat="1" applyFont="1" applyFill="1" applyBorder="1"/>
    <xf numFmtId="1" fontId="2" fillId="6" borderId="2370" xfId="0" applyNumberFormat="1" applyFont="1" applyFill="1" applyBorder="1"/>
    <xf numFmtId="1" fontId="6" fillId="6" borderId="2382" xfId="0" applyNumberFormat="1" applyFont="1" applyFill="1" applyBorder="1"/>
    <xf numFmtId="1" fontId="6" fillId="0" borderId="2389" xfId="0" applyNumberFormat="1" applyFont="1" applyBorder="1"/>
    <xf numFmtId="1" fontId="2" fillId="6" borderId="2389" xfId="0" applyNumberFormat="1" applyFont="1" applyFill="1" applyBorder="1"/>
    <xf numFmtId="1" fontId="6" fillId="0" borderId="2390" xfId="0" applyNumberFormat="1" applyFont="1" applyBorder="1" applyAlignment="1">
      <alignment horizontal="center" vertical="center" wrapText="1"/>
    </xf>
    <xf numFmtId="1" fontId="6" fillId="0" borderId="2391" xfId="0" applyNumberFormat="1" applyFont="1" applyBorder="1" applyAlignment="1">
      <alignment horizontal="center" vertical="center" wrapText="1"/>
    </xf>
    <xf numFmtId="1" fontId="6" fillId="0" borderId="2394" xfId="0" applyNumberFormat="1" applyFont="1" applyBorder="1"/>
    <xf numFmtId="1" fontId="6" fillId="0" borderId="2395" xfId="0" applyNumberFormat="1" applyFont="1" applyBorder="1"/>
    <xf numFmtId="1" fontId="6" fillId="0" borderId="2393" xfId="0" applyNumberFormat="1" applyFont="1" applyBorder="1"/>
    <xf numFmtId="1" fontId="6" fillId="7" borderId="2394" xfId="0" applyNumberFormat="1" applyFont="1" applyFill="1" applyBorder="1" applyProtection="1">
      <protection locked="0"/>
    </xf>
    <xf numFmtId="1" fontId="6" fillId="7" borderId="2393" xfId="0" applyNumberFormat="1" applyFont="1" applyFill="1" applyBorder="1" applyProtection="1">
      <protection locked="0"/>
    </xf>
    <xf numFmtId="1" fontId="6" fillId="7" borderId="2396" xfId="0" applyNumberFormat="1" applyFont="1" applyFill="1" applyBorder="1" applyProtection="1">
      <protection locked="0"/>
    </xf>
    <xf numFmtId="1" fontId="6" fillId="7" borderId="2397" xfId="0" applyNumberFormat="1" applyFont="1" applyFill="1" applyBorder="1" applyProtection="1">
      <protection locked="0"/>
    </xf>
    <xf numFmtId="1" fontId="6" fillId="7" borderId="2398" xfId="0" applyNumberFormat="1" applyFont="1" applyFill="1" applyBorder="1" applyProtection="1">
      <protection locked="0"/>
    </xf>
    <xf numFmtId="1" fontId="6" fillId="7" borderId="2399" xfId="0" applyNumberFormat="1" applyFont="1" applyFill="1" applyBorder="1" applyProtection="1">
      <protection locked="0"/>
    </xf>
    <xf numFmtId="1" fontId="6" fillId="0" borderId="2400" xfId="0" applyNumberFormat="1" applyFont="1" applyBorder="1"/>
    <xf numFmtId="1" fontId="6" fillId="0" borderId="2398" xfId="0" applyNumberFormat="1" applyFont="1" applyBorder="1"/>
    <xf numFmtId="1" fontId="4" fillId="6" borderId="2389" xfId="0" applyNumberFormat="1" applyFont="1" applyFill="1" applyBorder="1"/>
    <xf numFmtId="1" fontId="4" fillId="0" borderId="2389" xfId="0" applyNumberFormat="1" applyFont="1" applyBorder="1"/>
    <xf numFmtId="1" fontId="2" fillId="6" borderId="2401" xfId="0" applyNumberFormat="1" applyFont="1" applyFill="1" applyBorder="1"/>
    <xf numFmtId="1" fontId="6" fillId="0" borderId="2402" xfId="0" applyNumberFormat="1" applyFont="1" applyBorder="1"/>
    <xf numFmtId="1" fontId="6" fillId="0" borderId="2403" xfId="0" applyNumberFormat="1" applyFont="1" applyBorder="1"/>
    <xf numFmtId="1" fontId="6" fillId="7" borderId="2402" xfId="0" applyNumberFormat="1" applyFont="1" applyFill="1" applyBorder="1" applyProtection="1">
      <protection locked="0"/>
    </xf>
    <xf numFmtId="1" fontId="6" fillId="7" borderId="2373" xfId="0" applyNumberFormat="1" applyFont="1" applyFill="1" applyBorder="1" applyProtection="1">
      <protection locked="0"/>
    </xf>
    <xf numFmtId="1" fontId="6" fillId="7" borderId="2358" xfId="0" applyNumberFormat="1" applyFont="1" applyFill="1" applyBorder="1" applyProtection="1">
      <protection locked="0"/>
    </xf>
    <xf numFmtId="1" fontId="6" fillId="7" borderId="2374" xfId="0" applyNumberFormat="1" applyFont="1" applyFill="1" applyBorder="1" applyProtection="1">
      <protection locked="0"/>
    </xf>
    <xf numFmtId="1" fontId="2" fillId="3" borderId="2251" xfId="0" applyNumberFormat="1" applyFont="1" applyFill="1" applyBorder="1"/>
    <xf numFmtId="1" fontId="6" fillId="0" borderId="2401" xfId="0" applyNumberFormat="1" applyFont="1" applyBorder="1"/>
    <xf numFmtId="1" fontId="2" fillId="3" borderId="2389" xfId="0" applyNumberFormat="1" applyFont="1" applyFill="1" applyBorder="1"/>
    <xf numFmtId="1" fontId="6" fillId="0" borderId="2252" xfId="0" applyNumberFormat="1" applyFont="1" applyBorder="1" applyAlignment="1">
      <alignment horizontal="center" vertical="center" wrapText="1"/>
    </xf>
    <xf numFmtId="1" fontId="6" fillId="0" borderId="2389" xfId="0" applyNumberFormat="1" applyFont="1" applyBorder="1" applyProtection="1">
      <protection locked="0"/>
    </xf>
    <xf numFmtId="1" fontId="6" fillId="0" borderId="2390" xfId="0" applyNumberFormat="1" applyFont="1" applyBorder="1"/>
    <xf numFmtId="1" fontId="6" fillId="0" borderId="2391" xfId="0" applyNumberFormat="1" applyFont="1" applyBorder="1"/>
    <xf numFmtId="1" fontId="6" fillId="0" borderId="2252" xfId="0" applyNumberFormat="1" applyFont="1" applyBorder="1"/>
    <xf numFmtId="1" fontId="6" fillId="0" borderId="2386" xfId="0" applyNumberFormat="1" applyFont="1" applyBorder="1"/>
    <xf numFmtId="1" fontId="6" fillId="0" borderId="2404" xfId="0" applyNumberFormat="1" applyFont="1" applyBorder="1"/>
    <xf numFmtId="1" fontId="4" fillId="6" borderId="2405" xfId="0" applyNumberFormat="1" applyFont="1" applyFill="1" applyBorder="1"/>
    <xf numFmtId="1" fontId="4" fillId="3" borderId="2389" xfId="0" applyNumberFormat="1" applyFont="1" applyFill="1" applyBorder="1"/>
    <xf numFmtId="1" fontId="4" fillId="0" borderId="2401" xfId="0" applyNumberFormat="1" applyFont="1" applyBorder="1"/>
    <xf numFmtId="1" fontId="6" fillId="6" borderId="2401" xfId="0" applyNumberFormat="1" applyFont="1" applyFill="1" applyBorder="1"/>
    <xf numFmtId="1" fontId="6" fillId="6" borderId="2389" xfId="0" applyNumberFormat="1" applyFont="1" applyFill="1" applyBorder="1"/>
    <xf numFmtId="1" fontId="6" fillId="3" borderId="2389" xfId="0" applyNumberFormat="1" applyFont="1" applyFill="1" applyBorder="1"/>
    <xf numFmtId="1" fontId="6" fillId="3" borderId="2401" xfId="0" applyNumberFormat="1" applyFont="1" applyFill="1" applyBorder="1"/>
    <xf numFmtId="1" fontId="6" fillId="0" borderId="2407" xfId="0" applyNumberFormat="1" applyFont="1" applyBorder="1"/>
    <xf numFmtId="1" fontId="6" fillId="0" borderId="2408" xfId="0" applyNumberFormat="1" applyFont="1" applyBorder="1"/>
    <xf numFmtId="1" fontId="6" fillId="0" borderId="2409" xfId="0" applyNumberFormat="1" applyFont="1" applyBorder="1"/>
    <xf numFmtId="1" fontId="6" fillId="6" borderId="2401" xfId="0" applyNumberFormat="1" applyFont="1" applyFill="1" applyBorder="1" applyAlignment="1">
      <alignment horizontal="center" vertical="center" wrapText="1"/>
    </xf>
    <xf numFmtId="1" fontId="6" fillId="6" borderId="2389" xfId="0" applyNumberFormat="1" applyFont="1" applyFill="1" applyBorder="1" applyAlignment="1">
      <alignment horizontal="center" vertical="center" wrapText="1"/>
    </xf>
    <xf numFmtId="1" fontId="6" fillId="6" borderId="2389" xfId="0" applyNumberFormat="1" applyFont="1" applyFill="1" applyBorder="1" applyProtection="1">
      <protection locked="0"/>
    </xf>
    <xf numFmtId="1" fontId="6" fillId="6" borderId="2400" xfId="0" applyNumberFormat="1" applyFont="1" applyFill="1" applyBorder="1" applyProtection="1">
      <protection locked="0"/>
    </xf>
    <xf numFmtId="1" fontId="6" fillId="6" borderId="2404" xfId="0" applyNumberFormat="1" applyFont="1" applyFill="1" applyBorder="1"/>
    <xf numFmtId="1" fontId="6" fillId="6" borderId="2400" xfId="0" applyNumberFormat="1" applyFont="1" applyFill="1" applyBorder="1"/>
    <xf numFmtId="1" fontId="4" fillId="6" borderId="2400" xfId="0" applyNumberFormat="1" applyFont="1" applyFill="1" applyBorder="1"/>
    <xf numFmtId="1" fontId="4" fillId="0" borderId="2400" xfId="0" applyNumberFormat="1" applyFont="1" applyBorder="1"/>
    <xf numFmtId="1" fontId="6" fillId="3" borderId="2400" xfId="0" applyNumberFormat="1" applyFont="1" applyFill="1" applyBorder="1"/>
    <xf numFmtId="1" fontId="6" fillId="0" borderId="2251" xfId="0" applyNumberFormat="1" applyFont="1" applyBorder="1" applyAlignment="1">
      <alignment horizontal="center" vertical="center" wrapText="1"/>
    </xf>
    <xf numFmtId="1" fontId="6" fillId="0" borderId="2411" xfId="0" applyNumberFormat="1" applyFont="1" applyBorder="1" applyAlignment="1">
      <alignment horizontal="center" vertical="center" wrapText="1"/>
    </xf>
    <xf numFmtId="1" fontId="6" fillId="6" borderId="2412" xfId="0" applyNumberFormat="1" applyFont="1" applyFill="1" applyBorder="1" applyProtection="1">
      <protection locked="0"/>
    </xf>
    <xf numFmtId="1" fontId="6" fillId="0" borderId="2394" xfId="0" applyNumberFormat="1" applyFont="1" applyBorder="1" applyAlignment="1">
      <alignment horizontal="right" vertical="center" wrapText="1"/>
    </xf>
    <xf numFmtId="1" fontId="6" fillId="0" borderId="2395" xfId="0" applyNumberFormat="1" applyFont="1" applyBorder="1" applyAlignment="1">
      <alignment horizontal="right"/>
    </xf>
    <xf numFmtId="1" fontId="6" fillId="0" borderId="2393" xfId="0" applyNumberFormat="1" applyFont="1" applyBorder="1" applyAlignment="1">
      <alignment horizontal="right"/>
    </xf>
    <xf numFmtId="1" fontId="6" fillId="7" borderId="2413" xfId="0" applyNumberFormat="1" applyFont="1" applyFill="1" applyBorder="1" applyProtection="1">
      <protection locked="0"/>
    </xf>
    <xf numFmtId="1" fontId="6" fillId="7" borderId="2414" xfId="0" applyNumberFormat="1" applyFont="1" applyFill="1" applyBorder="1" applyProtection="1">
      <protection locked="0"/>
    </xf>
    <xf numFmtId="1" fontId="6" fillId="7" borderId="2395" xfId="0" applyNumberFormat="1" applyFont="1" applyFill="1" applyBorder="1" applyProtection="1">
      <protection locked="0"/>
    </xf>
    <xf numFmtId="1" fontId="6" fillId="6" borderId="2412" xfId="0" applyNumberFormat="1" applyFont="1" applyFill="1" applyBorder="1"/>
    <xf numFmtId="1" fontId="6" fillId="0" borderId="2390" xfId="0" applyNumberFormat="1" applyFont="1" applyBorder="1" applyAlignment="1">
      <alignment horizontal="right"/>
    </xf>
    <xf numFmtId="1" fontId="6" fillId="0" borderId="2391" xfId="0" applyNumberFormat="1" applyFont="1" applyBorder="1" applyAlignment="1">
      <alignment horizontal="right"/>
    </xf>
    <xf numFmtId="1" fontId="6" fillId="0" borderId="2243" xfId="0" applyNumberFormat="1" applyFont="1" applyBorder="1" applyAlignment="1">
      <alignment horizontal="right"/>
    </xf>
    <xf numFmtId="1" fontId="6" fillId="0" borderId="2251" xfId="0" applyNumberFormat="1" applyFont="1" applyBorder="1" applyAlignment="1">
      <alignment horizontal="right"/>
    </xf>
    <xf numFmtId="1" fontId="6" fillId="0" borderId="2411" xfId="0" applyNumberFormat="1" applyFont="1" applyBorder="1" applyAlignment="1">
      <alignment horizontal="right"/>
    </xf>
    <xf numFmtId="1" fontId="6" fillId="0" borderId="2252" xfId="0" applyNumberFormat="1" applyFont="1" applyBorder="1" applyAlignment="1">
      <alignment horizontal="right"/>
    </xf>
    <xf numFmtId="1" fontId="6" fillId="0" borderId="2402" xfId="0" applyNumberFormat="1" applyFont="1" applyBorder="1" applyAlignment="1">
      <alignment horizontal="right"/>
    </xf>
    <xf numFmtId="1" fontId="6" fillId="0" borderId="2403" xfId="0" applyNumberFormat="1" applyFont="1" applyBorder="1" applyAlignment="1">
      <alignment horizontal="right"/>
    </xf>
    <xf numFmtId="1" fontId="6" fillId="0" borderId="2415" xfId="0" applyNumberFormat="1" applyFont="1" applyBorder="1" applyAlignment="1">
      <alignment horizontal="right"/>
    </xf>
    <xf numFmtId="1" fontId="6" fillId="0" borderId="1312" xfId="0" applyNumberFormat="1" applyFont="1" applyBorder="1" applyAlignment="1">
      <alignment horizontal="right"/>
    </xf>
    <xf numFmtId="1" fontId="6" fillId="0" borderId="2412" xfId="0" applyNumberFormat="1" applyFont="1" applyBorder="1"/>
    <xf numFmtId="1" fontId="2" fillId="0" borderId="2389" xfId="0" applyNumberFormat="1" applyFont="1" applyBorder="1"/>
    <xf numFmtId="1" fontId="6" fillId="0" borderId="2416" xfId="0" applyNumberFormat="1" applyFont="1" applyBorder="1" applyAlignment="1">
      <alignment horizontal="center" vertical="center" wrapText="1"/>
    </xf>
    <xf numFmtId="1" fontId="6" fillId="0" borderId="2417" xfId="0" applyNumberFormat="1" applyFont="1" applyBorder="1"/>
    <xf numFmtId="1" fontId="6" fillId="7" borderId="2418" xfId="0" applyNumberFormat="1" applyFont="1" applyFill="1" applyBorder="1" applyProtection="1">
      <protection locked="0"/>
    </xf>
    <xf numFmtId="1" fontId="2" fillId="4" borderId="2389" xfId="0" applyNumberFormat="1" applyFont="1" applyFill="1" applyBorder="1" applyProtection="1">
      <protection locked="0"/>
    </xf>
    <xf numFmtId="1" fontId="6" fillId="0" borderId="2419" xfId="0" applyNumberFormat="1" applyFont="1" applyBorder="1"/>
    <xf numFmtId="1" fontId="2" fillId="3" borderId="2401" xfId="0" applyNumberFormat="1" applyFont="1" applyFill="1" applyBorder="1"/>
    <xf numFmtId="1" fontId="6" fillId="6" borderId="2420" xfId="0" applyNumberFormat="1" applyFont="1" applyFill="1" applyBorder="1"/>
    <xf numFmtId="1" fontId="6" fillId="0" borderId="2420" xfId="0" applyNumberFormat="1" applyFont="1" applyBorder="1"/>
    <xf numFmtId="1" fontId="4" fillId="0" borderId="2421" xfId="0" applyNumberFormat="1" applyFont="1" applyBorder="1"/>
    <xf numFmtId="1" fontId="4" fillId="0" borderId="2420" xfId="0" applyNumberFormat="1" applyFont="1" applyBorder="1"/>
    <xf numFmtId="1" fontId="4" fillId="0" borderId="2422" xfId="0" applyNumberFormat="1" applyFont="1" applyBorder="1"/>
    <xf numFmtId="1" fontId="6" fillId="0" borderId="2390" xfId="0" applyNumberFormat="1" applyFont="1" applyBorder="1" applyAlignment="1">
      <alignment horizontal="center" vertical="center"/>
    </xf>
    <xf numFmtId="1" fontId="6" fillId="0" borderId="2391" xfId="0" applyNumberFormat="1" applyFont="1" applyBorder="1" applyAlignment="1">
      <alignment horizontal="center" vertical="center"/>
    </xf>
    <xf numFmtId="1" fontId="6" fillId="0" borderId="1310" xfId="0" applyNumberFormat="1" applyFont="1" applyBorder="1" applyAlignment="1">
      <alignment horizontal="center" vertical="center" wrapText="1"/>
    </xf>
    <xf numFmtId="1" fontId="6" fillId="0" borderId="2390" xfId="0" applyNumberFormat="1" applyFont="1" applyBorder="1" applyAlignment="1">
      <alignment wrapText="1"/>
    </xf>
    <xf numFmtId="1" fontId="6" fillId="0" borderId="2391" xfId="0" applyNumberFormat="1" applyFont="1" applyBorder="1" applyAlignment="1">
      <alignment wrapText="1"/>
    </xf>
    <xf numFmtId="1" fontId="6" fillId="7" borderId="2390" xfId="0" applyNumberFormat="1" applyFont="1" applyFill="1" applyBorder="1" applyProtection="1">
      <protection locked="0"/>
    </xf>
    <xf numFmtId="1" fontId="6" fillId="7" borderId="2386" xfId="0" applyNumberFormat="1" applyFont="1" applyFill="1" applyBorder="1" applyProtection="1">
      <protection locked="0"/>
    </xf>
    <xf numFmtId="1" fontId="6" fillId="7" borderId="2243" xfId="0" applyNumberFormat="1" applyFont="1" applyFill="1" applyBorder="1" applyProtection="1">
      <protection locked="0"/>
    </xf>
    <xf numFmtId="1" fontId="6" fillId="8" borderId="2242" xfId="0" applyNumberFormat="1" applyFont="1" applyFill="1" applyBorder="1" applyAlignment="1">
      <alignment horizontal="center"/>
    </xf>
    <xf numFmtId="1" fontId="6" fillId="8" borderId="2251" xfId="0" applyNumberFormat="1" applyFont="1" applyFill="1" applyBorder="1" applyAlignment="1">
      <alignment horizontal="center"/>
    </xf>
    <xf numFmtId="1" fontId="6" fillId="8" borderId="2243" xfId="0" applyNumberFormat="1" applyFont="1" applyFill="1" applyBorder="1" applyAlignment="1">
      <alignment horizontal="center"/>
    </xf>
    <xf numFmtId="1" fontId="6" fillId="0" borderId="2393" xfId="0" applyNumberFormat="1" applyFont="1" applyBorder="1" applyAlignment="1">
      <alignment wrapText="1"/>
    </xf>
    <xf numFmtId="1" fontId="6" fillId="0" borderId="2394" xfId="0" applyNumberFormat="1" applyFont="1" applyBorder="1" applyAlignment="1">
      <alignment wrapText="1"/>
    </xf>
    <xf numFmtId="1" fontId="6" fillId="0" borderId="2395" xfId="0" applyNumberFormat="1" applyFont="1" applyBorder="1" applyAlignment="1">
      <alignment wrapText="1"/>
    </xf>
    <xf numFmtId="1" fontId="6" fillId="0" borderId="2402" xfId="0" applyNumberFormat="1" applyFont="1" applyBorder="1" applyAlignment="1">
      <alignment wrapText="1"/>
    </xf>
    <xf numFmtId="1" fontId="6" fillId="0" borderId="2403" xfId="0" applyNumberFormat="1" applyFont="1" applyBorder="1" applyAlignment="1">
      <alignment wrapText="1"/>
    </xf>
    <xf numFmtId="1" fontId="6" fillId="0" borderId="2243" xfId="0" applyNumberFormat="1" applyFont="1" applyBorder="1" applyAlignment="1">
      <alignment wrapText="1"/>
    </xf>
    <xf numFmtId="1" fontId="6" fillId="7" borderId="2251" xfId="0" applyNumberFormat="1" applyFont="1" applyFill="1" applyBorder="1" applyProtection="1">
      <protection locked="0"/>
    </xf>
    <xf numFmtId="1" fontId="6" fillId="7" borderId="2387" xfId="0" applyNumberFormat="1" applyFont="1" applyFill="1" applyBorder="1" applyProtection="1">
      <protection locked="0"/>
    </xf>
    <xf numFmtId="1" fontId="6" fillId="8" borderId="2394" xfId="0" applyNumberFormat="1" applyFont="1" applyFill="1" applyBorder="1"/>
    <xf numFmtId="1" fontId="6" fillId="8" borderId="2393" xfId="0" applyNumberFormat="1" applyFont="1" applyFill="1" applyBorder="1"/>
    <xf numFmtId="1" fontId="1" fillId="0" borderId="2242" xfId="0" applyNumberFormat="1" applyFont="1" applyBorder="1"/>
    <xf numFmtId="1" fontId="1" fillId="0" borderId="2251" xfId="0" applyNumberFormat="1" applyFont="1" applyBorder="1"/>
    <xf numFmtId="1" fontId="6" fillId="0" borderId="2413" xfId="0" applyNumberFormat="1" applyFont="1" applyBorder="1" applyAlignment="1">
      <alignment wrapText="1"/>
    </xf>
    <xf numFmtId="1" fontId="6" fillId="9" borderId="2250" xfId="0" applyNumberFormat="1" applyFont="1" applyFill="1" applyBorder="1"/>
    <xf numFmtId="1" fontId="6" fillId="9" borderId="2343" xfId="0" applyNumberFormat="1" applyFont="1" applyFill="1" applyBorder="1"/>
    <xf numFmtId="1" fontId="6" fillId="9" borderId="2358" xfId="0" applyNumberFormat="1" applyFont="1" applyFill="1" applyBorder="1"/>
    <xf numFmtId="1" fontId="6" fillId="0" borderId="2398" xfId="0" applyNumberFormat="1" applyFont="1" applyBorder="1" applyAlignment="1">
      <alignment wrapText="1"/>
    </xf>
    <xf numFmtId="1" fontId="6" fillId="7" borderId="2424" xfId="0" applyNumberFormat="1" applyFont="1" applyFill="1" applyBorder="1" applyProtection="1">
      <protection locked="0"/>
    </xf>
    <xf numFmtId="1" fontId="6" fillId="9" borderId="2425" xfId="0" applyNumberFormat="1" applyFont="1" applyFill="1" applyBorder="1"/>
    <xf numFmtId="1" fontId="6" fillId="9" borderId="2426" xfId="0" applyNumberFormat="1" applyFont="1" applyFill="1" applyBorder="1"/>
    <xf numFmtId="1" fontId="6" fillId="0" borderId="2427" xfId="0" applyNumberFormat="1" applyFont="1" applyBorder="1" applyAlignment="1">
      <alignment wrapText="1"/>
    </xf>
    <xf numFmtId="1" fontId="6" fillId="0" borderId="2254" xfId="0" applyNumberFormat="1" applyFont="1" applyBorder="1" applyAlignment="1">
      <alignment horizontal="center" vertical="center" wrapText="1"/>
    </xf>
    <xf numFmtId="1" fontId="6" fillId="7" borderId="2415" xfId="0" applyNumberFormat="1" applyFont="1" applyFill="1" applyBorder="1" applyProtection="1">
      <protection locked="0"/>
    </xf>
    <xf numFmtId="1" fontId="6" fillId="7" borderId="2428" xfId="0" applyNumberFormat="1" applyFont="1" applyFill="1" applyBorder="1" applyProtection="1">
      <protection locked="0"/>
    </xf>
    <xf numFmtId="1" fontId="6" fillId="8" borderId="2251" xfId="0" applyNumberFormat="1" applyFont="1" applyFill="1" applyBorder="1"/>
    <xf numFmtId="1" fontId="6" fillId="8" borderId="2243" xfId="0" applyNumberFormat="1" applyFont="1" applyFill="1" applyBorder="1"/>
    <xf numFmtId="1" fontId="6" fillId="0" borderId="2254" xfId="0" applyNumberFormat="1" applyFont="1" applyBorder="1" applyAlignment="1">
      <alignment wrapText="1"/>
    </xf>
    <xf numFmtId="1" fontId="6" fillId="7" borderId="2411" xfId="0" applyNumberFormat="1" applyFont="1" applyFill="1" applyBorder="1" applyProtection="1">
      <protection locked="0"/>
    </xf>
    <xf numFmtId="1" fontId="6" fillId="7" borderId="2254" xfId="0" applyNumberFormat="1" applyFont="1" applyFill="1" applyBorder="1" applyProtection="1">
      <protection locked="0"/>
    </xf>
    <xf numFmtId="1" fontId="6" fillId="7" borderId="2240" xfId="0" applyNumberFormat="1" applyFont="1" applyFill="1" applyBorder="1" applyProtection="1">
      <protection locked="0"/>
    </xf>
    <xf numFmtId="1" fontId="6" fillId="9" borderId="2429" xfId="0" applyNumberFormat="1" applyFont="1" applyFill="1" applyBorder="1"/>
    <xf numFmtId="1" fontId="6" fillId="9" borderId="2423" xfId="0" applyNumberFormat="1" applyFont="1" applyFill="1" applyBorder="1"/>
    <xf numFmtId="1" fontId="6" fillId="0" borderId="2392" xfId="0" applyNumberFormat="1" applyFont="1" applyBorder="1" applyAlignment="1">
      <alignment wrapText="1"/>
    </xf>
    <xf numFmtId="1" fontId="6" fillId="7" borderId="2427" xfId="0" applyNumberFormat="1" applyFont="1" applyFill="1" applyBorder="1" applyProtection="1">
      <protection locked="0"/>
    </xf>
    <xf numFmtId="1" fontId="6" fillId="0" borderId="2240" xfId="0" applyNumberFormat="1" applyFont="1" applyBorder="1" applyAlignment="1" applyProtection="1">
      <alignment horizontal="center" vertical="center" wrapText="1"/>
      <protection hidden="1"/>
    </xf>
    <xf numFmtId="1" fontId="6" fillId="0" borderId="2241" xfId="0" applyNumberFormat="1" applyFont="1" applyBorder="1" applyAlignment="1" applyProtection="1">
      <alignment horizontal="center" vertical="center" wrapText="1"/>
      <protection hidden="1"/>
    </xf>
    <xf numFmtId="1" fontId="6" fillId="0" borderId="2240" xfId="0" applyNumberFormat="1" applyFont="1" applyBorder="1" applyAlignment="1" applyProtection="1">
      <alignment horizontal="center" vertical="center"/>
      <protection hidden="1"/>
    </xf>
    <xf numFmtId="1" fontId="6" fillId="0" borderId="2250" xfId="0" applyNumberFormat="1" applyFont="1" applyBorder="1" applyAlignment="1" applyProtection="1">
      <alignment horizontal="center" vertical="center"/>
      <protection hidden="1"/>
    </xf>
    <xf numFmtId="1" fontId="6" fillId="0" borderId="2390" xfId="0" applyNumberFormat="1" applyFont="1" applyBorder="1" applyAlignment="1" applyProtection="1">
      <alignment horizontal="center" vertical="center"/>
      <protection hidden="1"/>
    </xf>
    <xf numFmtId="1" fontId="6" fillId="0" borderId="2250" xfId="0" applyNumberFormat="1" applyFont="1" applyBorder="1" applyAlignment="1" applyProtection="1">
      <alignment wrapText="1"/>
      <protection hidden="1"/>
    </xf>
    <xf numFmtId="1" fontId="6" fillId="0" borderId="2240" xfId="0" applyNumberFormat="1" applyFont="1" applyBorder="1" applyAlignment="1">
      <alignment horizontal="right" wrapText="1"/>
    </xf>
    <xf numFmtId="1" fontId="6" fillId="0" borderId="2241" xfId="0" applyNumberFormat="1" applyFont="1" applyBorder="1" applyAlignment="1">
      <alignment horizontal="right" wrapText="1"/>
    </xf>
    <xf numFmtId="1" fontId="6" fillId="0" borderId="2243" xfId="0" applyNumberFormat="1" applyFont="1" applyBorder="1" applyAlignment="1">
      <alignment horizontal="center" vertical="center"/>
    </xf>
    <xf numFmtId="1" fontId="6" fillId="0" borderId="2430" xfId="0" applyNumberFormat="1" applyFont="1" applyBorder="1" applyAlignment="1">
      <alignment horizontal="center" vertical="center" wrapText="1"/>
    </xf>
    <xf numFmtId="1" fontId="6" fillId="0" borderId="2430" xfId="0" applyNumberFormat="1" applyFont="1" applyBorder="1" applyAlignment="1">
      <alignment wrapText="1"/>
    </xf>
    <xf numFmtId="1" fontId="6" fillId="0" borderId="2416" xfId="0" applyNumberFormat="1" applyFont="1" applyBorder="1" applyAlignment="1">
      <alignment wrapText="1"/>
    </xf>
    <xf numFmtId="1" fontId="6" fillId="0" borderId="2251" xfId="0" applyNumberFormat="1" applyFont="1" applyBorder="1" applyAlignment="1">
      <alignment wrapText="1"/>
    </xf>
    <xf numFmtId="1" fontId="6" fillId="0" borderId="2387" xfId="0" applyNumberFormat="1" applyFont="1" applyBorder="1" applyAlignment="1">
      <alignment wrapText="1"/>
    </xf>
    <xf numFmtId="1" fontId="6" fillId="0" borderId="2431" xfId="0" applyNumberFormat="1" applyFont="1" applyBorder="1"/>
    <xf numFmtId="1" fontId="6" fillId="9" borderId="2241" xfId="0" applyNumberFormat="1" applyFont="1" applyFill="1" applyBorder="1" applyAlignment="1">
      <alignment wrapText="1"/>
    </xf>
    <xf numFmtId="1" fontId="6" fillId="9" borderId="2240" xfId="0" applyNumberFormat="1" applyFont="1" applyFill="1" applyBorder="1"/>
    <xf numFmtId="1" fontId="6" fillId="9" borderId="2403" xfId="0" applyNumberFormat="1" applyFont="1" applyFill="1" applyBorder="1" applyAlignment="1">
      <alignment wrapText="1"/>
    </xf>
    <xf numFmtId="1" fontId="6" fillId="9" borderId="2428" xfId="0" applyNumberFormat="1" applyFont="1" applyFill="1" applyBorder="1"/>
    <xf numFmtId="1" fontId="6" fillId="9" borderId="2402" xfId="0" applyNumberFormat="1" applyFont="1" applyFill="1" applyBorder="1"/>
    <xf numFmtId="1" fontId="6" fillId="11" borderId="2432" xfId="3" applyNumberFormat="1" applyFont="1" applyBorder="1" applyProtection="1">
      <protection locked="0"/>
    </xf>
    <xf numFmtId="1" fontId="6" fillId="11" borderId="2433" xfId="3" applyNumberFormat="1" applyFont="1" applyBorder="1" applyProtection="1">
      <protection locked="0"/>
    </xf>
    <xf numFmtId="1" fontId="6" fillId="11" borderId="2434" xfId="3" applyNumberFormat="1" applyFont="1" applyBorder="1" applyProtection="1">
      <protection locked="0"/>
    </xf>
    <xf numFmtId="1" fontId="6" fillId="11" borderId="2435" xfId="3" applyNumberFormat="1" applyFont="1" applyBorder="1" applyProtection="1">
      <protection locked="0"/>
    </xf>
    <xf numFmtId="1" fontId="6" fillId="11" borderId="2436" xfId="3" applyNumberFormat="1" applyFont="1" applyBorder="1" applyProtection="1">
      <protection locked="0"/>
    </xf>
    <xf numFmtId="1" fontId="6" fillId="11" borderId="2437" xfId="3" applyNumberFormat="1" applyFont="1" applyBorder="1" applyProtection="1">
      <protection locked="0"/>
    </xf>
    <xf numFmtId="1" fontId="6" fillId="0" borderId="2241" xfId="0" applyNumberFormat="1" applyFont="1" applyBorder="1" applyAlignment="1">
      <alignment horizontal="center" vertical="center" wrapText="1"/>
    </xf>
    <xf numFmtId="1" fontId="6" fillId="0" borderId="2441" xfId="0" applyNumberFormat="1" applyFont="1" applyBorder="1" applyAlignment="1">
      <alignment wrapText="1"/>
    </xf>
    <xf numFmtId="1" fontId="6" fillId="0" borderId="2441" xfId="0" applyNumberFormat="1" applyFont="1" applyBorder="1"/>
    <xf numFmtId="1" fontId="6" fillId="8" borderId="2442" xfId="0" applyNumberFormat="1" applyFont="1" applyFill="1" applyBorder="1"/>
    <xf numFmtId="1" fontId="6" fillId="8" borderId="2413" xfId="0" applyNumberFormat="1" applyFont="1" applyFill="1" applyBorder="1"/>
    <xf numFmtId="1" fontId="6" fillId="8" borderId="2443" xfId="0" applyNumberFormat="1" applyFont="1" applyFill="1" applyBorder="1"/>
    <xf numFmtId="1" fontId="6" fillId="7" borderId="2443" xfId="0" applyNumberFormat="1" applyFont="1" applyFill="1" applyBorder="1" applyProtection="1">
      <protection locked="0"/>
    </xf>
    <xf numFmtId="1" fontId="6" fillId="8" borderId="2444" xfId="0" applyNumberFormat="1" applyFont="1" applyFill="1" applyBorder="1"/>
    <xf numFmtId="1" fontId="6" fillId="8" borderId="2445" xfId="0" applyNumberFormat="1" applyFont="1" applyFill="1" applyBorder="1"/>
    <xf numFmtId="1" fontId="6" fillId="7" borderId="2441" xfId="0" applyNumberFormat="1" applyFont="1" applyFill="1" applyBorder="1" applyProtection="1">
      <protection locked="0"/>
    </xf>
    <xf numFmtId="1" fontId="6" fillId="7" borderId="2431" xfId="0" applyNumberFormat="1" applyFont="1" applyFill="1" applyBorder="1" applyProtection="1">
      <protection locked="0"/>
    </xf>
    <xf numFmtId="1" fontId="6" fillId="0" borderId="2438" xfId="0" applyNumberFormat="1" applyFont="1" applyBorder="1" applyAlignment="1">
      <alignment wrapText="1"/>
    </xf>
    <xf numFmtId="1" fontId="6" fillId="7" borderId="2252" xfId="0" applyNumberFormat="1" applyFont="1" applyFill="1" applyBorder="1" applyProtection="1">
      <protection locked="0"/>
    </xf>
    <xf numFmtId="1" fontId="6" fillId="0" borderId="2440" xfId="0" applyNumberFormat="1" applyFont="1" applyBorder="1" applyAlignment="1">
      <alignment wrapText="1"/>
    </xf>
    <xf numFmtId="1" fontId="6" fillId="7" borderId="2446" xfId="0" applyNumberFormat="1" applyFont="1" applyFill="1" applyBorder="1" applyProtection="1">
      <protection locked="0"/>
    </xf>
    <xf numFmtId="1" fontId="6" fillId="7" borderId="2447" xfId="0" applyNumberFormat="1" applyFont="1" applyFill="1" applyBorder="1" applyProtection="1">
      <protection locked="0"/>
    </xf>
    <xf numFmtId="1" fontId="6" fillId="7" borderId="2438" xfId="0" applyNumberFormat="1" applyFont="1" applyFill="1" applyBorder="1" applyProtection="1">
      <protection locked="0"/>
    </xf>
    <xf numFmtId="1" fontId="6" fillId="7" borderId="2448" xfId="0" applyNumberFormat="1" applyFont="1" applyFill="1" applyBorder="1" applyProtection="1">
      <protection locked="0"/>
    </xf>
    <xf numFmtId="1" fontId="6" fillId="7" borderId="2440" xfId="0" applyNumberFormat="1" applyFont="1" applyFill="1" applyBorder="1" applyProtection="1">
      <protection locked="0"/>
    </xf>
    <xf numFmtId="1" fontId="6" fillId="6" borderId="2449" xfId="0" applyNumberFormat="1" applyFont="1" applyFill="1" applyBorder="1"/>
    <xf numFmtId="1" fontId="6" fillId="6" borderId="2450" xfId="0" applyNumberFormat="1" applyFont="1" applyFill="1" applyBorder="1"/>
    <xf numFmtId="1" fontId="6" fillId="0" borderId="2450" xfId="0" applyNumberFormat="1" applyFont="1" applyBorder="1"/>
    <xf numFmtId="1" fontId="6" fillId="0" borderId="2453" xfId="0" applyNumberFormat="1" applyFont="1" applyBorder="1" applyAlignment="1">
      <alignment horizontal="center" vertical="center" wrapText="1"/>
    </xf>
    <xf numFmtId="1" fontId="6" fillId="0" borderId="2454" xfId="0" applyNumberFormat="1" applyFont="1" applyBorder="1" applyAlignment="1">
      <alignment horizontal="center" vertical="center" wrapText="1"/>
    </xf>
    <xf numFmtId="1" fontId="6" fillId="0" borderId="2455" xfId="0" applyNumberFormat="1" applyFont="1" applyBorder="1" applyAlignment="1">
      <alignment horizontal="center" vertical="center" wrapText="1"/>
    </xf>
    <xf numFmtId="1" fontId="6" fillId="0" borderId="2456" xfId="0" applyNumberFormat="1" applyFont="1" applyBorder="1" applyAlignment="1">
      <alignment horizontal="center" vertical="center" wrapText="1"/>
    </xf>
    <xf numFmtId="1" fontId="6" fillId="0" borderId="2438" xfId="0" applyNumberFormat="1" applyFont="1" applyBorder="1" applyAlignment="1">
      <alignment horizontal="center" vertical="center" wrapText="1"/>
    </xf>
    <xf numFmtId="1" fontId="6" fillId="0" borderId="2453" xfId="0" applyNumberFormat="1" applyFont="1" applyBorder="1"/>
    <xf numFmtId="1" fontId="6" fillId="0" borderId="2454" xfId="0" applyNumberFormat="1" applyFont="1" applyBorder="1"/>
    <xf numFmtId="1" fontId="6" fillId="7" borderId="2453" xfId="0" applyNumberFormat="1" applyFont="1" applyFill="1" applyBorder="1" applyProtection="1">
      <protection locked="0"/>
    </xf>
    <xf numFmtId="1" fontId="4" fillId="6" borderId="2457" xfId="0" applyNumberFormat="1" applyFont="1" applyFill="1" applyBorder="1"/>
    <xf numFmtId="1" fontId="4" fillId="0" borderId="2457" xfId="0" applyNumberFormat="1" applyFont="1" applyBorder="1"/>
    <xf numFmtId="1" fontId="5" fillId="0" borderId="2458" xfId="0" applyNumberFormat="1" applyFont="1" applyBorder="1"/>
    <xf numFmtId="1" fontId="2" fillId="0" borderId="2459" xfId="0" applyNumberFormat="1" applyFont="1" applyBorder="1"/>
    <xf numFmtId="1" fontId="2" fillId="3" borderId="2459" xfId="0" applyNumberFormat="1" applyFont="1" applyFill="1" applyBorder="1"/>
    <xf numFmtId="1" fontId="6" fillId="0" borderId="2447" xfId="0" applyNumberFormat="1" applyFont="1" applyBorder="1" applyAlignment="1">
      <alignment horizontal="center" vertical="center"/>
    </xf>
    <xf numFmtId="1" fontId="6" fillId="3" borderId="2451" xfId="0" applyNumberFormat="1" applyFont="1" applyFill="1" applyBorder="1" applyAlignment="1">
      <alignment horizontal="center" vertical="center"/>
    </xf>
    <xf numFmtId="1" fontId="6" fillId="0" borderId="2460" xfId="0" applyNumberFormat="1" applyFont="1" applyBorder="1" applyAlignment="1">
      <alignment wrapText="1"/>
    </xf>
    <xf numFmtId="1" fontId="6" fillId="0" borderId="2461" xfId="0" applyNumberFormat="1" applyFont="1" applyBorder="1" applyAlignment="1">
      <alignment horizontal="right" wrapText="1"/>
    </xf>
    <xf numFmtId="1" fontId="6" fillId="0" borderId="2462" xfId="0" applyNumberFormat="1" applyFont="1" applyBorder="1" applyAlignment="1">
      <alignment horizontal="right"/>
    </xf>
    <xf numFmtId="1" fontId="6" fillId="7" borderId="2463" xfId="0" applyNumberFormat="1" applyFont="1" applyFill="1" applyBorder="1" applyProtection="1">
      <protection locked="0"/>
    </xf>
    <xf numFmtId="1" fontId="6" fillId="7" borderId="2462" xfId="0" applyNumberFormat="1" applyFont="1" applyFill="1" applyBorder="1" applyProtection="1">
      <protection locked="0"/>
    </xf>
    <xf numFmtId="1" fontId="6" fillId="7" borderId="2464" xfId="0" applyNumberFormat="1" applyFont="1" applyFill="1" applyBorder="1" applyProtection="1">
      <protection locked="0"/>
    </xf>
    <xf numFmtId="1" fontId="6" fillId="7" borderId="2465" xfId="0" applyNumberFormat="1" applyFont="1" applyFill="1" applyBorder="1" applyProtection="1">
      <protection locked="0"/>
    </xf>
    <xf numFmtId="1" fontId="6" fillId="7" borderId="2466" xfId="0" applyNumberFormat="1" applyFont="1" applyFill="1" applyBorder="1" applyProtection="1">
      <protection locked="0"/>
    </xf>
    <xf numFmtId="1" fontId="6" fillId="0" borderId="2447" xfId="0" applyNumberFormat="1" applyFont="1" applyBorder="1" applyAlignment="1">
      <alignment horizontal="right" wrapText="1"/>
    </xf>
    <xf numFmtId="1" fontId="6" fillId="0" borderId="2438" xfId="0" applyNumberFormat="1" applyFont="1" applyBorder="1" applyAlignment="1">
      <alignment horizontal="right"/>
    </xf>
    <xf numFmtId="1" fontId="6" fillId="7" borderId="2467" xfId="0" applyNumberFormat="1" applyFont="1" applyFill="1" applyBorder="1" applyProtection="1">
      <protection locked="0"/>
    </xf>
    <xf numFmtId="1" fontId="6" fillId="7" borderId="2468" xfId="0" applyNumberFormat="1" applyFont="1" applyFill="1" applyBorder="1" applyProtection="1">
      <protection locked="0"/>
    </xf>
    <xf numFmtId="1" fontId="6" fillId="0" borderId="2451" xfId="0" applyNumberFormat="1" applyFont="1" applyBorder="1" applyAlignment="1">
      <alignment horizontal="center" vertical="center"/>
    </xf>
    <xf numFmtId="1" fontId="6" fillId="0" borderId="2453" xfId="0" applyNumberFormat="1" applyFont="1" applyBorder="1" applyAlignment="1">
      <alignment horizontal="center" vertical="center"/>
    </xf>
    <xf numFmtId="1" fontId="6" fillId="0" borderId="2460" xfId="0" applyNumberFormat="1" applyFont="1" applyBorder="1"/>
    <xf numFmtId="1" fontId="6" fillId="0" borderId="2460" xfId="0" applyNumberFormat="1" applyFont="1" applyBorder="1" applyAlignment="1">
      <alignment horizontal="right" wrapText="1"/>
    </xf>
    <xf numFmtId="1" fontId="6" fillId="7" borderId="2470" xfId="0" applyNumberFormat="1" applyFont="1" applyFill="1" applyBorder="1" applyProtection="1">
      <protection locked="0"/>
    </xf>
    <xf numFmtId="1" fontId="6" fillId="7" borderId="2471" xfId="0" applyNumberFormat="1" applyFont="1" applyFill="1" applyBorder="1" applyProtection="1">
      <protection locked="0"/>
    </xf>
    <xf numFmtId="1" fontId="6" fillId="7" borderId="2461" xfId="0" applyNumberFormat="1" applyFont="1" applyFill="1" applyBorder="1" applyProtection="1">
      <protection locked="0"/>
    </xf>
    <xf numFmtId="1" fontId="6" fillId="0" borderId="2440" xfId="0" applyNumberFormat="1" applyFont="1" applyBorder="1"/>
    <xf numFmtId="1" fontId="6" fillId="7" borderId="2469" xfId="0" applyNumberFormat="1" applyFont="1" applyFill="1" applyBorder="1" applyProtection="1">
      <protection locked="0"/>
    </xf>
    <xf numFmtId="1" fontId="6" fillId="8" borderId="2451" xfId="0" applyNumberFormat="1" applyFont="1" applyFill="1" applyBorder="1" applyAlignment="1">
      <alignment horizontal="center" vertical="center" wrapText="1"/>
    </xf>
    <xf numFmtId="1" fontId="6" fillId="8" borderId="2465" xfId="0" applyNumberFormat="1" applyFont="1" applyFill="1" applyBorder="1" applyAlignment="1">
      <alignment vertical="center" wrapText="1"/>
    </xf>
    <xf numFmtId="1" fontId="6" fillId="8" borderId="2460" xfId="0" applyNumberFormat="1" applyFont="1" applyFill="1" applyBorder="1"/>
    <xf numFmtId="1" fontId="6" fillId="8" borderId="2460" xfId="0" applyNumberFormat="1" applyFont="1" applyFill="1" applyBorder="1" applyAlignment="1">
      <alignment horizontal="right" wrapText="1"/>
    </xf>
    <xf numFmtId="1" fontId="6" fillId="8" borderId="2250" xfId="0" applyNumberFormat="1" applyFont="1" applyFill="1" applyBorder="1" applyAlignment="1">
      <alignment horizontal="right" wrapText="1"/>
    </xf>
    <xf numFmtId="1" fontId="1" fillId="8" borderId="2242" xfId="0" applyNumberFormat="1" applyFont="1" applyFill="1" applyBorder="1" applyAlignment="1">
      <alignment horizontal="center" vertical="center" wrapText="1"/>
    </xf>
    <xf numFmtId="1" fontId="6" fillId="8" borderId="2451" xfId="0" applyNumberFormat="1" applyFont="1" applyFill="1" applyBorder="1"/>
    <xf numFmtId="1" fontId="6" fillId="8" borderId="2240" xfId="0" applyNumberFormat="1" applyFont="1" applyFill="1" applyBorder="1" applyAlignment="1">
      <alignment horizontal="center" vertical="center" wrapText="1"/>
    </xf>
    <xf numFmtId="1" fontId="6" fillId="8" borderId="2241" xfId="0" applyNumberFormat="1" applyFont="1" applyFill="1" applyBorder="1" applyAlignment="1">
      <alignment horizontal="center" vertical="center" wrapText="1"/>
    </xf>
    <xf numFmtId="1" fontId="6" fillId="8" borderId="2453" xfId="0" applyNumberFormat="1" applyFont="1" applyFill="1" applyBorder="1" applyAlignment="1">
      <alignment horizontal="center" vertical="center" wrapText="1"/>
    </xf>
    <xf numFmtId="1" fontId="6" fillId="8" borderId="2242" xfId="0" applyNumberFormat="1" applyFont="1" applyFill="1" applyBorder="1" applyAlignment="1">
      <alignment vertical="center" wrapText="1"/>
    </xf>
    <xf numFmtId="1" fontId="6" fillId="8" borderId="2453" xfId="0" applyNumberFormat="1" applyFont="1" applyFill="1" applyBorder="1" applyAlignment="1">
      <alignment horizontal="right" vertical="center" wrapText="1"/>
    </xf>
    <xf numFmtId="1" fontId="6" fillId="6" borderId="2465" xfId="0" applyNumberFormat="1" applyFont="1" applyFill="1" applyBorder="1" applyAlignment="1">
      <alignment vertical="center" wrapText="1"/>
    </xf>
    <xf numFmtId="1" fontId="6" fillId="6" borderId="2463" xfId="0" applyNumberFormat="1" applyFont="1" applyFill="1" applyBorder="1" applyAlignment="1">
      <alignment horizontal="right" wrapText="1"/>
    </xf>
    <xf numFmtId="1" fontId="6" fillId="6" borderId="2471" xfId="0" applyNumberFormat="1" applyFont="1" applyFill="1" applyBorder="1" applyAlignment="1">
      <alignment horizontal="right" wrapText="1"/>
    </xf>
    <xf numFmtId="1" fontId="6" fillId="6" borderId="2462" xfId="0" applyNumberFormat="1" applyFont="1" applyFill="1" applyBorder="1" applyAlignment="1">
      <alignment horizontal="right"/>
    </xf>
    <xf numFmtId="1" fontId="6" fillId="7" borderId="2460" xfId="0" applyNumberFormat="1" applyFont="1" applyFill="1" applyBorder="1" applyProtection="1">
      <protection locked="0"/>
    </xf>
    <xf numFmtId="1" fontId="6" fillId="6" borderId="2453" xfId="0" applyNumberFormat="1" applyFont="1" applyFill="1" applyBorder="1" applyAlignment="1">
      <alignment horizontal="right"/>
    </xf>
    <xf numFmtId="1" fontId="6" fillId="6" borderId="2454" xfId="0" applyNumberFormat="1" applyFont="1" applyFill="1" applyBorder="1" applyAlignment="1">
      <alignment horizontal="right"/>
    </xf>
    <xf numFmtId="1" fontId="6" fillId="6" borderId="2243" xfId="0" applyNumberFormat="1" applyFont="1" applyFill="1" applyBorder="1" applyAlignment="1">
      <alignment horizontal="right"/>
    </xf>
    <xf numFmtId="1" fontId="6" fillId="6" borderId="2453" xfId="0" applyNumberFormat="1" applyFont="1" applyFill="1" applyBorder="1"/>
    <xf numFmtId="1" fontId="6" fillId="6" borderId="2243" xfId="0" applyNumberFormat="1" applyFont="1" applyFill="1" applyBorder="1"/>
    <xf numFmtId="1" fontId="6" fillId="6" borderId="2455" xfId="0" applyNumberFormat="1" applyFont="1" applyFill="1" applyBorder="1"/>
    <xf numFmtId="1" fontId="6" fillId="6" borderId="2242" xfId="0" applyNumberFormat="1" applyFont="1" applyFill="1" applyBorder="1"/>
    <xf numFmtId="1" fontId="6" fillId="6" borderId="2456" xfId="0" applyNumberFormat="1" applyFont="1" applyFill="1" applyBorder="1"/>
    <xf numFmtId="1" fontId="6" fillId="6" borderId="2451" xfId="0" applyNumberFormat="1" applyFont="1" applyFill="1" applyBorder="1"/>
    <xf numFmtId="1" fontId="6" fillId="6" borderId="2451" xfId="0" applyNumberFormat="1" applyFont="1" applyFill="1" applyBorder="1" applyAlignment="1">
      <alignment horizontal="center" vertical="center" wrapText="1"/>
    </xf>
    <xf numFmtId="1" fontId="6" fillId="0" borderId="2465" xfId="0" applyNumberFormat="1" applyFont="1" applyBorder="1" applyAlignment="1">
      <alignment vertical="center" wrapText="1"/>
    </xf>
    <xf numFmtId="1" fontId="6" fillId="3" borderId="2460" xfId="0" applyNumberFormat="1" applyFont="1" applyFill="1" applyBorder="1"/>
    <xf numFmtId="1" fontId="1" fillId="0" borderId="2242" xfId="0" applyNumberFormat="1" applyFont="1" applyBorder="1" applyAlignment="1">
      <alignment horizontal="left" vertical="center" wrapText="1"/>
    </xf>
    <xf numFmtId="1" fontId="6" fillId="0" borderId="2451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5" xfId="0" applyNumberFormat="1" applyFont="1" applyBorder="1"/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26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4" xfId="0" applyNumberFormat="1" applyFont="1" applyBorder="1" applyAlignment="1">
      <alignment horizontal="center" vertical="center"/>
    </xf>
    <xf numFmtId="1" fontId="6" fillId="0" borderId="71" xfId="0" applyNumberFormat="1" applyFont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405" xfId="0" applyNumberFormat="1" applyFont="1" applyBorder="1" applyAlignment="1">
      <alignment horizontal="center" vertical="center"/>
    </xf>
    <xf numFmtId="1" fontId="6" fillId="0" borderId="798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/>
    <xf numFmtId="1" fontId="6" fillId="0" borderId="798" xfId="0" applyNumberFormat="1" applyFont="1" applyBorder="1"/>
    <xf numFmtId="1" fontId="6" fillId="0" borderId="139" xfId="0" applyNumberFormat="1" applyFont="1" applyBorder="1" applyAlignment="1">
      <alignment horizontal="center" vertical="center"/>
    </xf>
    <xf numFmtId="1" fontId="6" fillId="0" borderId="106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 applyProtection="1">
      <alignment horizontal="center" vertical="center"/>
      <protection hidden="1"/>
    </xf>
    <xf numFmtId="1" fontId="6" fillId="0" borderId="132" xfId="0" applyNumberFormat="1" applyFont="1" applyBorder="1" applyAlignment="1">
      <alignment horizontal="center" vertical="center" wrapText="1"/>
    </xf>
    <xf numFmtId="1" fontId="4" fillId="3" borderId="2474" xfId="0" applyNumberFormat="1" applyFont="1" applyFill="1" applyBorder="1"/>
    <xf numFmtId="1" fontId="4" fillId="0" borderId="2474" xfId="0" applyNumberFormat="1" applyFont="1" applyBorder="1"/>
    <xf numFmtId="1" fontId="2" fillId="3" borderId="2474" xfId="0" applyNumberFormat="1" applyFont="1" applyFill="1" applyBorder="1"/>
    <xf numFmtId="1" fontId="6" fillId="0" borderId="2475" xfId="0" applyNumberFormat="1" applyFont="1" applyBorder="1" applyAlignment="1">
      <alignment horizontal="center" vertical="center" wrapText="1"/>
    </xf>
    <xf numFmtId="1" fontId="6" fillId="0" borderId="2476" xfId="0" applyNumberFormat="1" applyFont="1" applyBorder="1" applyAlignment="1">
      <alignment horizontal="center" vertical="center"/>
    </xf>
    <xf numFmtId="1" fontId="6" fillId="0" borderId="2477" xfId="0" applyNumberFormat="1" applyFont="1" applyBorder="1" applyAlignment="1">
      <alignment horizontal="center" vertical="center" wrapText="1"/>
    </xf>
    <xf numFmtId="1" fontId="6" fillId="3" borderId="2474" xfId="0" applyNumberFormat="1" applyFont="1" applyFill="1" applyBorder="1"/>
    <xf numFmtId="1" fontId="6" fillId="0" borderId="2474" xfId="0" applyNumberFormat="1" applyFont="1" applyBorder="1"/>
    <xf numFmtId="1" fontId="6" fillId="3" borderId="2478" xfId="0" applyNumberFormat="1" applyFont="1" applyFill="1" applyBorder="1"/>
    <xf numFmtId="1" fontId="6" fillId="7" borderId="2479" xfId="0" applyNumberFormat="1" applyFont="1" applyFill="1" applyBorder="1" applyProtection="1">
      <protection locked="0"/>
    </xf>
    <xf numFmtId="1" fontId="6" fillId="7" borderId="2480" xfId="0" applyNumberFormat="1" applyFont="1" applyFill="1" applyBorder="1" applyProtection="1">
      <protection locked="0"/>
    </xf>
    <xf numFmtId="1" fontId="6" fillId="7" borderId="2481" xfId="0" applyNumberFormat="1" applyFont="1" applyFill="1" applyBorder="1" applyProtection="1">
      <protection locked="0"/>
    </xf>
    <xf numFmtId="1" fontId="6" fillId="7" borderId="2482" xfId="0" applyNumberFormat="1" applyFont="1" applyFill="1" applyBorder="1" applyProtection="1">
      <protection locked="0"/>
    </xf>
    <xf numFmtId="1" fontId="6" fillId="7" borderId="2483" xfId="0" applyNumberFormat="1" applyFont="1" applyFill="1" applyBorder="1" applyProtection="1">
      <protection locked="0"/>
    </xf>
    <xf numFmtId="1" fontId="6" fillId="3" borderId="2484" xfId="0" applyNumberFormat="1" applyFont="1" applyFill="1" applyBorder="1"/>
    <xf numFmtId="1" fontId="6" fillId="0" borderId="2484" xfId="0" applyNumberFormat="1" applyFont="1" applyBorder="1"/>
    <xf numFmtId="1" fontId="2" fillId="3" borderId="2484" xfId="0" applyNumberFormat="1" applyFont="1" applyFill="1" applyBorder="1"/>
    <xf numFmtId="1" fontId="6" fillId="7" borderId="2475" xfId="0" applyNumberFormat="1" applyFont="1" applyFill="1" applyBorder="1" applyProtection="1">
      <protection locked="0"/>
    </xf>
    <xf numFmtId="1" fontId="6" fillId="7" borderId="2489" xfId="0" applyNumberFormat="1" applyFont="1" applyFill="1" applyBorder="1" applyProtection="1">
      <protection locked="0"/>
    </xf>
    <xf numFmtId="1" fontId="6" fillId="7" borderId="2490" xfId="0" applyNumberFormat="1" applyFont="1" applyFill="1" applyBorder="1" applyProtection="1">
      <protection locked="0"/>
    </xf>
    <xf numFmtId="1" fontId="6" fillId="3" borderId="2493" xfId="0" applyNumberFormat="1" applyFont="1" applyFill="1" applyBorder="1"/>
    <xf numFmtId="1" fontId="6" fillId="0" borderId="2493" xfId="0" applyNumberFormat="1" applyFont="1" applyBorder="1"/>
    <xf numFmtId="1" fontId="2" fillId="3" borderId="2493" xfId="0" applyNumberFormat="1" applyFont="1" applyFill="1" applyBorder="1"/>
    <xf numFmtId="1" fontId="6" fillId="0" borderId="2494" xfId="0" applyNumberFormat="1" applyFont="1" applyBorder="1"/>
    <xf numFmtId="1" fontId="2" fillId="3" borderId="2495" xfId="0" applyNumberFormat="1" applyFont="1" applyFill="1" applyBorder="1"/>
    <xf numFmtId="1" fontId="4" fillId="3" borderId="2493" xfId="0" applyNumberFormat="1" applyFont="1" applyFill="1" applyBorder="1"/>
    <xf numFmtId="1" fontId="4" fillId="3" borderId="2494" xfId="0" applyNumberFormat="1" applyFont="1" applyFill="1" applyBorder="1"/>
    <xf numFmtId="1" fontId="4" fillId="0" borderId="2493" xfId="0" applyNumberFormat="1" applyFont="1" applyBorder="1"/>
    <xf numFmtId="1" fontId="2" fillId="0" borderId="2495" xfId="0" applyNumberFormat="1" applyFont="1" applyBorder="1"/>
    <xf numFmtId="1" fontId="6" fillId="0" borderId="2501" xfId="0" applyNumberFormat="1" applyFont="1" applyBorder="1" applyAlignment="1">
      <alignment horizontal="center" vertical="center"/>
    </xf>
    <xf numFmtId="1" fontId="6" fillId="0" borderId="2502" xfId="0" applyNumberFormat="1" applyFont="1" applyBorder="1" applyAlignment="1">
      <alignment horizontal="center" vertical="center"/>
    </xf>
    <xf numFmtId="1" fontId="6" fillId="0" borderId="2503" xfId="0" applyNumberFormat="1" applyFont="1" applyBorder="1" applyAlignment="1">
      <alignment horizontal="center" vertical="center"/>
    </xf>
    <xf numFmtId="1" fontId="2" fillId="0" borderId="2165" xfId="0" applyNumberFormat="1" applyFont="1" applyBorder="1"/>
    <xf numFmtId="1" fontId="6" fillId="3" borderId="2505" xfId="0" applyNumberFormat="1" applyFont="1" applyFill="1" applyBorder="1"/>
    <xf numFmtId="1" fontId="2" fillId="0" borderId="2506" xfId="0" applyNumberFormat="1" applyFont="1" applyBorder="1"/>
    <xf numFmtId="1" fontId="6" fillId="0" borderId="2507" xfId="0" applyNumberFormat="1" applyFont="1" applyBorder="1"/>
    <xf numFmtId="1" fontId="6" fillId="0" borderId="2508" xfId="0" applyNumberFormat="1" applyFont="1" applyBorder="1"/>
    <xf numFmtId="1" fontId="6" fillId="0" borderId="2488" xfId="0" applyNumberFormat="1" applyFont="1" applyBorder="1"/>
    <xf numFmtId="1" fontId="2" fillId="0" borderId="2509" xfId="0" applyNumberFormat="1" applyFont="1" applyBorder="1"/>
    <xf numFmtId="1" fontId="2" fillId="0" borderId="2510" xfId="0" applyNumberFormat="1" applyFont="1" applyBorder="1"/>
    <xf numFmtId="1" fontId="6" fillId="0" borderId="2513" xfId="0" applyNumberFormat="1" applyFont="1" applyBorder="1"/>
    <xf numFmtId="1" fontId="6" fillId="7" borderId="2514" xfId="0" applyNumberFormat="1" applyFont="1" applyFill="1" applyBorder="1" applyProtection="1">
      <protection locked="0"/>
    </xf>
    <xf numFmtId="1" fontId="6" fillId="7" borderId="2515" xfId="0" applyNumberFormat="1" applyFont="1" applyFill="1" applyBorder="1" applyProtection="1">
      <protection locked="0"/>
    </xf>
    <xf numFmtId="1" fontId="6" fillId="8" borderId="2516" xfId="0" applyNumberFormat="1" applyFont="1" applyFill="1" applyBorder="1"/>
    <xf numFmtId="1" fontId="6" fillId="8" borderId="2515" xfId="0" applyNumberFormat="1" applyFont="1" applyFill="1" applyBorder="1"/>
    <xf numFmtId="1" fontId="6" fillId="8" borderId="2517" xfId="0" applyNumberFormat="1" applyFont="1" applyFill="1" applyBorder="1"/>
    <xf numFmtId="1" fontId="6" fillId="7" borderId="2512" xfId="0" applyNumberFormat="1" applyFont="1" applyFill="1" applyBorder="1" applyProtection="1">
      <protection locked="0"/>
    </xf>
    <xf numFmtId="1" fontId="6" fillId="0" borderId="2512" xfId="0" applyNumberFormat="1" applyFont="1" applyBorder="1" applyAlignment="1" applyProtection="1">
      <alignment wrapText="1"/>
      <protection hidden="1"/>
    </xf>
    <xf numFmtId="1" fontId="6" fillId="0" borderId="2519" xfId="0" applyNumberFormat="1" applyFont="1" applyBorder="1" applyAlignment="1" applyProtection="1">
      <alignment wrapText="1"/>
      <protection hidden="1"/>
    </xf>
    <xf numFmtId="1" fontId="6" fillId="0" borderId="2520" xfId="0" applyNumberFormat="1" applyFont="1" applyBorder="1"/>
    <xf numFmtId="1" fontId="6" fillId="7" borderId="2521" xfId="0" applyNumberFormat="1" applyFont="1" applyFill="1" applyBorder="1" applyProtection="1">
      <protection locked="0"/>
    </xf>
    <xf numFmtId="1" fontId="6" fillId="8" borderId="2522" xfId="0" applyNumberFormat="1" applyFont="1" applyFill="1" applyBorder="1"/>
    <xf numFmtId="1" fontId="6" fillId="7" borderId="2519" xfId="0" applyNumberFormat="1" applyFont="1" applyFill="1" applyBorder="1" applyProtection="1">
      <protection locked="0"/>
    </xf>
    <xf numFmtId="1" fontId="6" fillId="0" borderId="2524" xfId="0" applyNumberFormat="1" applyFont="1" applyBorder="1"/>
    <xf numFmtId="1" fontId="6" fillId="7" borderId="2525" xfId="0" applyNumberFormat="1" applyFont="1" applyFill="1" applyBorder="1" applyProtection="1">
      <protection locked="0"/>
    </xf>
    <xf numFmtId="1" fontId="6" fillId="8" borderId="2526" xfId="0" applyNumberFormat="1" applyFont="1" applyFill="1" applyBorder="1"/>
    <xf numFmtId="1" fontId="6" fillId="8" borderId="1438" xfId="0" applyNumberFormat="1" applyFont="1" applyFill="1" applyBorder="1"/>
    <xf numFmtId="1" fontId="6" fillId="7" borderId="2527" xfId="0" applyNumberFormat="1" applyFont="1" applyFill="1" applyBorder="1" applyProtection="1">
      <protection locked="0"/>
    </xf>
    <xf numFmtId="1" fontId="6" fillId="3" borderId="2528" xfId="0" applyNumberFormat="1" applyFont="1" applyFill="1" applyBorder="1"/>
    <xf numFmtId="1" fontId="6" fillId="0" borderId="2528" xfId="0" applyNumberFormat="1" applyFont="1" applyBorder="1"/>
    <xf numFmtId="1" fontId="6" fillId="8" borderId="2447" xfId="0" applyNumberFormat="1" applyFont="1" applyFill="1" applyBorder="1"/>
    <xf numFmtId="1" fontId="6" fillId="8" borderId="2469" xfId="0" applyNumberFormat="1" applyFont="1" applyFill="1" applyBorder="1"/>
    <xf numFmtId="1" fontId="6" fillId="8" borderId="2468" xfId="0" applyNumberFormat="1" applyFont="1" applyFill="1" applyBorder="1"/>
    <xf numFmtId="1" fontId="7" fillId="0" borderId="2530" xfId="0" applyNumberFormat="1" applyFont="1" applyBorder="1" applyAlignment="1" applyProtection="1">
      <alignment wrapText="1"/>
      <protection hidden="1"/>
    </xf>
    <xf numFmtId="1" fontId="6" fillId="0" borderId="2530" xfId="0" applyNumberFormat="1" applyFont="1" applyBorder="1"/>
    <xf numFmtId="1" fontId="6" fillId="7" borderId="2531" xfId="0" applyNumberFormat="1" applyFont="1" applyFill="1" applyBorder="1" applyProtection="1">
      <protection locked="0"/>
    </xf>
    <xf numFmtId="1" fontId="6" fillId="7" borderId="2532" xfId="0" applyNumberFormat="1" applyFont="1" applyFill="1" applyBorder="1" applyProtection="1">
      <protection locked="0"/>
    </xf>
    <xf numFmtId="1" fontId="6" fillId="7" borderId="2533" xfId="0" applyNumberFormat="1" applyFont="1" applyFill="1" applyBorder="1" applyProtection="1">
      <protection locked="0"/>
    </xf>
    <xf numFmtId="1" fontId="6" fillId="3" borderId="2534" xfId="0" applyNumberFormat="1" applyFont="1" applyFill="1" applyBorder="1"/>
    <xf numFmtId="1" fontId="6" fillId="0" borderId="2534" xfId="0" applyNumberFormat="1" applyFont="1" applyBorder="1"/>
    <xf numFmtId="1" fontId="6" fillId="0" borderId="2536" xfId="0" applyNumberFormat="1" applyFont="1" applyBorder="1" applyAlignment="1" applyProtection="1">
      <alignment wrapText="1"/>
      <protection hidden="1"/>
    </xf>
    <xf numFmtId="1" fontId="6" fillId="0" borderId="2536" xfId="0" applyNumberFormat="1" applyFont="1" applyBorder="1"/>
    <xf numFmtId="1" fontId="6" fillId="7" borderId="2537" xfId="0" applyNumberFormat="1" applyFont="1" applyFill="1" applyBorder="1" applyProtection="1">
      <protection locked="0"/>
    </xf>
    <xf numFmtId="1" fontId="6" fillId="7" borderId="2538" xfId="0" applyNumberFormat="1" applyFont="1" applyFill="1" applyBorder="1" applyProtection="1">
      <protection locked="0"/>
    </xf>
    <xf numFmtId="1" fontId="6" fillId="7" borderId="2539" xfId="0" applyNumberFormat="1" applyFont="1" applyFill="1" applyBorder="1" applyProtection="1">
      <protection locked="0"/>
    </xf>
    <xf numFmtId="1" fontId="6" fillId="0" borderId="2440" xfId="0" applyNumberFormat="1" applyFont="1" applyBorder="1" applyAlignment="1" applyProtection="1">
      <alignment wrapText="1"/>
      <protection hidden="1"/>
    </xf>
    <xf numFmtId="1" fontId="4" fillId="3" borderId="2534" xfId="0" applyNumberFormat="1" applyFont="1" applyFill="1" applyBorder="1"/>
    <xf numFmtId="1" fontId="4" fillId="0" borderId="2534" xfId="0" applyNumberFormat="1" applyFont="1" applyBorder="1"/>
    <xf numFmtId="1" fontId="4" fillId="3" borderId="2528" xfId="0" applyNumberFormat="1" applyFont="1" applyFill="1" applyBorder="1"/>
    <xf numFmtId="1" fontId="4" fillId="0" borderId="2528" xfId="0" applyNumberFormat="1" applyFont="1" applyBorder="1"/>
    <xf numFmtId="1" fontId="4" fillId="3" borderId="2540" xfId="0" applyNumberFormat="1" applyFont="1" applyFill="1" applyBorder="1"/>
    <xf numFmtId="1" fontId="6" fillId="0" borderId="2541" xfId="0" applyNumberFormat="1" applyFont="1" applyBorder="1" applyAlignment="1">
      <alignment horizontal="center" vertical="center" wrapText="1"/>
    </xf>
    <xf numFmtId="1" fontId="6" fillId="0" borderId="2542" xfId="0" applyNumberFormat="1" applyFont="1" applyBorder="1" applyAlignment="1">
      <alignment horizontal="center" vertical="center"/>
    </xf>
    <xf numFmtId="1" fontId="6" fillId="0" borderId="2543" xfId="0" applyNumberFormat="1" applyFont="1" applyBorder="1" applyAlignment="1">
      <alignment horizontal="center" vertical="center"/>
    </xf>
    <xf numFmtId="1" fontId="4" fillId="3" borderId="2544" xfId="0" applyNumberFormat="1" applyFont="1" applyFill="1" applyBorder="1"/>
    <xf numFmtId="1" fontId="6" fillId="0" borderId="2539" xfId="0" applyNumberFormat="1" applyFont="1" applyBorder="1" applyAlignment="1" applyProtection="1">
      <alignment wrapText="1"/>
      <protection hidden="1"/>
    </xf>
    <xf numFmtId="1" fontId="6" fillId="8" borderId="2538" xfId="0" applyNumberFormat="1" applyFont="1" applyFill="1" applyBorder="1"/>
    <xf numFmtId="1" fontId="4" fillId="3" borderId="2545" xfId="0" applyNumberFormat="1" applyFont="1" applyFill="1" applyBorder="1"/>
    <xf numFmtId="1" fontId="4" fillId="3" borderId="2546" xfId="0" applyNumberFormat="1" applyFont="1" applyFill="1" applyBorder="1"/>
    <xf numFmtId="1" fontId="6" fillId="7" borderId="2547" xfId="0" applyNumberFormat="1" applyFont="1" applyFill="1" applyBorder="1" applyProtection="1">
      <protection locked="0"/>
    </xf>
    <xf numFmtId="1" fontId="6" fillId="8" borderId="2547" xfId="0" applyNumberFormat="1" applyFont="1" applyFill="1" applyBorder="1"/>
    <xf numFmtId="1" fontId="6" fillId="8" borderId="2548" xfId="0" applyNumberFormat="1" applyFont="1" applyFill="1" applyBorder="1"/>
    <xf numFmtId="1" fontId="7" fillId="0" borderId="2550" xfId="0" applyNumberFormat="1" applyFont="1" applyBorder="1" applyAlignment="1" applyProtection="1">
      <alignment wrapText="1"/>
      <protection hidden="1"/>
    </xf>
    <xf numFmtId="1" fontId="6" fillId="0" borderId="2550" xfId="0" applyNumberFormat="1" applyFont="1" applyBorder="1"/>
    <xf numFmtId="1" fontId="6" fillId="7" borderId="2551" xfId="0" applyNumberFormat="1" applyFont="1" applyFill="1" applyBorder="1" applyProtection="1">
      <protection locked="0"/>
    </xf>
    <xf numFmtId="1" fontId="6" fillId="7" borderId="2552" xfId="0" applyNumberFormat="1" applyFont="1" applyFill="1" applyBorder="1" applyProtection="1">
      <protection locked="0"/>
    </xf>
    <xf numFmtId="1" fontId="6" fillId="7" borderId="2553" xfId="0" applyNumberFormat="1" applyFont="1" applyFill="1" applyBorder="1" applyProtection="1">
      <protection locked="0"/>
    </xf>
    <xf numFmtId="1" fontId="4" fillId="3" borderId="2554" xfId="0" applyNumberFormat="1" applyFont="1" applyFill="1" applyBorder="1"/>
    <xf numFmtId="1" fontId="4" fillId="3" borderId="2555" xfId="0" applyNumberFormat="1" applyFont="1" applyFill="1" applyBorder="1"/>
    <xf numFmtId="1" fontId="6" fillId="0" borderId="2550" xfId="0" applyNumberFormat="1" applyFont="1" applyBorder="1" applyAlignment="1" applyProtection="1">
      <alignment wrapText="1"/>
      <protection hidden="1"/>
    </xf>
    <xf numFmtId="1" fontId="6" fillId="7" borderId="2556" xfId="0" applyNumberFormat="1" applyFont="1" applyFill="1" applyBorder="1" applyProtection="1">
      <protection locked="0"/>
    </xf>
    <xf numFmtId="1" fontId="6" fillId="7" borderId="2557" xfId="0" applyNumberFormat="1" applyFont="1" applyFill="1" applyBorder="1" applyProtection="1">
      <protection locked="0"/>
    </xf>
    <xf numFmtId="1" fontId="6" fillId="0" borderId="2560" xfId="0" applyNumberFormat="1" applyFont="1" applyBorder="1" applyAlignment="1">
      <alignment horizontal="center" vertical="center" wrapText="1"/>
    </xf>
    <xf numFmtId="1" fontId="2" fillId="3" borderId="2554" xfId="0" applyNumberFormat="1" applyFont="1" applyFill="1" applyBorder="1"/>
    <xf numFmtId="1" fontId="6" fillId="0" borderId="2561" xfId="0" applyNumberFormat="1" applyFont="1" applyBorder="1"/>
    <xf numFmtId="1" fontId="6" fillId="7" borderId="2560" xfId="0" applyNumberFormat="1" applyFont="1" applyFill="1" applyBorder="1" applyProtection="1">
      <protection locked="0"/>
    </xf>
    <xf numFmtId="1" fontId="6" fillId="3" borderId="2554" xfId="0" applyNumberFormat="1" applyFont="1" applyFill="1" applyBorder="1"/>
    <xf numFmtId="1" fontId="6" fillId="0" borderId="2554" xfId="0" applyNumberFormat="1" applyFont="1" applyBorder="1"/>
    <xf numFmtId="1" fontId="6" fillId="0" borderId="2562" xfId="0" applyNumberFormat="1" applyFont="1" applyBorder="1" applyAlignment="1">
      <alignment horizontal="center" vertical="center" wrapText="1"/>
    </xf>
    <xf numFmtId="1" fontId="6" fillId="0" borderId="2563" xfId="0" applyNumberFormat="1" applyFont="1" applyBorder="1" applyAlignment="1">
      <alignment horizontal="center" vertical="center" wrapText="1"/>
    </xf>
    <xf numFmtId="1" fontId="6" fillId="3" borderId="2554" xfId="0" applyNumberFormat="1" applyFont="1" applyFill="1" applyBorder="1" applyAlignment="1">
      <alignment wrapText="1"/>
    </xf>
    <xf numFmtId="1" fontId="6" fillId="0" borderId="2554" xfId="0" applyNumberFormat="1" applyFont="1" applyBorder="1" applyAlignment="1">
      <alignment wrapText="1"/>
    </xf>
    <xf numFmtId="1" fontId="6" fillId="0" borderId="2560" xfId="0" applyNumberFormat="1" applyFont="1" applyBorder="1"/>
    <xf numFmtId="1" fontId="6" fillId="7" borderId="2562" xfId="0" applyNumberFormat="1" applyFont="1" applyFill="1" applyBorder="1" applyProtection="1">
      <protection locked="0"/>
    </xf>
    <xf numFmtId="1" fontId="6" fillId="7" borderId="2559" xfId="0" applyNumberFormat="1" applyFont="1" applyFill="1" applyBorder="1" applyProtection="1">
      <protection locked="0"/>
    </xf>
    <xf numFmtId="1" fontId="6" fillId="0" borderId="2566" xfId="0" applyNumberFormat="1" applyFont="1" applyBorder="1" applyAlignment="1">
      <alignment horizontal="center" vertical="center" wrapText="1"/>
    </xf>
    <xf numFmtId="1" fontId="6" fillId="0" borderId="2567" xfId="0" applyNumberFormat="1" applyFont="1" applyBorder="1" applyAlignment="1">
      <alignment horizontal="center" vertical="center" wrapText="1"/>
    </xf>
    <xf numFmtId="1" fontId="6" fillId="0" borderId="2559" xfId="0" applyNumberFormat="1" applyFont="1" applyBorder="1" applyAlignment="1">
      <alignment horizontal="center" vertical="center" wrapText="1"/>
    </xf>
    <xf numFmtId="1" fontId="6" fillId="0" borderId="2564" xfId="0" applyNumberFormat="1" applyFont="1" applyBorder="1" applyAlignment="1">
      <alignment horizontal="center" vertical="center" wrapText="1"/>
    </xf>
    <xf numFmtId="1" fontId="6" fillId="0" borderId="2551" xfId="0" applyNumberFormat="1" applyFont="1" applyBorder="1"/>
    <xf numFmtId="1" fontId="6" fillId="0" borderId="2556" xfId="0" applyNumberFormat="1" applyFont="1" applyBorder="1"/>
    <xf numFmtId="1" fontId="6" fillId="0" borderId="2553" xfId="0" applyNumberFormat="1" applyFont="1" applyBorder="1"/>
    <xf numFmtId="1" fontId="6" fillId="7" borderId="2569" xfId="0" applyNumberFormat="1" applyFont="1" applyFill="1" applyBorder="1" applyProtection="1">
      <protection locked="0"/>
    </xf>
    <xf numFmtId="1" fontId="6" fillId="7" borderId="2568" xfId="0" applyNumberFormat="1" applyFont="1" applyFill="1" applyBorder="1" applyProtection="1">
      <protection locked="0"/>
    </xf>
    <xf numFmtId="1" fontId="6" fillId="7" borderId="2550" xfId="0" applyNumberFormat="1" applyFont="1" applyFill="1" applyBorder="1" applyProtection="1">
      <protection locked="0"/>
    </xf>
    <xf numFmtId="1" fontId="6" fillId="0" borderId="2446" xfId="0" applyNumberFormat="1" applyFont="1" applyBorder="1"/>
    <xf numFmtId="1" fontId="6" fillId="0" borderId="2469" xfId="0" applyNumberFormat="1" applyFont="1" applyBorder="1"/>
    <xf numFmtId="1" fontId="6" fillId="0" borderId="2438" xfId="0" applyNumberFormat="1" applyFont="1" applyBorder="1"/>
    <xf numFmtId="1" fontId="6" fillId="9" borderId="2440" xfId="0" applyNumberFormat="1" applyFont="1" applyFill="1" applyBorder="1"/>
    <xf numFmtId="1" fontId="6" fillId="0" borderId="2549" xfId="0" applyNumberFormat="1" applyFont="1" applyBorder="1" applyAlignment="1">
      <alignment horizontal="center" vertical="center" wrapText="1"/>
    </xf>
    <xf numFmtId="1" fontId="6" fillId="0" borderId="2561" xfId="0" applyNumberFormat="1" applyFont="1" applyBorder="1" applyAlignment="1">
      <alignment horizontal="center" vertical="center" wrapText="1"/>
    </xf>
    <xf numFmtId="1" fontId="6" fillId="0" borderId="2555" xfId="0" applyNumberFormat="1" applyFont="1" applyBorder="1" applyAlignment="1" applyProtection="1">
      <alignment wrapText="1"/>
      <protection locked="0"/>
    </xf>
    <xf numFmtId="1" fontId="6" fillId="0" borderId="2555" xfId="0" applyNumberFormat="1" applyFont="1" applyBorder="1" applyAlignment="1">
      <alignment wrapText="1"/>
    </xf>
    <xf numFmtId="1" fontId="6" fillId="3" borderId="2555" xfId="0" applyNumberFormat="1" applyFont="1" applyFill="1" applyBorder="1" applyAlignment="1">
      <alignment wrapText="1"/>
    </xf>
    <xf numFmtId="1" fontId="6" fillId="3" borderId="2573" xfId="0" applyNumberFormat="1" applyFont="1" applyFill="1" applyBorder="1" applyAlignment="1">
      <alignment wrapText="1"/>
    </xf>
    <xf numFmtId="1" fontId="6" fillId="0" borderId="2573" xfId="0" applyNumberFormat="1" applyFont="1" applyBorder="1" applyAlignment="1">
      <alignment wrapText="1"/>
    </xf>
    <xf numFmtId="1" fontId="2" fillId="3" borderId="2574" xfId="0" applyNumberFormat="1" applyFont="1" applyFill="1" applyBorder="1"/>
    <xf numFmtId="1" fontId="6" fillId="0" borderId="2576" xfId="0" applyNumberFormat="1" applyFont="1" applyBorder="1" applyAlignment="1">
      <alignment wrapText="1"/>
    </xf>
    <xf numFmtId="1" fontId="6" fillId="0" borderId="2567" xfId="0" applyNumberFormat="1" applyFont="1" applyBorder="1" applyAlignment="1">
      <alignment horizontal="center" vertical="center"/>
    </xf>
    <xf numFmtId="1" fontId="6" fillId="0" borderId="2579" xfId="0" applyNumberFormat="1" applyFont="1" applyBorder="1" applyAlignment="1">
      <alignment horizontal="center" vertical="center" wrapText="1"/>
    </xf>
    <xf numFmtId="1" fontId="6" fillId="0" borderId="2572" xfId="0" applyNumberFormat="1" applyFont="1" applyBorder="1" applyAlignment="1">
      <alignment horizontal="center" vertical="center" wrapText="1"/>
    </xf>
    <xf numFmtId="1" fontId="6" fillId="0" borderId="2580" xfId="0" applyNumberFormat="1" applyFont="1" applyBorder="1" applyAlignment="1">
      <alignment horizontal="center" vertical="center" wrapText="1"/>
    </xf>
    <xf numFmtId="1" fontId="6" fillId="3" borderId="2574" xfId="0" applyNumberFormat="1" applyFont="1" applyFill="1" applyBorder="1"/>
    <xf numFmtId="1" fontId="2" fillId="3" borderId="2581" xfId="0" applyNumberFormat="1" applyFont="1" applyFill="1" applyBorder="1"/>
    <xf numFmtId="1" fontId="6" fillId="3" borderId="2580" xfId="1" applyNumberFormat="1" applyFont="1" applyFill="1" applyBorder="1"/>
    <xf numFmtId="1" fontId="6" fillId="3" borderId="2579" xfId="1" applyNumberFormat="1" applyFont="1" applyFill="1" applyBorder="1"/>
    <xf numFmtId="1" fontId="6" fillId="3" borderId="2582" xfId="1" applyNumberFormat="1" applyFont="1" applyFill="1" applyBorder="1"/>
    <xf numFmtId="1" fontId="6" fillId="7" borderId="2580" xfId="0" applyNumberFormat="1" applyFont="1" applyFill="1" applyBorder="1" applyProtection="1">
      <protection locked="0"/>
    </xf>
    <xf numFmtId="1" fontId="6" fillId="7" borderId="2572" xfId="0" applyNumberFormat="1" applyFont="1" applyFill="1" applyBorder="1" applyProtection="1">
      <protection locked="0"/>
    </xf>
    <xf numFmtId="1" fontId="6" fillId="7" borderId="2583" xfId="0" applyNumberFormat="1" applyFont="1" applyFill="1" applyBorder="1" applyProtection="1">
      <protection locked="0"/>
    </xf>
    <xf numFmtId="1" fontId="5" fillId="3" borderId="2584" xfId="0" applyNumberFormat="1" applyFont="1" applyFill="1" applyBorder="1"/>
    <xf numFmtId="1" fontId="6" fillId="6" borderId="2574" xfId="0" applyNumberFormat="1" applyFont="1" applyFill="1" applyBorder="1"/>
    <xf numFmtId="1" fontId="2" fillId="6" borderId="2581" xfId="0" applyNumberFormat="1" applyFont="1" applyFill="1" applyBorder="1"/>
    <xf numFmtId="1" fontId="6" fillId="6" borderId="2545" xfId="0" applyNumberFormat="1" applyFont="1" applyFill="1" applyBorder="1"/>
    <xf numFmtId="1" fontId="2" fillId="6" borderId="2586" xfId="0" applyNumberFormat="1" applyFont="1" applyFill="1" applyBorder="1"/>
    <xf numFmtId="1" fontId="6" fillId="6" borderId="2544" xfId="0" applyNumberFormat="1" applyFont="1" applyFill="1" applyBorder="1"/>
    <xf numFmtId="1" fontId="6" fillId="0" borderId="2587" xfId="0" applyNumberFormat="1" applyFont="1" applyBorder="1" applyAlignment="1">
      <alignment horizontal="center" vertical="center" wrapText="1"/>
    </xf>
    <xf numFmtId="1" fontId="6" fillId="0" borderId="2501" xfId="0" applyNumberFormat="1" applyFont="1" applyBorder="1" applyAlignment="1">
      <alignment horizontal="center" vertical="center" wrapText="1"/>
    </xf>
    <xf numFmtId="1" fontId="6" fillId="0" borderId="2488" xfId="0" applyNumberFormat="1" applyFont="1" applyBorder="1" applyAlignment="1">
      <alignment horizontal="center" vertical="center" wrapText="1"/>
    </xf>
    <xf numFmtId="1" fontId="6" fillId="0" borderId="2485" xfId="0" applyNumberFormat="1" applyFont="1" applyBorder="1" applyAlignment="1">
      <alignment horizontal="center" vertical="center" wrapText="1"/>
    </xf>
    <xf numFmtId="1" fontId="6" fillId="0" borderId="2588" xfId="0" applyNumberFormat="1" applyFont="1" applyBorder="1" applyAlignment="1">
      <alignment horizontal="center" vertical="center" wrapText="1"/>
    </xf>
    <xf numFmtId="1" fontId="6" fillId="0" borderId="2589" xfId="0" applyNumberFormat="1" applyFont="1" applyBorder="1" applyAlignment="1">
      <alignment horizontal="center" vertical="center" wrapText="1"/>
    </xf>
    <xf numFmtId="1" fontId="6" fillId="0" borderId="2591" xfId="0" applyNumberFormat="1" applyFont="1" applyBorder="1"/>
    <xf numFmtId="1" fontId="6" fillId="0" borderId="2587" xfId="0" applyNumberFormat="1" applyFont="1" applyBorder="1"/>
    <xf numFmtId="1" fontId="6" fillId="0" borderId="2501" xfId="0" applyNumberFormat="1" applyFont="1" applyBorder="1"/>
    <xf numFmtId="1" fontId="6" fillId="0" borderId="2592" xfId="0" applyNumberFormat="1" applyFont="1" applyBorder="1"/>
    <xf numFmtId="1" fontId="6" fillId="7" borderId="2516" xfId="0" applyNumberFormat="1" applyFont="1" applyFill="1" applyBorder="1" applyProtection="1">
      <protection locked="0"/>
    </xf>
    <xf numFmtId="1" fontId="6" fillId="6" borderId="2586" xfId="0" applyNumberFormat="1" applyFont="1" applyFill="1" applyBorder="1" applyProtection="1">
      <protection locked="0"/>
    </xf>
    <xf numFmtId="1" fontId="6" fillId="6" borderId="2593" xfId="0" applyNumberFormat="1" applyFont="1" applyFill="1" applyBorder="1"/>
    <xf numFmtId="1" fontId="4" fillId="6" borderId="2545" xfId="0" applyNumberFormat="1" applyFont="1" applyFill="1" applyBorder="1"/>
    <xf numFmtId="1" fontId="6" fillId="0" borderId="2595" xfId="0" applyNumberFormat="1" applyFont="1" applyBorder="1"/>
    <xf numFmtId="1" fontId="6" fillId="0" borderId="2596" xfId="0" applyNumberFormat="1" applyFont="1" applyBorder="1"/>
    <xf numFmtId="1" fontId="6" fillId="0" borderId="2597" xfId="0" applyNumberFormat="1" applyFont="1" applyBorder="1"/>
    <xf numFmtId="1" fontId="6" fillId="7" borderId="2595" xfId="0" applyNumberFormat="1" applyFont="1" applyFill="1" applyBorder="1" applyProtection="1">
      <protection locked="0"/>
    </xf>
    <xf numFmtId="1" fontId="6" fillId="7" borderId="2598" xfId="0" applyNumberFormat="1" applyFont="1" applyFill="1" applyBorder="1" applyProtection="1">
      <protection locked="0"/>
    </xf>
    <xf numFmtId="1" fontId="6" fillId="7" borderId="2599" xfId="0" applyNumberFormat="1" applyFont="1" applyFill="1" applyBorder="1" applyProtection="1">
      <protection locked="0"/>
    </xf>
    <xf numFmtId="1" fontId="6" fillId="7" borderId="2600" xfId="0" applyNumberFormat="1" applyFont="1" applyFill="1" applyBorder="1" applyProtection="1">
      <protection locked="0"/>
    </xf>
    <xf numFmtId="1" fontId="6" fillId="7" borderId="2597" xfId="0" applyNumberFormat="1" applyFont="1" applyFill="1" applyBorder="1" applyProtection="1">
      <protection locked="0"/>
    </xf>
    <xf numFmtId="1" fontId="6" fillId="6" borderId="2601" xfId="0" applyNumberFormat="1" applyFont="1" applyFill="1" applyBorder="1" applyProtection="1">
      <protection locked="0"/>
    </xf>
    <xf numFmtId="1" fontId="6" fillId="6" borderId="2602" xfId="0" applyNumberFormat="1" applyFont="1" applyFill="1" applyBorder="1"/>
    <xf numFmtId="1" fontId="2" fillId="6" borderId="2601" xfId="0" applyNumberFormat="1" applyFont="1" applyFill="1" applyBorder="1"/>
    <xf numFmtId="1" fontId="6" fillId="7" borderId="2607" xfId="0" applyNumberFormat="1" applyFont="1" applyFill="1" applyBorder="1" applyProtection="1">
      <protection locked="0"/>
    </xf>
    <xf numFmtId="1" fontId="6" fillId="7" borderId="2608" xfId="0" applyNumberFormat="1" applyFont="1" applyFill="1" applyBorder="1" applyProtection="1">
      <protection locked="0"/>
    </xf>
    <xf numFmtId="1" fontId="6" fillId="7" borderId="2513" xfId="0" applyNumberFormat="1" applyFont="1" applyFill="1" applyBorder="1" applyProtection="1">
      <protection locked="0"/>
    </xf>
    <xf numFmtId="1" fontId="6" fillId="7" borderId="2609" xfId="0" applyNumberFormat="1" applyFont="1" applyFill="1" applyBorder="1" applyProtection="1">
      <protection locked="0"/>
    </xf>
    <xf numFmtId="1" fontId="4" fillId="6" borderId="2602" xfId="0" applyNumberFormat="1" applyFont="1" applyFill="1" applyBorder="1"/>
    <xf numFmtId="1" fontId="4" fillId="6" borderId="2544" xfId="0" applyNumberFormat="1" applyFont="1" applyFill="1" applyBorder="1"/>
    <xf numFmtId="1" fontId="4" fillId="6" borderId="2610" xfId="0" applyNumberFormat="1" applyFont="1" applyFill="1" applyBorder="1"/>
    <xf numFmtId="1" fontId="2" fillId="6" borderId="2602" xfId="0" applyNumberFormat="1" applyFont="1" applyFill="1" applyBorder="1"/>
    <xf numFmtId="1" fontId="6" fillId="6" borderId="2610" xfId="0" applyNumberFormat="1" applyFont="1" applyFill="1" applyBorder="1"/>
    <xf numFmtId="1" fontId="6" fillId="0" borderId="2617" xfId="0" applyNumberFormat="1" applyFont="1" applyBorder="1"/>
    <xf numFmtId="1" fontId="2" fillId="6" borderId="2617" xfId="0" applyNumberFormat="1" applyFont="1" applyFill="1" applyBorder="1"/>
    <xf numFmtId="1" fontId="6" fillId="0" borderId="2618" xfId="0" applyNumberFormat="1" applyFont="1" applyBorder="1" applyAlignment="1">
      <alignment horizontal="center" vertical="center" wrapText="1"/>
    </xf>
    <xf numFmtId="1" fontId="6" fillId="0" borderId="2619" xfId="0" applyNumberFormat="1" applyFont="1" applyBorder="1" applyAlignment="1">
      <alignment horizontal="center" vertical="center" wrapText="1"/>
    </xf>
    <xf numFmtId="1" fontId="6" fillId="0" borderId="2622" xfId="0" applyNumberFormat="1" applyFont="1" applyBorder="1"/>
    <xf numFmtId="1" fontId="6" fillId="0" borderId="2623" xfId="0" applyNumberFormat="1" applyFont="1" applyBorder="1"/>
    <xf numFmtId="1" fontId="6" fillId="0" borderId="2621" xfId="0" applyNumberFormat="1" applyFont="1" applyBorder="1"/>
    <xf numFmtId="1" fontId="6" fillId="7" borderId="2622" xfId="0" applyNumberFormat="1" applyFont="1" applyFill="1" applyBorder="1" applyProtection="1">
      <protection locked="0"/>
    </xf>
    <xf numFmtId="1" fontId="6" fillId="7" borderId="2621" xfId="0" applyNumberFormat="1" applyFont="1" applyFill="1" applyBorder="1" applyProtection="1">
      <protection locked="0"/>
    </xf>
    <xf numFmtId="1" fontId="6" fillId="7" borderId="2624" xfId="0" applyNumberFormat="1" applyFont="1" applyFill="1" applyBorder="1" applyProtection="1">
      <protection locked="0"/>
    </xf>
    <xf numFmtId="1" fontId="6" fillId="7" borderId="2625" xfId="0" applyNumberFormat="1" applyFont="1" applyFill="1" applyBorder="1" applyProtection="1">
      <protection locked="0"/>
    </xf>
    <xf numFmtId="1" fontId="6" fillId="7" borderId="2626" xfId="0" applyNumberFormat="1" applyFont="1" applyFill="1" applyBorder="1" applyProtection="1">
      <protection locked="0"/>
    </xf>
    <xf numFmtId="1" fontId="6" fillId="7" borderId="2627" xfId="0" applyNumberFormat="1" applyFont="1" applyFill="1" applyBorder="1" applyProtection="1">
      <protection locked="0"/>
    </xf>
    <xf numFmtId="1" fontId="6" fillId="0" borderId="2628" xfId="0" applyNumberFormat="1" applyFont="1" applyBorder="1"/>
    <xf numFmtId="1" fontId="6" fillId="0" borderId="2626" xfId="0" applyNumberFormat="1" applyFont="1" applyBorder="1"/>
    <xf numFmtId="1" fontId="4" fillId="6" borderId="2617" xfId="0" applyNumberFormat="1" applyFont="1" applyFill="1" applyBorder="1"/>
    <xf numFmtId="1" fontId="4" fillId="0" borderId="2617" xfId="0" applyNumberFormat="1" applyFont="1" applyBorder="1"/>
    <xf numFmtId="1" fontId="2" fillId="6" borderId="2629" xfId="0" applyNumberFormat="1" applyFont="1" applyFill="1" applyBorder="1"/>
    <xf numFmtId="1" fontId="6" fillId="0" borderId="2630" xfId="0" applyNumberFormat="1" applyFont="1" applyBorder="1"/>
    <xf numFmtId="1" fontId="6" fillId="0" borderId="2631" xfId="0" applyNumberFormat="1" applyFont="1" applyBorder="1"/>
    <xf numFmtId="1" fontId="6" fillId="0" borderId="2578" xfId="0" applyNumberFormat="1" applyFont="1" applyBorder="1"/>
    <xf numFmtId="1" fontId="6" fillId="7" borderId="2630" xfId="0" applyNumberFormat="1" applyFont="1" applyFill="1" applyBorder="1" applyProtection="1">
      <protection locked="0"/>
    </xf>
    <xf numFmtId="1" fontId="6" fillId="7" borderId="2578" xfId="0" applyNumberFormat="1" applyFont="1" applyFill="1" applyBorder="1" applyProtection="1">
      <protection locked="0"/>
    </xf>
    <xf numFmtId="1" fontId="6" fillId="7" borderId="2632" xfId="0" applyNumberFormat="1" applyFont="1" applyFill="1" applyBorder="1" applyProtection="1">
      <protection locked="0"/>
    </xf>
    <xf numFmtId="1" fontId="6" fillId="7" borderId="2605" xfId="0" applyNumberFormat="1" applyFont="1" applyFill="1" applyBorder="1" applyProtection="1">
      <protection locked="0"/>
    </xf>
    <xf numFmtId="1" fontId="6" fillId="7" borderId="2633" xfId="0" applyNumberFormat="1" applyFont="1" applyFill="1" applyBorder="1" applyProtection="1">
      <protection locked="0"/>
    </xf>
    <xf numFmtId="1" fontId="6" fillId="7" borderId="2606" xfId="0" applyNumberFormat="1" applyFont="1" applyFill="1" applyBorder="1" applyProtection="1">
      <protection locked="0"/>
    </xf>
    <xf numFmtId="1" fontId="2" fillId="3" borderId="2498" xfId="0" applyNumberFormat="1" applyFont="1" applyFill="1" applyBorder="1"/>
    <xf numFmtId="1" fontId="6" fillId="0" borderId="2629" xfId="0" applyNumberFormat="1" applyFont="1" applyBorder="1"/>
    <xf numFmtId="1" fontId="2" fillId="3" borderId="2617" xfId="0" applyNumberFormat="1" applyFont="1" applyFill="1" applyBorder="1"/>
    <xf numFmtId="1" fontId="6" fillId="0" borderId="2499" xfId="0" applyNumberFormat="1" applyFont="1" applyBorder="1" applyAlignment="1">
      <alignment horizontal="center" vertical="center" wrapText="1"/>
    </xf>
    <xf numFmtId="1" fontId="6" fillId="0" borderId="2617" xfId="0" applyNumberFormat="1" applyFont="1" applyBorder="1" applyProtection="1">
      <protection locked="0"/>
    </xf>
    <xf numFmtId="1" fontId="6" fillId="0" borderId="2618" xfId="0" applyNumberFormat="1" applyFont="1" applyBorder="1"/>
    <xf numFmtId="1" fontId="6" fillId="0" borderId="2619" xfId="0" applyNumberFormat="1" applyFont="1" applyBorder="1"/>
    <xf numFmtId="1" fontId="6" fillId="0" borderId="2499" xfId="0" applyNumberFormat="1" applyFont="1" applyBorder="1"/>
    <xf numFmtId="1" fontId="6" fillId="0" borderId="2614" xfId="0" applyNumberFormat="1" applyFont="1" applyBorder="1"/>
    <xf numFmtId="1" fontId="6" fillId="0" borderId="2635" xfId="0" applyNumberFormat="1" applyFont="1" applyBorder="1"/>
    <xf numFmtId="1" fontId="4" fillId="6" borderId="2636" xfId="0" applyNumberFormat="1" applyFont="1" applyFill="1" applyBorder="1"/>
    <xf numFmtId="1" fontId="4" fillId="3" borderId="2617" xfId="0" applyNumberFormat="1" applyFont="1" applyFill="1" applyBorder="1"/>
    <xf numFmtId="1" fontId="4" fillId="0" borderId="2629" xfId="0" applyNumberFormat="1" applyFont="1" applyBorder="1"/>
    <xf numFmtId="1" fontId="6" fillId="6" borderId="2629" xfId="0" applyNumberFormat="1" applyFont="1" applyFill="1" applyBorder="1"/>
    <xf numFmtId="1" fontId="6" fillId="6" borderId="2617" xfId="0" applyNumberFormat="1" applyFont="1" applyFill="1" applyBorder="1"/>
    <xf numFmtId="1" fontId="6" fillId="3" borderId="2617" xfId="0" applyNumberFormat="1" applyFont="1" applyFill="1" applyBorder="1"/>
    <xf numFmtId="1" fontId="6" fillId="3" borderId="2629" xfId="0" applyNumberFormat="1" applyFont="1" applyFill="1" applyBorder="1"/>
    <xf numFmtId="1" fontId="6" fillId="0" borderId="2632" xfId="0" applyNumberFormat="1" applyFont="1" applyBorder="1"/>
    <xf numFmtId="1" fontId="6" fillId="0" borderId="2605" xfId="0" applyNumberFormat="1" applyFont="1" applyBorder="1"/>
    <xf numFmtId="1" fontId="6" fillId="6" borderId="2629" xfId="0" applyNumberFormat="1" applyFont="1" applyFill="1" applyBorder="1" applyAlignment="1">
      <alignment horizontal="center" vertical="center" wrapText="1"/>
    </xf>
    <xf numFmtId="1" fontId="6" fillId="6" borderId="2617" xfId="0" applyNumberFormat="1" applyFont="1" applyFill="1" applyBorder="1" applyAlignment="1">
      <alignment horizontal="center" vertical="center" wrapText="1"/>
    </xf>
    <xf numFmtId="1" fontId="6" fillId="6" borderId="2617" xfId="0" applyNumberFormat="1" applyFont="1" applyFill="1" applyBorder="1" applyProtection="1">
      <protection locked="0"/>
    </xf>
    <xf numFmtId="1" fontId="6" fillId="6" borderId="2628" xfId="0" applyNumberFormat="1" applyFont="1" applyFill="1" applyBorder="1" applyProtection="1">
      <protection locked="0"/>
    </xf>
    <xf numFmtId="1" fontId="6" fillId="6" borderId="2635" xfId="0" applyNumberFormat="1" applyFont="1" applyFill="1" applyBorder="1"/>
    <xf numFmtId="1" fontId="6" fillId="6" borderId="2628" xfId="0" applyNumberFormat="1" applyFont="1" applyFill="1" applyBorder="1"/>
    <xf numFmtId="1" fontId="4" fillId="6" borderId="2628" xfId="0" applyNumberFormat="1" applyFont="1" applyFill="1" applyBorder="1"/>
    <xf numFmtId="1" fontId="4" fillId="0" borderId="2628" xfId="0" applyNumberFormat="1" applyFont="1" applyBorder="1"/>
    <xf numFmtId="1" fontId="6" fillId="3" borderId="2628" xfId="0" applyNumberFormat="1" applyFont="1" applyFill="1" applyBorder="1"/>
    <xf numFmtId="1" fontId="6" fillId="0" borderId="2498" xfId="0" applyNumberFormat="1" applyFont="1" applyBorder="1" applyAlignment="1">
      <alignment horizontal="center" vertical="center" wrapText="1"/>
    </xf>
    <xf numFmtId="1" fontId="6" fillId="0" borderId="2640" xfId="0" applyNumberFormat="1" applyFont="1" applyBorder="1" applyAlignment="1">
      <alignment horizontal="center" vertical="center" wrapText="1"/>
    </xf>
    <xf numFmtId="1" fontId="6" fillId="6" borderId="2641" xfId="0" applyNumberFormat="1" applyFont="1" applyFill="1" applyBorder="1" applyProtection="1">
      <protection locked="0"/>
    </xf>
    <xf numFmtId="1" fontId="6" fillId="0" borderId="2622" xfId="0" applyNumberFormat="1" applyFont="1" applyBorder="1" applyAlignment="1">
      <alignment horizontal="right" vertical="center" wrapText="1"/>
    </xf>
    <xf numFmtId="1" fontId="6" fillId="0" borderId="2623" xfId="0" applyNumberFormat="1" applyFont="1" applyBorder="1" applyAlignment="1">
      <alignment horizontal="right"/>
    </xf>
    <xf numFmtId="1" fontId="6" fillId="0" borderId="2621" xfId="0" applyNumberFormat="1" applyFont="1" applyBorder="1" applyAlignment="1">
      <alignment horizontal="right"/>
    </xf>
    <xf numFmtId="1" fontId="6" fillId="7" borderId="2642" xfId="0" applyNumberFormat="1" applyFont="1" applyFill="1" applyBorder="1" applyProtection="1">
      <protection locked="0"/>
    </xf>
    <xf numFmtId="1" fontId="6" fillId="7" borderId="2643" xfId="0" applyNumberFormat="1" applyFont="1" applyFill="1" applyBorder="1" applyProtection="1">
      <protection locked="0"/>
    </xf>
    <xf numFmtId="1" fontId="6" fillId="7" borderId="2623" xfId="0" applyNumberFormat="1" applyFont="1" applyFill="1" applyBorder="1" applyProtection="1">
      <protection locked="0"/>
    </xf>
    <xf numFmtId="1" fontId="6" fillId="6" borderId="2641" xfId="0" applyNumberFormat="1" applyFont="1" applyFill="1" applyBorder="1"/>
    <xf numFmtId="1" fontId="6" fillId="0" borderId="2618" xfId="0" applyNumberFormat="1" applyFont="1" applyBorder="1" applyAlignment="1">
      <alignment horizontal="right"/>
    </xf>
    <xf numFmtId="1" fontId="6" fillId="0" borderId="2619" xfId="0" applyNumberFormat="1" applyFont="1" applyBorder="1" applyAlignment="1">
      <alignment horizontal="right"/>
    </xf>
    <xf numFmtId="1" fontId="6" fillId="0" borderId="2488" xfId="0" applyNumberFormat="1" applyFont="1" applyBorder="1" applyAlignment="1">
      <alignment horizontal="right"/>
    </xf>
    <xf numFmtId="1" fontId="6" fillId="0" borderId="2498" xfId="0" applyNumberFormat="1" applyFont="1" applyBorder="1" applyAlignment="1">
      <alignment horizontal="right"/>
    </xf>
    <xf numFmtId="1" fontId="6" fillId="0" borderId="2640" xfId="0" applyNumberFormat="1" applyFont="1" applyBorder="1" applyAlignment="1">
      <alignment horizontal="right"/>
    </xf>
    <xf numFmtId="1" fontId="6" fillId="0" borderId="2499" xfId="0" applyNumberFormat="1" applyFont="1" applyBorder="1" applyAlignment="1">
      <alignment horizontal="right"/>
    </xf>
    <xf numFmtId="1" fontId="6" fillId="0" borderId="2630" xfId="0" applyNumberFormat="1" applyFont="1" applyBorder="1" applyAlignment="1">
      <alignment horizontal="right"/>
    </xf>
    <xf numFmtId="1" fontId="6" fillId="0" borderId="2631" xfId="0" applyNumberFormat="1" applyFont="1" applyBorder="1" applyAlignment="1">
      <alignment horizontal="right"/>
    </xf>
    <xf numFmtId="1" fontId="6" fillId="0" borderId="2578" xfId="0" applyNumberFormat="1" applyFont="1" applyBorder="1" applyAlignment="1">
      <alignment horizontal="right"/>
    </xf>
    <xf numFmtId="1" fontId="6" fillId="0" borderId="2644" xfId="0" applyNumberFormat="1" applyFont="1" applyBorder="1" applyAlignment="1">
      <alignment horizontal="right"/>
    </xf>
    <xf numFmtId="1" fontId="6" fillId="0" borderId="2632" xfId="0" applyNumberFormat="1" applyFont="1" applyBorder="1" applyAlignment="1">
      <alignment horizontal="right"/>
    </xf>
    <xf numFmtId="1" fontId="6" fillId="0" borderId="2641" xfId="0" applyNumberFormat="1" applyFont="1" applyBorder="1"/>
    <xf numFmtId="1" fontId="2" fillId="0" borderId="2617" xfId="0" applyNumberFormat="1" applyFont="1" applyBorder="1"/>
    <xf numFmtId="1" fontId="6" fillId="0" borderId="2645" xfId="0" applyNumberFormat="1" applyFont="1" applyBorder="1" applyAlignment="1">
      <alignment horizontal="center" vertical="center" wrapText="1"/>
    </xf>
    <xf numFmtId="1" fontId="6" fillId="0" borderId="2646" xfId="0" applyNumberFormat="1" applyFont="1" applyBorder="1"/>
    <xf numFmtId="1" fontId="6" fillId="7" borderId="2647" xfId="0" applyNumberFormat="1" applyFont="1" applyFill="1" applyBorder="1" applyProtection="1">
      <protection locked="0"/>
    </xf>
    <xf numFmtId="1" fontId="2" fillId="4" borderId="2617" xfId="0" applyNumberFormat="1" applyFont="1" applyFill="1" applyBorder="1" applyProtection="1">
      <protection locked="0"/>
    </xf>
    <xf numFmtId="1" fontId="6" fillId="0" borderId="2648" xfId="0" applyNumberFormat="1" applyFont="1" applyBorder="1"/>
    <xf numFmtId="1" fontId="2" fillId="3" borderId="2629" xfId="0" applyNumberFormat="1" applyFont="1" applyFill="1" applyBorder="1"/>
    <xf numFmtId="1" fontId="6" fillId="6" borderId="2649" xfId="0" applyNumberFormat="1" applyFont="1" applyFill="1" applyBorder="1"/>
    <xf numFmtId="1" fontId="6" fillId="0" borderId="2649" xfId="0" applyNumberFormat="1" applyFont="1" applyBorder="1"/>
    <xf numFmtId="1" fontId="4" fillId="0" borderId="2650" xfId="0" applyNumberFormat="1" applyFont="1" applyBorder="1"/>
    <xf numFmtId="1" fontId="4" fillId="0" borderId="2649" xfId="0" applyNumberFormat="1" applyFont="1" applyBorder="1"/>
    <xf numFmtId="1" fontId="4" fillId="0" borderId="2651" xfId="0" applyNumberFormat="1" applyFont="1" applyBorder="1"/>
    <xf numFmtId="1" fontId="6" fillId="0" borderId="2618" xfId="0" applyNumberFormat="1" applyFont="1" applyBorder="1" applyAlignment="1">
      <alignment horizontal="center" vertical="center"/>
    </xf>
    <xf numFmtId="1" fontId="6" fillId="0" borderId="2619" xfId="0" applyNumberFormat="1" applyFont="1" applyBorder="1" applyAlignment="1">
      <alignment horizontal="center" vertical="center"/>
    </xf>
    <xf numFmtId="1" fontId="6" fillId="0" borderId="2653" xfId="0" applyNumberFormat="1" applyFont="1" applyBorder="1" applyAlignment="1">
      <alignment horizontal="center" vertical="center"/>
    </xf>
    <xf numFmtId="1" fontId="6" fillId="0" borderId="2655" xfId="0" applyNumberFormat="1" applyFont="1" applyBorder="1" applyAlignment="1">
      <alignment horizontal="center" vertical="center" wrapText="1"/>
    </xf>
    <xf numFmtId="1" fontId="6" fillId="0" borderId="2653" xfId="0" applyNumberFormat="1" applyFont="1" applyBorder="1" applyAlignment="1">
      <alignment horizontal="center" vertical="center" wrapText="1"/>
    </xf>
    <xf numFmtId="1" fontId="6" fillId="0" borderId="2618" xfId="0" applyNumberFormat="1" applyFont="1" applyBorder="1" applyAlignment="1">
      <alignment wrapText="1"/>
    </xf>
    <xf numFmtId="1" fontId="6" fillId="0" borderId="2619" xfId="0" applyNumberFormat="1" applyFont="1" applyBorder="1" applyAlignment="1">
      <alignment wrapText="1"/>
    </xf>
    <xf numFmtId="1" fontId="6" fillId="7" borderId="2618" xfId="0" applyNumberFormat="1" applyFont="1" applyFill="1" applyBorder="1" applyProtection="1">
      <protection locked="0"/>
    </xf>
    <xf numFmtId="1" fontId="6" fillId="7" borderId="2656" xfId="0" applyNumberFormat="1" applyFont="1" applyFill="1" applyBorder="1" applyProtection="1">
      <protection locked="0"/>
    </xf>
    <xf numFmtId="1" fontId="6" fillId="7" borderId="2614" xfId="0" applyNumberFormat="1" applyFont="1" applyFill="1" applyBorder="1" applyProtection="1">
      <protection locked="0"/>
    </xf>
    <xf numFmtId="1" fontId="6" fillId="7" borderId="2488" xfId="0" applyNumberFormat="1" applyFont="1" applyFill="1" applyBorder="1" applyProtection="1">
      <protection locked="0"/>
    </xf>
    <xf numFmtId="1" fontId="6" fillId="8" borderId="2487" xfId="0" applyNumberFormat="1" applyFont="1" applyFill="1" applyBorder="1" applyAlignment="1">
      <alignment horizontal="center"/>
    </xf>
    <xf numFmtId="1" fontId="6" fillId="8" borderId="2498" xfId="0" applyNumberFormat="1" applyFont="1" applyFill="1" applyBorder="1" applyAlignment="1">
      <alignment horizontal="center"/>
    </xf>
    <xf numFmtId="1" fontId="6" fillId="8" borderId="2488" xfId="0" applyNumberFormat="1" applyFont="1" applyFill="1" applyBorder="1" applyAlignment="1">
      <alignment horizontal="center"/>
    </xf>
    <xf numFmtId="1" fontId="6" fillId="0" borderId="2621" xfId="0" applyNumberFormat="1" applyFont="1" applyBorder="1" applyAlignment="1">
      <alignment wrapText="1"/>
    </xf>
    <xf numFmtId="1" fontId="6" fillId="0" borderId="2622" xfId="0" applyNumberFormat="1" applyFont="1" applyBorder="1" applyAlignment="1">
      <alignment wrapText="1"/>
    </xf>
    <xf numFmtId="1" fontId="6" fillId="0" borderId="2623" xfId="0" applyNumberFormat="1" applyFont="1" applyBorder="1" applyAlignment="1">
      <alignment wrapText="1"/>
    </xf>
    <xf numFmtId="1" fontId="6" fillId="0" borderId="2656" xfId="0" applyNumberFormat="1" applyFont="1" applyBorder="1" applyAlignment="1">
      <alignment wrapText="1"/>
    </xf>
    <xf numFmtId="1" fontId="6" fillId="0" borderId="2657" xfId="0" applyNumberFormat="1" applyFont="1" applyBorder="1" applyAlignment="1">
      <alignment wrapText="1"/>
    </xf>
    <xf numFmtId="1" fontId="6" fillId="0" borderId="2653" xfId="0" applyNumberFormat="1" applyFont="1" applyBorder="1" applyAlignment="1">
      <alignment wrapText="1"/>
    </xf>
    <xf numFmtId="1" fontId="6" fillId="7" borderId="2653" xfId="0" applyNumberFormat="1" applyFont="1" applyFill="1" applyBorder="1" applyProtection="1">
      <protection locked="0"/>
    </xf>
    <xf numFmtId="1" fontId="6" fillId="7" borderId="2658" xfId="0" applyNumberFormat="1" applyFont="1" applyFill="1" applyBorder="1" applyProtection="1">
      <protection locked="0"/>
    </xf>
    <xf numFmtId="1" fontId="6" fillId="7" borderId="2654" xfId="0" applyNumberFormat="1" applyFont="1" applyFill="1" applyBorder="1" applyProtection="1">
      <protection locked="0"/>
    </xf>
    <xf numFmtId="1" fontId="6" fillId="0" borderId="2488" xfId="0" applyNumberFormat="1" applyFont="1" applyBorder="1" applyAlignment="1">
      <alignment wrapText="1"/>
    </xf>
    <xf numFmtId="1" fontId="6" fillId="7" borderId="2498" xfId="0" applyNumberFormat="1" applyFont="1" applyFill="1" applyBorder="1" applyProtection="1">
      <protection locked="0"/>
    </xf>
    <xf numFmtId="1" fontId="6" fillId="7" borderId="2615" xfId="0" applyNumberFormat="1" applyFont="1" applyFill="1" applyBorder="1" applyProtection="1">
      <protection locked="0"/>
    </xf>
    <xf numFmtId="1" fontId="6" fillId="8" borderId="2622" xfId="0" applyNumberFormat="1" applyFont="1" applyFill="1" applyBorder="1"/>
    <xf numFmtId="1" fontId="6" fillId="8" borderId="2621" xfId="0" applyNumberFormat="1" applyFont="1" applyFill="1" applyBorder="1"/>
    <xf numFmtId="1" fontId="1" fillId="0" borderId="2487" xfId="0" applyNumberFormat="1" applyFont="1" applyBorder="1"/>
    <xf numFmtId="1" fontId="1" fillId="0" borderId="2498" xfId="0" applyNumberFormat="1" applyFont="1" applyBorder="1"/>
    <xf numFmtId="1" fontId="6" fillId="0" borderId="2642" xfId="0" applyNumberFormat="1" applyFont="1" applyBorder="1" applyAlignment="1">
      <alignment wrapText="1"/>
    </xf>
    <xf numFmtId="1" fontId="6" fillId="9" borderId="2496" xfId="0" applyNumberFormat="1" applyFont="1" applyFill="1" applyBorder="1"/>
    <xf numFmtId="1" fontId="6" fillId="9" borderId="2652" xfId="0" applyNumberFormat="1" applyFont="1" applyFill="1" applyBorder="1"/>
    <xf numFmtId="1" fontId="6" fillId="9" borderId="2659" xfId="0" applyNumberFormat="1" applyFont="1" applyFill="1" applyBorder="1"/>
    <xf numFmtId="1" fontId="6" fillId="9" borderId="2654" xfId="0" applyNumberFormat="1" applyFont="1" applyFill="1" applyBorder="1"/>
    <xf numFmtId="1" fontId="6" fillId="0" borderId="2626" xfId="0" applyNumberFormat="1" applyFont="1" applyBorder="1" applyAlignment="1">
      <alignment wrapText="1"/>
    </xf>
    <xf numFmtId="1" fontId="6" fillId="7" borderId="2660" xfId="0" applyNumberFormat="1" applyFont="1" applyFill="1" applyBorder="1" applyProtection="1">
      <protection locked="0"/>
    </xf>
    <xf numFmtId="1" fontId="6" fillId="9" borderId="2661" xfId="0" applyNumberFormat="1" applyFont="1" applyFill="1" applyBorder="1"/>
    <xf numFmtId="1" fontId="6" fillId="9" borderId="2662" xfId="0" applyNumberFormat="1" applyFont="1" applyFill="1" applyBorder="1"/>
    <xf numFmtId="1" fontId="6" fillId="9" borderId="2653" xfId="0" applyNumberFormat="1" applyFont="1" applyFill="1" applyBorder="1"/>
    <xf numFmtId="1" fontId="6" fillId="0" borderId="2663" xfId="0" applyNumberFormat="1" applyFont="1" applyBorder="1" applyAlignment="1">
      <alignment wrapText="1"/>
    </xf>
    <xf numFmtId="1" fontId="6" fillId="0" borderId="2502" xfId="0" applyNumberFormat="1" applyFont="1" applyBorder="1" applyAlignment="1">
      <alignment horizontal="center" vertical="center" wrapText="1"/>
    </xf>
    <xf numFmtId="1" fontId="6" fillId="7" borderId="2664" xfId="0" applyNumberFormat="1" applyFont="1" applyFill="1" applyBorder="1" applyProtection="1">
      <protection locked="0"/>
    </xf>
    <xf numFmtId="1" fontId="6" fillId="7" borderId="2655" xfId="0" applyNumberFormat="1" applyFont="1" applyFill="1" applyBorder="1" applyProtection="1">
      <protection locked="0"/>
    </xf>
    <xf numFmtId="1" fontId="6" fillId="8" borderId="2498" xfId="0" applyNumberFormat="1" applyFont="1" applyFill="1" applyBorder="1"/>
    <xf numFmtId="1" fontId="6" fillId="8" borderId="2488" xfId="0" applyNumberFormat="1" applyFont="1" applyFill="1" applyBorder="1"/>
    <xf numFmtId="1" fontId="6" fillId="0" borderId="2502" xfId="0" applyNumberFormat="1" applyFont="1" applyBorder="1" applyAlignment="1">
      <alignment wrapText="1"/>
    </xf>
    <xf numFmtId="1" fontId="6" fillId="7" borderId="2640" xfId="0" applyNumberFormat="1" applyFont="1" applyFill="1" applyBorder="1" applyProtection="1">
      <protection locked="0"/>
    </xf>
    <xf numFmtId="1" fontId="6" fillId="7" borderId="2502" xfId="0" applyNumberFormat="1" applyFont="1" applyFill="1" applyBorder="1" applyProtection="1">
      <protection locked="0"/>
    </xf>
    <xf numFmtId="1" fontId="6" fillId="7" borderId="2485" xfId="0" applyNumberFormat="1" applyFont="1" applyFill="1" applyBorder="1" applyProtection="1">
      <protection locked="0"/>
    </xf>
    <xf numFmtId="1" fontId="6" fillId="0" borderId="2620" xfId="0" applyNumberFormat="1" applyFont="1" applyBorder="1" applyAlignment="1">
      <alignment wrapText="1"/>
    </xf>
    <xf numFmtId="1" fontId="6" fillId="7" borderId="2663" xfId="0" applyNumberFormat="1" applyFont="1" applyFill="1" applyBorder="1" applyProtection="1">
      <protection locked="0"/>
    </xf>
    <xf numFmtId="1" fontId="6" fillId="0" borderId="2485" xfId="0" applyNumberFormat="1" applyFont="1" applyBorder="1" applyAlignment="1" applyProtection="1">
      <alignment horizontal="center" vertical="center" wrapText="1"/>
      <protection hidden="1"/>
    </xf>
    <xf numFmtId="1" fontId="6" fillId="0" borderId="2486" xfId="0" applyNumberFormat="1" applyFont="1" applyBorder="1" applyAlignment="1" applyProtection="1">
      <alignment horizontal="center" vertical="center" wrapText="1"/>
      <protection hidden="1"/>
    </xf>
    <xf numFmtId="1" fontId="6" fillId="0" borderId="2485" xfId="0" applyNumberFormat="1" applyFont="1" applyBorder="1" applyAlignment="1" applyProtection="1">
      <alignment horizontal="center" vertical="center"/>
      <protection hidden="1"/>
    </xf>
    <xf numFmtId="1" fontId="6" fillId="0" borderId="2496" xfId="0" applyNumberFormat="1" applyFont="1" applyBorder="1" applyAlignment="1" applyProtection="1">
      <alignment horizontal="center" vertical="center"/>
      <protection hidden="1"/>
    </xf>
    <xf numFmtId="1" fontId="6" fillId="0" borderId="2618" xfId="0" applyNumberFormat="1" applyFont="1" applyBorder="1" applyAlignment="1" applyProtection="1">
      <alignment horizontal="center" vertical="center"/>
      <protection hidden="1"/>
    </xf>
    <xf numFmtId="1" fontId="6" fillId="0" borderId="2496" xfId="0" applyNumberFormat="1" applyFont="1" applyBorder="1" applyAlignment="1" applyProtection="1">
      <alignment wrapText="1"/>
      <protection hidden="1"/>
    </xf>
    <xf numFmtId="1" fontId="6" fillId="0" borderId="2485" xfId="0" applyNumberFormat="1" applyFont="1" applyBorder="1" applyAlignment="1">
      <alignment horizontal="right" wrapText="1"/>
    </xf>
    <xf numFmtId="1" fontId="6" fillId="0" borderId="2486" xfId="0" applyNumberFormat="1" applyFont="1" applyBorder="1" applyAlignment="1">
      <alignment horizontal="right" wrapText="1"/>
    </xf>
    <xf numFmtId="1" fontId="6" fillId="0" borderId="2488" xfId="0" applyNumberFormat="1" applyFont="1" applyBorder="1" applyAlignment="1">
      <alignment horizontal="center" vertical="center"/>
    </xf>
    <xf numFmtId="1" fontId="6" fillId="0" borderId="2665" xfId="0" applyNumberFormat="1" applyFont="1" applyBorder="1" applyAlignment="1">
      <alignment horizontal="center" vertical="center" wrapText="1"/>
    </xf>
    <xf numFmtId="1" fontId="6" fillId="0" borderId="2665" xfId="0" applyNumberFormat="1" applyFont="1" applyBorder="1" applyAlignment="1">
      <alignment wrapText="1"/>
    </xf>
    <xf numFmtId="1" fontId="6" fillId="0" borderId="2645" xfId="0" applyNumberFormat="1" applyFont="1" applyBorder="1" applyAlignment="1">
      <alignment wrapText="1"/>
    </xf>
    <xf numFmtId="1" fontId="6" fillId="0" borderId="2498" xfId="0" applyNumberFormat="1" applyFont="1" applyBorder="1" applyAlignment="1">
      <alignment wrapText="1"/>
    </xf>
    <xf numFmtId="1" fontId="6" fillId="0" borderId="2615" xfId="0" applyNumberFormat="1" applyFont="1" applyBorder="1" applyAlignment="1">
      <alignment wrapText="1"/>
    </xf>
    <xf numFmtId="1" fontId="6" fillId="9" borderId="2486" xfId="0" applyNumberFormat="1" applyFont="1" applyFill="1" applyBorder="1" applyAlignment="1">
      <alignment wrapText="1"/>
    </xf>
    <xf numFmtId="1" fontId="6" fillId="9" borderId="2485" xfId="0" applyNumberFormat="1" applyFont="1" applyFill="1" applyBorder="1"/>
    <xf numFmtId="1" fontId="6" fillId="9" borderId="2657" xfId="0" applyNumberFormat="1" applyFont="1" applyFill="1" applyBorder="1" applyAlignment="1">
      <alignment wrapText="1"/>
    </xf>
    <xf numFmtId="1" fontId="6" fillId="9" borderId="2655" xfId="0" applyNumberFormat="1" applyFont="1" applyFill="1" applyBorder="1"/>
    <xf numFmtId="1" fontId="6" fillId="9" borderId="2656" xfId="0" applyNumberFormat="1" applyFont="1" applyFill="1" applyBorder="1"/>
    <xf numFmtId="1" fontId="6" fillId="11" borderId="2666" xfId="3" applyNumberFormat="1" applyFont="1" applyBorder="1" applyProtection="1">
      <protection locked="0"/>
    </xf>
    <xf numFmtId="1" fontId="6" fillId="11" borderId="2667" xfId="3" applyNumberFormat="1" applyFont="1" applyBorder="1" applyProtection="1">
      <protection locked="0"/>
    </xf>
    <xf numFmtId="1" fontId="6" fillId="11" borderId="2668" xfId="3" applyNumberFormat="1" applyFont="1" applyBorder="1" applyProtection="1">
      <protection locked="0"/>
    </xf>
    <xf numFmtId="1" fontId="6" fillId="11" borderId="2669" xfId="3" applyNumberFormat="1" applyFont="1" applyBorder="1" applyProtection="1">
      <protection locked="0"/>
    </xf>
    <xf numFmtId="1" fontId="6" fillId="11" borderId="2670" xfId="3" applyNumberFormat="1" applyFont="1" applyBorder="1" applyProtection="1">
      <protection locked="0"/>
    </xf>
    <xf numFmtId="1" fontId="6" fillId="11" borderId="2671" xfId="3" applyNumberFormat="1" applyFont="1" applyBorder="1" applyProtection="1">
      <protection locked="0"/>
    </xf>
    <xf numFmtId="1" fontId="6" fillId="0" borderId="2486" xfId="0" applyNumberFormat="1" applyFont="1" applyBorder="1" applyAlignment="1">
      <alignment horizontal="center" vertical="center" wrapText="1"/>
    </xf>
    <xf numFmtId="1" fontId="6" fillId="8" borderId="2620" xfId="0" applyNumberFormat="1" applyFont="1" applyFill="1" applyBorder="1"/>
    <xf numFmtId="1" fontId="6" fillId="8" borderId="2642" xfId="0" applyNumberFormat="1" applyFont="1" applyFill="1" applyBorder="1"/>
    <xf numFmtId="1" fontId="6" fillId="8" borderId="2660" xfId="0" applyNumberFormat="1" applyFont="1" applyFill="1" applyBorder="1"/>
    <xf numFmtId="1" fontId="6" fillId="8" borderId="2624" xfId="0" applyNumberFormat="1" applyFont="1" applyFill="1" applyBorder="1"/>
    <xf numFmtId="1" fontId="6" fillId="7" borderId="2499" xfId="0" applyNumberFormat="1" applyFont="1" applyFill="1" applyBorder="1" applyProtection="1">
      <protection locked="0"/>
    </xf>
    <xf numFmtId="1" fontId="6" fillId="0" borderId="2674" xfId="0" applyNumberFormat="1" applyFont="1" applyBorder="1" applyAlignment="1">
      <alignment wrapText="1"/>
    </xf>
    <xf numFmtId="1" fontId="6" fillId="7" borderId="2675" xfId="0" applyNumberFormat="1" applyFont="1" applyFill="1" applyBorder="1" applyProtection="1">
      <protection locked="0"/>
    </xf>
    <xf numFmtId="1" fontId="6" fillId="7" borderId="2676" xfId="0" applyNumberFormat="1" applyFont="1" applyFill="1" applyBorder="1" applyProtection="1">
      <protection locked="0"/>
    </xf>
    <xf numFmtId="1" fontId="6" fillId="7" borderId="2672" xfId="0" applyNumberFormat="1" applyFont="1" applyFill="1" applyBorder="1" applyProtection="1">
      <protection locked="0"/>
    </xf>
    <xf numFmtId="1" fontId="6" fillId="7" borderId="2677" xfId="0" applyNumberFormat="1" applyFont="1" applyFill="1" applyBorder="1" applyProtection="1">
      <protection locked="0"/>
    </xf>
    <xf numFmtId="1" fontId="6" fillId="7" borderId="2674" xfId="0" applyNumberFormat="1" applyFont="1" applyFill="1" applyBorder="1" applyProtection="1">
      <protection locked="0"/>
    </xf>
    <xf numFmtId="1" fontId="6" fillId="0" borderId="2680" xfId="0" applyNumberFormat="1" applyFont="1" applyBorder="1" applyAlignment="1">
      <alignment horizontal="center" vertical="center" wrapText="1"/>
    </xf>
    <xf numFmtId="1" fontId="6" fillId="0" borderId="2681" xfId="0" applyNumberFormat="1" applyFont="1" applyBorder="1" applyAlignment="1">
      <alignment horizontal="center" vertical="center" wrapText="1"/>
    </xf>
    <xf numFmtId="1" fontId="6" fillId="0" borderId="2682" xfId="0" applyNumberFormat="1" applyFont="1" applyBorder="1" applyAlignment="1">
      <alignment horizontal="center" vertical="center" wrapText="1"/>
    </xf>
    <xf numFmtId="1" fontId="6" fillId="0" borderId="2683" xfId="0" applyNumberFormat="1" applyFont="1" applyBorder="1" applyAlignment="1">
      <alignment horizontal="center" vertical="center" wrapText="1"/>
    </xf>
    <xf numFmtId="1" fontId="6" fillId="0" borderId="2672" xfId="0" applyNumberFormat="1" applyFont="1" applyBorder="1" applyAlignment="1">
      <alignment horizontal="center" vertical="center" wrapText="1"/>
    </xf>
    <xf numFmtId="1" fontId="6" fillId="0" borderId="2680" xfId="0" applyNumberFormat="1" applyFont="1" applyBorder="1"/>
    <xf numFmtId="1" fontId="6" fillId="0" borderId="2681" xfId="0" applyNumberFormat="1" applyFont="1" applyBorder="1"/>
    <xf numFmtId="1" fontId="6" fillId="7" borderId="2680" xfId="0" applyNumberFormat="1" applyFont="1" applyFill="1" applyBorder="1" applyProtection="1">
      <protection locked="0"/>
    </xf>
    <xf numFmtId="1" fontId="4" fillId="6" borderId="2684" xfId="0" applyNumberFormat="1" applyFont="1" applyFill="1" applyBorder="1"/>
    <xf numFmtId="1" fontId="4" fillId="0" borderId="2684" xfId="0" applyNumberFormat="1" applyFont="1" applyBorder="1"/>
    <xf numFmtId="1" fontId="5" fillId="0" borderId="2685" xfId="0" applyNumberFormat="1" applyFont="1" applyBorder="1"/>
    <xf numFmtId="1" fontId="2" fillId="0" borderId="2686" xfId="0" applyNumberFormat="1" applyFont="1" applyBorder="1"/>
    <xf numFmtId="1" fontId="2" fillId="3" borderId="2686" xfId="0" applyNumberFormat="1" applyFont="1" applyFill="1" applyBorder="1"/>
    <xf numFmtId="1" fontId="6" fillId="0" borderId="2676" xfId="0" applyNumberFormat="1" applyFont="1" applyBorder="1" applyAlignment="1">
      <alignment horizontal="center" vertical="center"/>
    </xf>
    <xf numFmtId="1" fontId="6" fillId="3" borderId="2678" xfId="0" applyNumberFormat="1" applyFont="1" applyFill="1" applyBorder="1" applyAlignment="1">
      <alignment horizontal="center" vertical="center"/>
    </xf>
    <xf numFmtId="1" fontId="6" fillId="0" borderId="2687" xfId="0" applyNumberFormat="1" applyFont="1" applyBorder="1" applyAlignment="1">
      <alignment wrapText="1"/>
    </xf>
    <xf numFmtId="1" fontId="6" fillId="0" borderId="2688" xfId="0" applyNumberFormat="1" applyFont="1" applyBorder="1" applyAlignment="1">
      <alignment horizontal="right" wrapText="1"/>
    </xf>
    <xf numFmtId="1" fontId="6" fillId="0" borderId="2689" xfId="0" applyNumberFormat="1" applyFont="1" applyBorder="1" applyAlignment="1">
      <alignment horizontal="right"/>
    </xf>
    <xf numFmtId="1" fontId="6" fillId="7" borderId="2690" xfId="0" applyNumberFormat="1" applyFont="1" applyFill="1" applyBorder="1" applyProtection="1">
      <protection locked="0"/>
    </xf>
    <xf numFmtId="1" fontId="6" fillId="7" borderId="2689" xfId="0" applyNumberFormat="1" applyFont="1" applyFill="1" applyBorder="1" applyProtection="1">
      <protection locked="0"/>
    </xf>
    <xf numFmtId="1" fontId="6" fillId="7" borderId="2691" xfId="0" applyNumberFormat="1" applyFont="1" applyFill="1" applyBorder="1" applyProtection="1">
      <protection locked="0"/>
    </xf>
    <xf numFmtId="1" fontId="6" fillId="7" borderId="2692" xfId="0" applyNumberFormat="1" applyFont="1" applyFill="1" applyBorder="1" applyProtection="1">
      <protection locked="0"/>
    </xf>
    <xf numFmtId="1" fontId="6" fillId="7" borderId="2693" xfId="0" applyNumberFormat="1" applyFont="1" applyFill="1" applyBorder="1" applyProtection="1">
      <protection locked="0"/>
    </xf>
    <xf numFmtId="1" fontId="6" fillId="0" borderId="2676" xfId="0" applyNumberFormat="1" applyFont="1" applyBorder="1" applyAlignment="1">
      <alignment horizontal="right" wrapText="1"/>
    </xf>
    <xf numFmtId="1" fontId="6" fillId="0" borderId="2672" xfId="0" applyNumberFormat="1" applyFont="1" applyBorder="1" applyAlignment="1">
      <alignment horizontal="right"/>
    </xf>
    <xf numFmtId="1" fontId="6" fillId="7" borderId="2694" xfId="0" applyNumberFormat="1" applyFont="1" applyFill="1" applyBorder="1" applyProtection="1">
      <protection locked="0"/>
    </xf>
    <xf numFmtId="1" fontId="6" fillId="7" borderId="2695" xfId="0" applyNumberFormat="1" applyFont="1" applyFill="1" applyBorder="1" applyProtection="1">
      <protection locked="0"/>
    </xf>
    <xf numFmtId="1" fontId="6" fillId="0" borderId="2678" xfId="0" applyNumberFormat="1" applyFont="1" applyBorder="1" applyAlignment="1">
      <alignment horizontal="center" vertical="center"/>
    </xf>
    <xf numFmtId="1" fontId="6" fillId="0" borderId="2680" xfId="0" applyNumberFormat="1" applyFont="1" applyBorder="1" applyAlignment="1">
      <alignment horizontal="center" vertical="center"/>
    </xf>
    <xf numFmtId="1" fontId="6" fillId="0" borderId="2687" xfId="0" applyNumberFormat="1" applyFont="1" applyBorder="1"/>
    <xf numFmtId="1" fontId="6" fillId="0" borderId="2687" xfId="0" applyNumberFormat="1" applyFont="1" applyBorder="1" applyAlignment="1">
      <alignment horizontal="right" wrapText="1"/>
    </xf>
    <xf numFmtId="1" fontId="6" fillId="7" borderId="2697" xfId="0" applyNumberFormat="1" applyFont="1" applyFill="1" applyBorder="1" applyProtection="1">
      <protection locked="0"/>
    </xf>
    <xf numFmtId="1" fontId="6" fillId="7" borderId="2698" xfId="0" applyNumberFormat="1" applyFont="1" applyFill="1" applyBorder="1" applyProtection="1">
      <protection locked="0"/>
    </xf>
    <xf numFmtId="1" fontId="6" fillId="7" borderId="2688" xfId="0" applyNumberFormat="1" applyFont="1" applyFill="1" applyBorder="1" applyProtection="1">
      <protection locked="0"/>
    </xf>
    <xf numFmtId="1" fontId="6" fillId="0" borderId="2674" xfId="0" applyNumberFormat="1" applyFont="1" applyBorder="1"/>
    <xf numFmtId="1" fontId="6" fillId="7" borderId="2696" xfId="0" applyNumberFormat="1" applyFont="1" applyFill="1" applyBorder="1" applyProtection="1">
      <protection locked="0"/>
    </xf>
    <xf numFmtId="1" fontId="6" fillId="8" borderId="2678" xfId="0" applyNumberFormat="1" applyFont="1" applyFill="1" applyBorder="1" applyAlignment="1">
      <alignment horizontal="center" vertical="center" wrapText="1"/>
    </xf>
    <xf numFmtId="1" fontId="6" fillId="8" borderId="2692" xfId="0" applyNumberFormat="1" applyFont="1" applyFill="1" applyBorder="1" applyAlignment="1">
      <alignment vertical="center" wrapText="1"/>
    </xf>
    <xf numFmtId="1" fontId="6" fillId="8" borderId="2687" xfId="0" applyNumberFormat="1" applyFont="1" applyFill="1" applyBorder="1"/>
    <xf numFmtId="1" fontId="6" fillId="8" borderId="2687" xfId="0" applyNumberFormat="1" applyFont="1" applyFill="1" applyBorder="1" applyAlignment="1">
      <alignment horizontal="right" wrapText="1"/>
    </xf>
    <xf numFmtId="1" fontId="6" fillId="8" borderId="2496" xfId="0" applyNumberFormat="1" applyFont="1" applyFill="1" applyBorder="1" applyAlignment="1">
      <alignment horizontal="right" wrapText="1"/>
    </xf>
    <xf numFmtId="1" fontId="1" fillId="8" borderId="2487" xfId="0" applyNumberFormat="1" applyFont="1" applyFill="1" applyBorder="1" applyAlignment="1">
      <alignment horizontal="center" vertical="center" wrapText="1"/>
    </xf>
    <xf numFmtId="1" fontId="6" fillId="8" borderId="2678" xfId="0" applyNumberFormat="1" applyFont="1" applyFill="1" applyBorder="1"/>
    <xf numFmtId="1" fontId="6" fillId="8" borderId="2485" xfId="0" applyNumberFormat="1" applyFont="1" applyFill="1" applyBorder="1" applyAlignment="1">
      <alignment horizontal="center" vertical="center" wrapText="1"/>
    </xf>
    <xf numFmtId="1" fontId="6" fillId="8" borderId="2486" xfId="0" applyNumberFormat="1" applyFont="1" applyFill="1" applyBorder="1" applyAlignment="1">
      <alignment horizontal="center" vertical="center" wrapText="1"/>
    </xf>
    <xf numFmtId="1" fontId="6" fillId="8" borderId="2680" xfId="0" applyNumberFormat="1" applyFont="1" applyFill="1" applyBorder="1" applyAlignment="1">
      <alignment horizontal="center" vertical="center" wrapText="1"/>
    </xf>
    <xf numFmtId="1" fontId="6" fillId="8" borderId="2487" xfId="0" applyNumberFormat="1" applyFont="1" applyFill="1" applyBorder="1" applyAlignment="1">
      <alignment vertical="center" wrapText="1"/>
    </xf>
    <xf numFmtId="1" fontId="6" fillId="8" borderId="2680" xfId="0" applyNumberFormat="1" applyFont="1" applyFill="1" applyBorder="1" applyAlignment="1">
      <alignment horizontal="right" vertical="center" wrapText="1"/>
    </xf>
    <xf numFmtId="1" fontId="6" fillId="6" borderId="2692" xfId="0" applyNumberFormat="1" applyFont="1" applyFill="1" applyBorder="1" applyAlignment="1">
      <alignment vertical="center" wrapText="1"/>
    </xf>
    <xf numFmtId="1" fontId="6" fillId="6" borderId="2690" xfId="0" applyNumberFormat="1" applyFont="1" applyFill="1" applyBorder="1" applyAlignment="1">
      <alignment horizontal="right" wrapText="1"/>
    </xf>
    <xf numFmtId="1" fontId="6" fillId="6" borderId="2698" xfId="0" applyNumberFormat="1" applyFont="1" applyFill="1" applyBorder="1" applyAlignment="1">
      <alignment horizontal="right" wrapText="1"/>
    </xf>
    <xf numFmtId="1" fontId="6" fillId="6" borderId="2689" xfId="0" applyNumberFormat="1" applyFont="1" applyFill="1" applyBorder="1" applyAlignment="1">
      <alignment horizontal="right"/>
    </xf>
    <xf numFmtId="1" fontId="6" fillId="7" borderId="2687" xfId="0" applyNumberFormat="1" applyFont="1" applyFill="1" applyBorder="1" applyProtection="1">
      <protection locked="0"/>
    </xf>
    <xf numFmtId="1" fontId="6" fillId="6" borderId="2680" xfId="0" applyNumberFormat="1" applyFont="1" applyFill="1" applyBorder="1" applyAlignment="1">
      <alignment horizontal="right"/>
    </xf>
    <xf numFmtId="1" fontId="6" fillId="6" borderId="2681" xfId="0" applyNumberFormat="1" applyFont="1" applyFill="1" applyBorder="1" applyAlignment="1">
      <alignment horizontal="right"/>
    </xf>
    <xf numFmtId="1" fontId="6" fillId="6" borderId="2488" xfId="0" applyNumberFormat="1" applyFont="1" applyFill="1" applyBorder="1" applyAlignment="1">
      <alignment horizontal="right"/>
    </xf>
    <xf numFmtId="1" fontId="6" fillId="6" borderId="2680" xfId="0" applyNumberFormat="1" applyFont="1" applyFill="1" applyBorder="1"/>
    <xf numFmtId="1" fontId="6" fillId="6" borderId="2488" xfId="0" applyNumberFormat="1" applyFont="1" applyFill="1" applyBorder="1"/>
    <xf numFmtId="1" fontId="6" fillId="6" borderId="2682" xfId="0" applyNumberFormat="1" applyFont="1" applyFill="1" applyBorder="1"/>
    <xf numFmtId="1" fontId="6" fillId="6" borderId="2487" xfId="0" applyNumberFormat="1" applyFont="1" applyFill="1" applyBorder="1"/>
    <xf numFmtId="1" fontId="6" fillId="6" borderId="2683" xfId="0" applyNumberFormat="1" applyFont="1" applyFill="1" applyBorder="1"/>
    <xf numFmtId="1" fontId="6" fillId="6" borderId="2678" xfId="0" applyNumberFormat="1" applyFont="1" applyFill="1" applyBorder="1"/>
    <xf numFmtId="1" fontId="6" fillId="6" borderId="2678" xfId="0" applyNumberFormat="1" applyFont="1" applyFill="1" applyBorder="1" applyAlignment="1">
      <alignment horizontal="center" vertical="center" wrapText="1"/>
    </xf>
    <xf numFmtId="1" fontId="6" fillId="0" borderId="2692" xfId="0" applyNumberFormat="1" applyFont="1" applyBorder="1" applyAlignment="1">
      <alignment vertical="center" wrapText="1"/>
    </xf>
    <xf numFmtId="1" fontId="6" fillId="3" borderId="2687" xfId="0" applyNumberFormat="1" applyFont="1" applyFill="1" applyBorder="1"/>
    <xf numFmtId="1" fontId="1" fillId="0" borderId="2487" xfId="0" applyNumberFormat="1" applyFont="1" applyBorder="1" applyAlignment="1">
      <alignment horizontal="left" vertical="center" wrapText="1"/>
    </xf>
    <xf numFmtId="1" fontId="6" fillId="0" borderId="2678" xfId="0" applyNumberFormat="1" applyFont="1" applyBorder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6" fillId="0" borderId="71" xfId="0" applyNumberFormat="1" applyFont="1" applyBorder="1" applyAlignment="1">
      <alignment horizontal="center" vertical="center"/>
    </xf>
    <xf numFmtId="1" fontId="6" fillId="0" borderId="74" xfId="0" applyNumberFormat="1" applyFont="1" applyBorder="1" applyAlignment="1">
      <alignment horizontal="center" vertical="center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74" xfId="0" applyNumberFormat="1" applyFont="1" applyBorder="1"/>
    <xf numFmtId="1" fontId="6" fillId="0" borderId="46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405" xfId="0" applyNumberFormat="1" applyFont="1" applyBorder="1" applyAlignment="1">
      <alignment horizontal="center" vertical="center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139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/>
    <xf numFmtId="1" fontId="6" fillId="0" borderId="132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 applyProtection="1">
      <alignment horizontal="center" vertical="center"/>
      <protection hidden="1"/>
    </xf>
    <xf numFmtId="1" fontId="4" fillId="3" borderId="124" xfId="0" applyNumberFormat="1" applyFont="1" applyFill="1" applyBorder="1"/>
    <xf numFmtId="1" fontId="4" fillId="0" borderId="124" xfId="0" applyNumberFormat="1" applyFont="1" applyBorder="1"/>
    <xf numFmtId="1" fontId="2" fillId="3" borderId="124" xfId="0" applyNumberFormat="1" applyFont="1" applyFill="1" applyBorder="1"/>
    <xf numFmtId="1" fontId="6" fillId="0" borderId="130" xfId="0" applyNumberFormat="1" applyFont="1" applyBorder="1" applyAlignment="1">
      <alignment horizontal="center" vertical="center"/>
    </xf>
    <xf numFmtId="1" fontId="6" fillId="3" borderId="124" xfId="0" applyNumberFormat="1" applyFont="1" applyFill="1" applyBorder="1"/>
    <xf numFmtId="1" fontId="6" fillId="0" borderId="124" xfId="0" applyNumberFormat="1" applyFont="1" applyBorder="1"/>
    <xf numFmtId="1" fontId="6" fillId="3" borderId="2699" xfId="0" applyNumberFormat="1" applyFont="1" applyFill="1" applyBorder="1"/>
    <xf numFmtId="1" fontId="6" fillId="7" borderId="2700" xfId="0" applyNumberFormat="1" applyFont="1" applyFill="1" applyBorder="1" applyProtection="1">
      <protection locked="0"/>
    </xf>
    <xf numFmtId="1" fontId="6" fillId="7" borderId="2701" xfId="0" applyNumberFormat="1" applyFont="1" applyFill="1" applyBorder="1" applyProtection="1">
      <protection locked="0"/>
    </xf>
    <xf numFmtId="1" fontId="6" fillId="7" borderId="2702" xfId="0" applyNumberFormat="1" applyFont="1" applyFill="1" applyBorder="1" applyProtection="1">
      <protection locked="0"/>
    </xf>
    <xf numFmtId="1" fontId="6" fillId="7" borderId="2703" xfId="0" applyNumberFormat="1" applyFont="1" applyFill="1" applyBorder="1" applyProtection="1">
      <protection locked="0"/>
    </xf>
    <xf numFmtId="1" fontId="6" fillId="7" borderId="2704" xfId="0" applyNumberFormat="1" applyFont="1" applyFill="1" applyBorder="1" applyProtection="1">
      <protection locked="0"/>
    </xf>
    <xf numFmtId="1" fontId="6" fillId="0" borderId="133" xfId="0" applyNumberFormat="1" applyFont="1" applyBorder="1" applyAlignment="1">
      <alignment horizontal="center" vertical="center" wrapText="1"/>
    </xf>
    <xf numFmtId="1" fontId="6" fillId="7" borderId="2705" xfId="0" applyNumberFormat="1" applyFont="1" applyFill="1" applyBorder="1" applyProtection="1">
      <protection locked="0"/>
    </xf>
    <xf numFmtId="1" fontId="6" fillId="7" borderId="2706" xfId="0" applyNumberFormat="1" applyFont="1" applyFill="1" applyBorder="1" applyProtection="1">
      <protection locked="0"/>
    </xf>
    <xf numFmtId="1" fontId="6" fillId="7" borderId="2707" xfId="0" applyNumberFormat="1" applyFont="1" applyFill="1" applyBorder="1" applyProtection="1">
      <protection locked="0"/>
    </xf>
    <xf numFmtId="1" fontId="6" fillId="3" borderId="2710" xfId="0" applyNumberFormat="1" applyFont="1" applyFill="1" applyBorder="1"/>
    <xf numFmtId="1" fontId="6" fillId="0" borderId="2710" xfId="0" applyNumberFormat="1" applyFont="1" applyBorder="1"/>
    <xf numFmtId="1" fontId="2" fillId="3" borderId="2710" xfId="0" applyNumberFormat="1" applyFont="1" applyFill="1" applyBorder="1"/>
    <xf numFmtId="1" fontId="6" fillId="0" borderId="2711" xfId="0" applyNumberFormat="1" applyFont="1" applyBorder="1"/>
    <xf numFmtId="1" fontId="2" fillId="3" borderId="2712" xfId="0" applyNumberFormat="1" applyFont="1" applyFill="1" applyBorder="1"/>
    <xf numFmtId="1" fontId="4" fillId="3" borderId="2710" xfId="0" applyNumberFormat="1" applyFont="1" applyFill="1" applyBorder="1"/>
    <xf numFmtId="1" fontId="4" fillId="3" borderId="2711" xfId="0" applyNumberFormat="1" applyFont="1" applyFill="1" applyBorder="1"/>
    <xf numFmtId="1" fontId="4" fillId="3" borderId="2713" xfId="0" applyNumberFormat="1" applyFont="1" applyFill="1" applyBorder="1"/>
    <xf numFmtId="1" fontId="4" fillId="0" borderId="70" xfId="0" applyNumberFormat="1" applyFont="1" applyBorder="1"/>
    <xf numFmtId="1" fontId="2" fillId="0" borderId="2714" xfId="0" applyNumberFormat="1" applyFont="1" applyBorder="1"/>
    <xf numFmtId="1" fontId="6" fillId="0" borderId="2715" xfId="0" applyNumberFormat="1" applyFont="1" applyBorder="1" applyAlignment="1">
      <alignment horizontal="center" vertical="center" wrapText="1"/>
    </xf>
    <xf numFmtId="1" fontId="6" fillId="0" borderId="2716" xfId="0" applyNumberFormat="1" applyFont="1" applyBorder="1" applyAlignment="1">
      <alignment horizontal="center" vertical="center"/>
    </xf>
    <xf numFmtId="1" fontId="6" fillId="0" borderId="2717" xfId="0" applyNumberFormat="1" applyFont="1" applyBorder="1" applyAlignment="1">
      <alignment horizontal="center" vertical="center"/>
    </xf>
    <xf numFmtId="1" fontId="2" fillId="0" borderId="2638" xfId="0" applyNumberFormat="1" applyFont="1" applyBorder="1"/>
    <xf numFmtId="1" fontId="6" fillId="3" borderId="2713" xfId="0" applyNumberFormat="1" applyFont="1" applyFill="1" applyBorder="1"/>
    <xf numFmtId="1" fontId="6" fillId="0" borderId="2719" xfId="0" applyNumberFormat="1" applyFont="1" applyBorder="1"/>
    <xf numFmtId="1" fontId="2" fillId="0" borderId="2720" xfId="0" applyNumberFormat="1" applyFont="1" applyBorder="1"/>
    <xf numFmtId="1" fontId="2" fillId="0" borderId="2721" xfId="0" applyNumberFormat="1" applyFont="1" applyBorder="1"/>
    <xf numFmtId="1" fontId="6" fillId="8" borderId="69" xfId="0" applyNumberFormat="1" applyFont="1" applyFill="1" applyBorder="1"/>
    <xf numFmtId="1" fontId="6" fillId="0" borderId="2723" xfId="0" applyNumberFormat="1" applyFont="1" applyBorder="1" applyAlignment="1" applyProtection="1">
      <alignment wrapText="1"/>
      <protection hidden="1"/>
    </xf>
    <xf numFmtId="1" fontId="6" fillId="0" borderId="2724" xfId="0" applyNumberFormat="1" applyFont="1" applyBorder="1"/>
    <xf numFmtId="1" fontId="6" fillId="7" borderId="2725" xfId="0" applyNumberFormat="1" applyFont="1" applyFill="1" applyBorder="1" applyProtection="1">
      <protection locked="0"/>
    </xf>
    <xf numFmtId="1" fontId="6" fillId="7" borderId="2726" xfId="0" applyNumberFormat="1" applyFont="1" applyFill="1" applyBorder="1" applyProtection="1">
      <protection locked="0"/>
    </xf>
    <xf numFmtId="1" fontId="6" fillId="8" borderId="2727" xfId="0" applyNumberFormat="1" applyFont="1" applyFill="1" applyBorder="1"/>
    <xf numFmtId="1" fontId="6" fillId="8" borderId="2726" xfId="0" applyNumberFormat="1" applyFont="1" applyFill="1" applyBorder="1"/>
    <xf numFmtId="1" fontId="6" fillId="8" borderId="2728" xfId="0" applyNumberFormat="1" applyFont="1" applyFill="1" applyBorder="1"/>
    <xf numFmtId="1" fontId="6" fillId="7" borderId="2723" xfId="0" applyNumberFormat="1" applyFont="1" applyFill="1" applyBorder="1" applyProtection="1">
      <protection locked="0"/>
    </xf>
    <xf numFmtId="1" fontId="6" fillId="3" borderId="2729" xfId="0" applyNumberFormat="1" applyFont="1" applyFill="1" applyBorder="1"/>
    <xf numFmtId="1" fontId="6" fillId="0" borderId="2729" xfId="0" applyNumberFormat="1" applyFont="1" applyBorder="1"/>
    <xf numFmtId="1" fontId="6" fillId="0" borderId="2731" xfId="0" applyNumberFormat="1" applyFont="1" applyBorder="1"/>
    <xf numFmtId="1" fontId="6" fillId="7" borderId="2732" xfId="0" applyNumberFormat="1" applyFont="1" applyFill="1" applyBorder="1" applyProtection="1">
      <protection locked="0"/>
    </xf>
    <xf numFmtId="1" fontId="6" fillId="7" borderId="2733" xfId="0" applyNumberFormat="1" applyFont="1" applyFill="1" applyBorder="1" applyProtection="1">
      <protection locked="0"/>
    </xf>
    <xf numFmtId="1" fontId="6" fillId="8" borderId="2734" xfId="0" applyNumberFormat="1" applyFont="1" applyFill="1" applyBorder="1"/>
    <xf numFmtId="1" fontId="6" fillId="8" borderId="2733" xfId="0" applyNumberFormat="1" applyFont="1" applyFill="1" applyBorder="1"/>
    <xf numFmtId="1" fontId="6" fillId="8" borderId="2735" xfId="0" applyNumberFormat="1" applyFont="1" applyFill="1" applyBorder="1"/>
    <xf numFmtId="1" fontId="6" fillId="7" borderId="2736" xfId="0" applyNumberFormat="1" applyFont="1" applyFill="1" applyBorder="1" applyProtection="1">
      <protection locked="0"/>
    </xf>
    <xf numFmtId="1" fontId="6" fillId="0" borderId="799" xfId="0" applyNumberFormat="1" applyFont="1" applyBorder="1"/>
    <xf numFmtId="1" fontId="6" fillId="8" borderId="2696" xfId="0" applyNumberFormat="1" applyFont="1" applyFill="1" applyBorder="1"/>
    <xf numFmtId="1" fontId="6" fillId="8" borderId="2695" xfId="0" applyNumberFormat="1" applyFont="1" applyFill="1" applyBorder="1"/>
    <xf numFmtId="1" fontId="7" fillId="0" borderId="2731" xfId="0" applyNumberFormat="1" applyFont="1" applyBorder="1" applyAlignment="1" applyProtection="1">
      <alignment wrapText="1"/>
      <protection hidden="1"/>
    </xf>
    <xf numFmtId="1" fontId="6" fillId="7" borderId="2734" xfId="0" applyNumberFormat="1" applyFont="1" applyFill="1" applyBorder="1" applyProtection="1">
      <protection locked="0"/>
    </xf>
    <xf numFmtId="1" fontId="6" fillId="7" borderId="2735" xfId="0" applyNumberFormat="1" applyFont="1" applyFill="1" applyBorder="1" applyProtection="1">
      <protection locked="0"/>
    </xf>
    <xf numFmtId="1" fontId="6" fillId="3" borderId="2737" xfId="0" applyNumberFormat="1" applyFont="1" applyFill="1" applyBorder="1"/>
    <xf numFmtId="1" fontId="6" fillId="0" borderId="2737" xfId="0" applyNumberFormat="1" applyFont="1" applyBorder="1"/>
    <xf numFmtId="1" fontId="6" fillId="0" borderId="2739" xfId="0" applyNumberFormat="1" applyFont="1" applyBorder="1" applyAlignment="1" applyProtection="1">
      <alignment wrapText="1"/>
      <protection hidden="1"/>
    </xf>
    <xf numFmtId="1" fontId="6" fillId="0" borderId="2739" xfId="0" applyNumberFormat="1" applyFont="1" applyBorder="1"/>
    <xf numFmtId="1" fontId="6" fillId="7" borderId="2740" xfId="0" applyNumberFormat="1" applyFont="1" applyFill="1" applyBorder="1" applyProtection="1">
      <protection locked="0"/>
    </xf>
    <xf numFmtId="1" fontId="6" fillId="7" borderId="2741" xfId="0" applyNumberFormat="1" applyFont="1" applyFill="1" applyBorder="1" applyProtection="1">
      <protection locked="0"/>
    </xf>
    <xf numFmtId="1" fontId="6" fillId="7" borderId="2742" xfId="0" applyNumberFormat="1" applyFont="1" applyFill="1" applyBorder="1" applyProtection="1">
      <protection locked="0"/>
    </xf>
    <xf numFmtId="1" fontId="6" fillId="7" borderId="2743" xfId="0" applyNumberFormat="1" applyFont="1" applyFill="1" applyBorder="1" applyProtection="1">
      <protection locked="0"/>
    </xf>
    <xf numFmtId="1" fontId="6" fillId="7" borderId="2744" xfId="0" applyNumberFormat="1" applyFont="1" applyFill="1" applyBorder="1" applyProtection="1">
      <protection locked="0"/>
    </xf>
    <xf numFmtId="1" fontId="6" fillId="3" borderId="2745" xfId="0" applyNumberFormat="1" applyFont="1" applyFill="1" applyBorder="1"/>
    <xf numFmtId="1" fontId="6" fillId="0" borderId="2745" xfId="0" applyNumberFormat="1" applyFont="1" applyBorder="1"/>
    <xf numFmtId="1" fontId="6" fillId="0" borderId="799" xfId="0" applyNumberFormat="1" applyFont="1" applyBorder="1" applyAlignment="1" applyProtection="1">
      <alignment wrapText="1"/>
      <protection hidden="1"/>
    </xf>
    <xf numFmtId="1" fontId="4" fillId="3" borderId="2745" xfId="0" applyNumberFormat="1" applyFont="1" applyFill="1" applyBorder="1"/>
    <xf numFmtId="1" fontId="4" fillId="0" borderId="2745" xfId="0" applyNumberFormat="1" applyFont="1" applyBorder="1"/>
    <xf numFmtId="1" fontId="4" fillId="3" borderId="2746" xfId="0" applyNumberFormat="1" applyFont="1" applyFill="1" applyBorder="1"/>
    <xf numFmtId="1" fontId="4" fillId="3" borderId="2749" xfId="0" applyNumberFormat="1" applyFont="1" applyFill="1" applyBorder="1"/>
    <xf numFmtId="1" fontId="4" fillId="3" borderId="2750" xfId="0" applyNumberFormat="1" applyFont="1" applyFill="1" applyBorder="1"/>
    <xf numFmtId="1" fontId="6" fillId="0" borderId="2751" xfId="0" applyNumberFormat="1" applyFont="1" applyBorder="1" applyAlignment="1">
      <alignment horizontal="center" vertical="center" wrapText="1"/>
    </xf>
    <xf numFmtId="1" fontId="6" fillId="0" borderId="2752" xfId="0" applyNumberFormat="1" applyFont="1" applyBorder="1" applyAlignment="1">
      <alignment horizontal="center" vertical="center"/>
    </xf>
    <xf numFmtId="1" fontId="6" fillId="0" borderId="2753" xfId="0" applyNumberFormat="1" applyFont="1" applyBorder="1" applyAlignment="1">
      <alignment horizontal="center" vertical="center"/>
    </xf>
    <xf numFmtId="1" fontId="6" fillId="0" borderId="2754" xfId="0" applyNumberFormat="1" applyFont="1" applyBorder="1" applyAlignment="1">
      <alignment horizontal="center" vertical="center"/>
    </xf>
    <xf numFmtId="1" fontId="6" fillId="0" borderId="2755" xfId="0" applyNumberFormat="1" applyFont="1" applyBorder="1"/>
    <xf numFmtId="1" fontId="6" fillId="0" borderId="2756" xfId="0" applyNumberFormat="1" applyFont="1" applyBorder="1"/>
    <xf numFmtId="1" fontId="6" fillId="0" borderId="2757" xfId="0" applyNumberFormat="1" applyFont="1" applyBorder="1"/>
    <xf numFmtId="1" fontId="6" fillId="0" borderId="2758" xfId="0" applyNumberFormat="1" applyFont="1" applyBorder="1"/>
    <xf numFmtId="1" fontId="4" fillId="3" borderId="2759" xfId="0" applyNumberFormat="1" applyFont="1" applyFill="1" applyBorder="1"/>
    <xf numFmtId="1" fontId="4" fillId="3" borderId="2760" xfId="0" applyNumberFormat="1" applyFont="1" applyFill="1" applyBorder="1"/>
    <xf numFmtId="1" fontId="6" fillId="0" borderId="2763" xfId="0" applyNumberFormat="1" applyFont="1" applyBorder="1"/>
    <xf numFmtId="1" fontId="6" fillId="7" borderId="2764" xfId="0" applyNumberFormat="1" applyFont="1" applyFill="1" applyBorder="1" applyProtection="1">
      <protection locked="0"/>
    </xf>
    <xf numFmtId="1" fontId="6" fillId="7" borderId="2765" xfId="0" applyNumberFormat="1" applyFont="1" applyFill="1" applyBorder="1" applyProtection="1">
      <protection locked="0"/>
    </xf>
    <xf numFmtId="1" fontId="6" fillId="8" borderId="2766" xfId="0" applyNumberFormat="1" applyFont="1" applyFill="1" applyBorder="1"/>
    <xf numFmtId="1" fontId="6" fillId="8" borderId="2765" xfId="0" applyNumberFormat="1" applyFont="1" applyFill="1" applyBorder="1"/>
    <xf numFmtId="1" fontId="6" fillId="8" borderId="2767" xfId="0" applyNumberFormat="1" applyFont="1" applyFill="1" applyBorder="1"/>
    <xf numFmtId="1" fontId="6" fillId="7" borderId="2762" xfId="0" applyNumberFormat="1" applyFont="1" applyFill="1" applyBorder="1" applyProtection="1">
      <protection locked="0"/>
    </xf>
    <xf numFmtId="1" fontId="6" fillId="0" borderId="2762" xfId="0" applyNumberFormat="1" applyFont="1" applyBorder="1" applyAlignment="1" applyProtection="1">
      <alignment wrapText="1"/>
      <protection hidden="1"/>
    </xf>
    <xf numFmtId="1" fontId="6" fillId="0" borderId="2769" xfId="0" applyNumberFormat="1" applyFont="1" applyBorder="1" applyAlignment="1" applyProtection="1">
      <alignment wrapText="1"/>
      <protection hidden="1"/>
    </xf>
    <xf numFmtId="1" fontId="6" fillId="0" borderId="2770" xfId="0" applyNumberFormat="1" applyFont="1" applyBorder="1"/>
    <xf numFmtId="1" fontId="6" fillId="7" borderId="2771" xfId="0" applyNumberFormat="1" applyFont="1" applyFill="1" applyBorder="1" applyProtection="1">
      <protection locked="0"/>
    </xf>
    <xf numFmtId="1" fontId="6" fillId="7" borderId="2772" xfId="0" applyNumberFormat="1" applyFont="1" applyFill="1" applyBorder="1" applyProtection="1">
      <protection locked="0"/>
    </xf>
    <xf numFmtId="1" fontId="6" fillId="8" borderId="2773" xfId="0" applyNumberFormat="1" applyFont="1" applyFill="1" applyBorder="1"/>
    <xf numFmtId="1" fontId="6" fillId="8" borderId="2772" xfId="0" applyNumberFormat="1" applyFont="1" applyFill="1" applyBorder="1"/>
    <xf numFmtId="1" fontId="6" fillId="8" borderId="2774" xfId="0" applyNumberFormat="1" applyFont="1" applyFill="1" applyBorder="1"/>
    <xf numFmtId="1" fontId="6" fillId="7" borderId="2769" xfId="0" applyNumberFormat="1" applyFont="1" applyFill="1" applyBorder="1" applyProtection="1">
      <protection locked="0"/>
    </xf>
    <xf numFmtId="1" fontId="4" fillId="3" borderId="2775" xfId="0" applyNumberFormat="1" applyFont="1" applyFill="1" applyBorder="1"/>
    <xf numFmtId="1" fontId="4" fillId="3" borderId="2776" xfId="0" applyNumberFormat="1" applyFont="1" applyFill="1" applyBorder="1"/>
    <xf numFmtId="1" fontId="7" fillId="0" borderId="2778" xfId="0" applyNumberFormat="1" applyFont="1" applyBorder="1" applyAlignment="1" applyProtection="1">
      <alignment wrapText="1"/>
      <protection hidden="1"/>
    </xf>
    <xf numFmtId="1" fontId="6" fillId="0" borderId="2778" xfId="0" applyNumberFormat="1" applyFont="1" applyBorder="1"/>
    <xf numFmtId="1" fontId="6" fillId="7" borderId="2779" xfId="0" applyNumberFormat="1" applyFont="1" applyFill="1" applyBorder="1" applyProtection="1">
      <protection locked="0"/>
    </xf>
    <xf numFmtId="1" fontId="6" fillId="7" borderId="2780" xfId="0" applyNumberFormat="1" applyFont="1" applyFill="1" applyBorder="1" applyProtection="1">
      <protection locked="0"/>
    </xf>
    <xf numFmtId="1" fontId="6" fillId="7" borderId="2781" xfId="0" applyNumberFormat="1" applyFont="1" applyFill="1" applyBorder="1" applyProtection="1">
      <protection locked="0"/>
    </xf>
    <xf numFmtId="1" fontId="6" fillId="7" borderId="2782" xfId="0" applyNumberFormat="1" applyFont="1" applyFill="1" applyBorder="1" applyProtection="1">
      <protection locked="0"/>
    </xf>
    <xf numFmtId="1" fontId="6" fillId="7" borderId="2783" xfId="0" applyNumberFormat="1" applyFont="1" applyFill="1" applyBorder="1" applyProtection="1">
      <protection locked="0"/>
    </xf>
    <xf numFmtId="1" fontId="4" fillId="3" borderId="2784" xfId="0" applyNumberFormat="1" applyFont="1" applyFill="1" applyBorder="1"/>
    <xf numFmtId="1" fontId="4" fillId="3" borderId="2785" xfId="0" applyNumberFormat="1" applyFont="1" applyFill="1" applyBorder="1"/>
    <xf numFmtId="1" fontId="6" fillId="0" borderId="2778" xfId="0" applyNumberFormat="1" applyFont="1" applyBorder="1" applyAlignment="1" applyProtection="1">
      <alignment wrapText="1"/>
      <protection hidden="1"/>
    </xf>
    <xf numFmtId="1" fontId="6" fillId="0" borderId="2755" xfId="0" applyNumberFormat="1" applyFont="1" applyBorder="1" applyAlignment="1">
      <alignment horizontal="center" vertical="center" wrapText="1"/>
    </xf>
    <xf numFmtId="1" fontId="2" fillId="3" borderId="2784" xfId="0" applyNumberFormat="1" applyFont="1" applyFill="1" applyBorder="1"/>
    <xf numFmtId="1" fontId="6" fillId="0" borderId="2786" xfId="0" applyNumberFormat="1" applyFont="1" applyBorder="1"/>
    <xf numFmtId="1" fontId="6" fillId="7" borderId="2755" xfId="0" applyNumberFormat="1" applyFont="1" applyFill="1" applyBorder="1" applyProtection="1">
      <protection locked="0"/>
    </xf>
    <xf numFmtId="1" fontId="6" fillId="3" borderId="2784" xfId="0" applyNumberFormat="1" applyFont="1" applyFill="1" applyBorder="1"/>
    <xf numFmtId="1" fontId="6" fillId="0" borderId="2784" xfId="0" applyNumberFormat="1" applyFont="1" applyBorder="1"/>
    <xf numFmtId="1" fontId="6" fillId="0" borderId="2787" xfId="0" applyNumberFormat="1" applyFont="1" applyBorder="1" applyAlignment="1">
      <alignment horizontal="center" vertical="center" wrapText="1"/>
    </xf>
    <xf numFmtId="1" fontId="6" fillId="0" borderId="2788" xfId="0" applyNumberFormat="1" applyFont="1" applyBorder="1" applyAlignment="1">
      <alignment horizontal="center" vertical="center" wrapText="1"/>
    </xf>
    <xf numFmtId="1" fontId="6" fillId="3" borderId="2784" xfId="0" applyNumberFormat="1" applyFont="1" applyFill="1" applyBorder="1" applyAlignment="1">
      <alignment wrapText="1"/>
    </xf>
    <xf numFmtId="1" fontId="6" fillId="0" borderId="2784" xfId="0" applyNumberFormat="1" applyFont="1" applyBorder="1" applyAlignment="1">
      <alignment wrapText="1"/>
    </xf>
    <xf numFmtId="1" fontId="6" fillId="0" borderId="60" xfId="0" applyNumberFormat="1" applyFont="1" applyBorder="1"/>
    <xf numFmtId="1" fontId="6" fillId="7" borderId="2787" xfId="0" applyNumberFormat="1" applyFont="1" applyFill="1" applyBorder="1" applyProtection="1">
      <protection locked="0"/>
    </xf>
    <xf numFmtId="1" fontId="6" fillId="7" borderId="60" xfId="0" applyNumberFormat="1" applyFont="1" applyFill="1" applyBorder="1" applyProtection="1">
      <protection locked="0"/>
    </xf>
    <xf numFmtId="1" fontId="6" fillId="0" borderId="2791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60" xfId="0" applyNumberFormat="1" applyFont="1" applyBorder="1" applyAlignment="1">
      <alignment horizontal="center" vertical="center" wrapText="1"/>
    </xf>
    <xf numFmtId="1" fontId="6" fillId="0" borderId="2789" xfId="0" applyNumberFormat="1" applyFont="1" applyBorder="1" applyAlignment="1">
      <alignment horizontal="center" vertical="center" wrapText="1"/>
    </xf>
    <xf numFmtId="1" fontId="6" fillId="0" borderId="2758" xfId="0" applyNumberFormat="1" applyFont="1" applyBorder="1" applyAlignment="1">
      <alignment horizontal="center" vertical="center" wrapText="1"/>
    </xf>
    <xf numFmtId="1" fontId="6" fillId="0" borderId="2779" xfId="0" applyNumberFormat="1" applyFont="1" applyBorder="1"/>
    <xf numFmtId="1" fontId="6" fillId="0" borderId="2780" xfId="0" applyNumberFormat="1" applyFont="1" applyBorder="1"/>
    <xf numFmtId="1" fontId="6" fillId="0" borderId="2762" xfId="0" applyNumberFormat="1" applyFont="1" applyBorder="1"/>
    <xf numFmtId="1" fontId="6" fillId="7" borderId="2793" xfId="0" applyNumberFormat="1" applyFont="1" applyFill="1" applyBorder="1" applyProtection="1">
      <protection locked="0"/>
    </xf>
    <xf numFmtId="1" fontId="6" fillId="7" borderId="2792" xfId="0" applyNumberFormat="1" applyFont="1" applyFill="1" applyBorder="1" applyProtection="1">
      <protection locked="0"/>
    </xf>
    <xf numFmtId="1" fontId="6" fillId="7" borderId="2778" xfId="0" applyNumberFormat="1" applyFont="1" applyFill="1" applyBorder="1" applyProtection="1">
      <protection locked="0"/>
    </xf>
    <xf numFmtId="1" fontId="6" fillId="0" borderId="2675" xfId="0" applyNumberFormat="1" applyFont="1" applyBorder="1"/>
    <xf numFmtId="1" fontId="6" fillId="0" borderId="2696" xfId="0" applyNumberFormat="1" applyFont="1" applyBorder="1"/>
    <xf numFmtId="1" fontId="6" fillId="9" borderId="799" xfId="0" applyNumberFormat="1" applyFont="1" applyFill="1" applyBorder="1"/>
    <xf numFmtId="1" fontId="6" fillId="0" borderId="2786" xfId="0" applyNumberFormat="1" applyFont="1" applyBorder="1" applyAlignment="1">
      <alignment horizontal="center" vertical="center" wrapText="1"/>
    </xf>
    <xf numFmtId="1" fontId="6" fillId="0" borderId="2785" xfId="0" applyNumberFormat="1" applyFont="1" applyBorder="1" applyAlignment="1" applyProtection="1">
      <alignment wrapText="1"/>
      <protection locked="0"/>
    </xf>
    <xf numFmtId="1" fontId="6" fillId="0" borderId="2785" xfId="0" applyNumberFormat="1" applyFont="1" applyBorder="1" applyAlignment="1">
      <alignment wrapText="1"/>
    </xf>
    <xf numFmtId="1" fontId="6" fillId="3" borderId="2785" xfId="0" applyNumberFormat="1" applyFont="1" applyFill="1" applyBorder="1" applyAlignment="1">
      <alignment wrapText="1"/>
    </xf>
    <xf numFmtId="1" fontId="6" fillId="3" borderId="2797" xfId="0" applyNumberFormat="1" applyFont="1" applyFill="1" applyBorder="1" applyAlignment="1">
      <alignment wrapText="1"/>
    </xf>
    <xf numFmtId="1" fontId="6" fillId="0" borderId="2797" xfId="0" applyNumberFormat="1" applyFont="1" applyBorder="1" applyAlignment="1">
      <alignment wrapText="1"/>
    </xf>
    <xf numFmtId="1" fontId="2" fillId="3" borderId="2798" xfId="0" applyNumberFormat="1" applyFont="1" applyFill="1" applyBorder="1"/>
    <xf numFmtId="1" fontId="6" fillId="0" borderId="135" xfId="0" applyNumberFormat="1" applyFont="1" applyBorder="1" applyAlignment="1">
      <alignment horizontal="center" vertical="center"/>
    </xf>
    <xf numFmtId="1" fontId="6" fillId="0" borderId="2800" xfId="0" applyNumberFormat="1" applyFont="1" applyBorder="1" applyAlignment="1">
      <alignment horizontal="center" vertical="center" wrapText="1"/>
    </xf>
    <xf numFmtId="1" fontId="6" fillId="0" borderId="2796" xfId="0" applyNumberFormat="1" applyFont="1" applyBorder="1" applyAlignment="1">
      <alignment horizontal="center" vertical="center" wrapText="1"/>
    </xf>
    <xf numFmtId="1" fontId="6" fillId="0" borderId="2801" xfId="0" applyNumberFormat="1" applyFont="1" applyBorder="1" applyAlignment="1">
      <alignment horizontal="center" vertical="center" wrapText="1"/>
    </xf>
    <xf numFmtId="1" fontId="6" fillId="3" borderId="2798" xfId="0" applyNumberFormat="1" applyFont="1" applyFill="1" applyBorder="1"/>
    <xf numFmtId="1" fontId="2" fillId="3" borderId="2802" xfId="0" applyNumberFormat="1" applyFont="1" applyFill="1" applyBorder="1"/>
    <xf numFmtId="1" fontId="6" fillId="3" borderId="2801" xfId="1" applyNumberFormat="1" applyFont="1" applyFill="1" applyBorder="1"/>
    <xf numFmtId="1" fontId="6" fillId="3" borderId="2800" xfId="1" applyNumberFormat="1" applyFont="1" applyFill="1" applyBorder="1"/>
    <xf numFmtId="1" fontId="6" fillId="3" borderId="2803" xfId="1" applyNumberFormat="1" applyFont="1" applyFill="1" applyBorder="1"/>
    <xf numFmtId="1" fontId="6" fillId="7" borderId="2801" xfId="0" applyNumberFormat="1" applyFont="1" applyFill="1" applyBorder="1" applyProtection="1">
      <protection locked="0"/>
    </xf>
    <xf numFmtId="1" fontId="6" fillId="7" borderId="2796" xfId="0" applyNumberFormat="1" applyFont="1" applyFill="1" applyBorder="1" applyProtection="1">
      <protection locked="0"/>
    </xf>
    <xf numFmtId="1" fontId="6" fillId="7" borderId="2804" xfId="0" applyNumberFormat="1" applyFont="1" applyFill="1" applyBorder="1" applyProtection="1">
      <protection locked="0"/>
    </xf>
    <xf numFmtId="1" fontId="5" fillId="3" borderId="2805" xfId="0" applyNumberFormat="1" applyFont="1" applyFill="1" applyBorder="1"/>
    <xf numFmtId="1" fontId="6" fillId="6" borderId="2798" xfId="0" applyNumberFormat="1" applyFont="1" applyFill="1" applyBorder="1"/>
    <xf numFmtId="1" fontId="2" fillId="6" borderId="2802" xfId="0" applyNumberFormat="1" applyFont="1" applyFill="1" applyBorder="1"/>
    <xf numFmtId="1" fontId="6" fillId="6" borderId="2797" xfId="0" applyNumberFormat="1" applyFont="1" applyFill="1" applyBorder="1"/>
    <xf numFmtId="1" fontId="6" fillId="0" borderId="2808" xfId="0" applyNumberFormat="1" applyFont="1" applyBorder="1"/>
    <xf numFmtId="1" fontId="6" fillId="6" borderId="2784" xfId="0" applyNumberFormat="1" applyFont="1" applyFill="1" applyBorder="1"/>
    <xf numFmtId="1" fontId="2" fillId="6" borderId="2809" xfId="0" applyNumberFormat="1" applyFont="1" applyFill="1" applyBorder="1"/>
    <xf numFmtId="1" fontId="6" fillId="0" borderId="2787" xfId="0" applyNumberFormat="1" applyFont="1" applyBorder="1"/>
    <xf numFmtId="1" fontId="6" fillId="0" borderId="2791" xfId="0" applyNumberFormat="1" applyFont="1" applyBorder="1"/>
    <xf numFmtId="1" fontId="6" fillId="0" borderId="2788" xfId="0" applyNumberFormat="1" applyFont="1" applyBorder="1"/>
    <xf numFmtId="1" fontId="6" fillId="7" borderId="2810" xfId="0" applyNumberFormat="1" applyFont="1" applyFill="1" applyBorder="1" applyProtection="1">
      <protection locked="0"/>
    </xf>
    <xf numFmtId="1" fontId="6" fillId="7" borderId="2811" xfId="0" applyNumberFormat="1" applyFont="1" applyFill="1" applyBorder="1" applyProtection="1">
      <protection locked="0"/>
    </xf>
    <xf numFmtId="1" fontId="6" fillId="7" borderId="2812" xfId="0" applyNumberFormat="1" applyFont="1" applyFill="1" applyBorder="1" applyProtection="1">
      <protection locked="0"/>
    </xf>
    <xf numFmtId="1" fontId="6" fillId="6" borderId="2813" xfId="0" applyNumberFormat="1" applyFont="1" applyFill="1" applyBorder="1" applyProtection="1">
      <protection locked="0"/>
    </xf>
    <xf numFmtId="1" fontId="6" fillId="6" borderId="2814" xfId="0" applyNumberFormat="1" applyFont="1" applyFill="1" applyBorder="1"/>
    <xf numFmtId="1" fontId="2" fillId="6" borderId="2813" xfId="0" applyNumberFormat="1" applyFont="1" applyFill="1" applyBorder="1"/>
    <xf numFmtId="1" fontId="6" fillId="0" borderId="2815" xfId="0" applyNumberFormat="1" applyFont="1" applyBorder="1"/>
    <xf numFmtId="1" fontId="6" fillId="7" borderId="2816" xfId="0" applyNumberFormat="1" applyFont="1" applyFill="1" applyBorder="1" applyProtection="1">
      <protection locked="0"/>
    </xf>
    <xf numFmtId="1" fontId="6" fillId="7" borderId="2817" xfId="0" applyNumberFormat="1" applyFont="1" applyFill="1" applyBorder="1" applyProtection="1">
      <protection locked="0"/>
    </xf>
    <xf numFmtId="1" fontId="6" fillId="6" borderId="2818" xfId="0" applyNumberFormat="1" applyFont="1" applyFill="1" applyBorder="1"/>
    <xf numFmtId="1" fontId="6" fillId="6" borderId="2819" xfId="0" applyNumberFormat="1" applyFont="1" applyFill="1" applyBorder="1"/>
    <xf numFmtId="1" fontId="4" fillId="6" borderId="2814" xfId="0" applyNumberFormat="1" applyFont="1" applyFill="1" applyBorder="1"/>
    <xf numFmtId="1" fontId="6" fillId="0" borderId="2821" xfId="0" applyNumberFormat="1" applyFont="1" applyBorder="1"/>
    <xf numFmtId="1" fontId="6" fillId="0" borderId="2822" xfId="0" applyNumberFormat="1" applyFont="1" applyBorder="1"/>
    <xf numFmtId="1" fontId="6" fillId="0" borderId="2823" xfId="0" applyNumberFormat="1" applyFont="1" applyBorder="1"/>
    <xf numFmtId="1" fontId="6" fillId="7" borderId="2821" xfId="0" applyNumberFormat="1" applyFont="1" applyFill="1" applyBorder="1" applyProtection="1">
      <protection locked="0"/>
    </xf>
    <xf numFmtId="1" fontId="6" fillId="7" borderId="2824" xfId="0" applyNumberFormat="1" applyFont="1" applyFill="1" applyBorder="1" applyProtection="1">
      <protection locked="0"/>
    </xf>
    <xf numFmtId="1" fontId="6" fillId="7" borderId="2825" xfId="0" applyNumberFormat="1" applyFont="1" applyFill="1" applyBorder="1" applyProtection="1">
      <protection locked="0"/>
    </xf>
    <xf numFmtId="1" fontId="6" fillId="7" borderId="2826" xfId="0" applyNumberFormat="1" applyFont="1" applyFill="1" applyBorder="1" applyProtection="1">
      <protection locked="0"/>
    </xf>
    <xf numFmtId="1" fontId="6" fillId="7" borderId="2823" xfId="0" applyNumberFormat="1" applyFont="1" applyFill="1" applyBorder="1" applyProtection="1">
      <protection locked="0"/>
    </xf>
    <xf numFmtId="1" fontId="6" fillId="6" borderId="2827" xfId="0" applyNumberFormat="1" applyFont="1" applyFill="1" applyBorder="1" applyProtection="1">
      <protection locked="0"/>
    </xf>
    <xf numFmtId="1" fontId="6" fillId="6" borderId="2828" xfId="0" applyNumberFormat="1" applyFont="1" applyFill="1" applyBorder="1"/>
    <xf numFmtId="1" fontId="2" fillId="6" borderId="2827" xfId="0" applyNumberFormat="1" applyFont="1" applyFill="1" applyBorder="1"/>
    <xf numFmtId="1" fontId="6" fillId="0" borderId="2831" xfId="0" applyNumberFormat="1" applyFont="1" applyBorder="1" applyAlignment="1">
      <alignment horizontal="center" vertical="center" wrapText="1"/>
    </xf>
    <xf numFmtId="1" fontId="6" fillId="0" borderId="2832" xfId="0" applyNumberFormat="1" applyFont="1" applyBorder="1" applyAlignment="1">
      <alignment horizontal="center" vertical="center" wrapText="1"/>
    </xf>
    <xf numFmtId="1" fontId="6" fillId="0" borderId="2831" xfId="0" applyNumberFormat="1" applyFont="1" applyBorder="1"/>
    <xf numFmtId="1" fontId="6" fillId="0" borderId="2832" xfId="0" applyNumberFormat="1" applyFont="1" applyBorder="1"/>
    <xf numFmtId="1" fontId="6" fillId="0" borderId="2834" xfId="0" applyNumberFormat="1" applyFont="1" applyBorder="1"/>
    <xf numFmtId="1" fontId="6" fillId="7" borderId="2835" xfId="0" applyNumberFormat="1" applyFont="1" applyFill="1" applyBorder="1" applyProtection="1">
      <protection locked="0"/>
    </xf>
    <xf numFmtId="1" fontId="6" fillId="7" borderId="2836" xfId="0" applyNumberFormat="1" applyFont="1" applyFill="1" applyBorder="1" applyProtection="1">
      <protection locked="0"/>
    </xf>
    <xf numFmtId="1" fontId="6" fillId="7" borderId="2815" xfId="0" applyNumberFormat="1" applyFont="1" applyFill="1" applyBorder="1" applyProtection="1">
      <protection locked="0"/>
    </xf>
    <xf numFmtId="1" fontId="6" fillId="7" borderId="2837" xfId="0" applyNumberFormat="1" applyFont="1" applyFill="1" applyBorder="1" applyProtection="1">
      <protection locked="0"/>
    </xf>
    <xf numFmtId="1" fontId="4" fillId="6" borderId="2828" xfId="0" applyNumberFormat="1" applyFont="1" applyFill="1" applyBorder="1"/>
    <xf numFmtId="1" fontId="4" fillId="6" borderId="2818" xfId="0" applyNumberFormat="1" applyFont="1" applyFill="1" applyBorder="1"/>
    <xf numFmtId="1" fontId="4" fillId="6" borderId="2838" xfId="0" applyNumberFormat="1" applyFont="1" applyFill="1" applyBorder="1"/>
    <xf numFmtId="1" fontId="2" fillId="6" borderId="2828" xfId="0" applyNumberFormat="1" applyFont="1" applyFill="1" applyBorder="1"/>
    <xf numFmtId="1" fontId="6" fillId="6" borderId="2838" xfId="0" applyNumberFormat="1" applyFont="1" applyFill="1" applyBorder="1"/>
    <xf numFmtId="1" fontId="6" fillId="0" borderId="2828" xfId="0" applyNumberFormat="1" applyFont="1" applyBorder="1"/>
    <xf numFmtId="1" fontId="2" fillId="6" borderId="2784" xfId="0" applyNumberFormat="1" applyFont="1" applyFill="1" applyBorder="1"/>
    <xf numFmtId="1" fontId="6" fillId="7" borderId="2845" xfId="0" applyNumberFormat="1" applyFont="1" applyFill="1" applyBorder="1" applyProtection="1">
      <protection locked="0"/>
    </xf>
    <xf numFmtId="1" fontId="6" fillId="7" borderId="2846" xfId="0" applyNumberFormat="1" applyFont="1" applyFill="1" applyBorder="1" applyProtection="1">
      <protection locked="0"/>
    </xf>
    <xf numFmtId="1" fontId="6" fillId="0" borderId="2785" xfId="0" applyNumberFormat="1" applyFont="1" applyBorder="1"/>
    <xf numFmtId="1" fontId="6" fillId="0" borderId="2816" xfId="0" applyNumberFormat="1" applyFont="1" applyBorder="1"/>
    <xf numFmtId="1" fontId="6" fillId="0" borderId="2847" xfId="0" applyNumberFormat="1" applyFont="1" applyBorder="1"/>
    <xf numFmtId="1" fontId="6" fillId="0" borderId="2817" xfId="0" applyNumberFormat="1" applyFont="1" applyBorder="1"/>
    <xf numFmtId="1" fontId="4" fillId="6" borderId="2848" xfId="0" applyNumberFormat="1" applyFont="1" applyFill="1" applyBorder="1"/>
    <xf numFmtId="1" fontId="4" fillId="0" borderId="2848" xfId="0" applyNumberFormat="1" applyFont="1" applyBorder="1"/>
    <xf numFmtId="1" fontId="2" fillId="6" borderId="2849" xfId="0" applyNumberFormat="1" applyFont="1" applyFill="1" applyBorder="1"/>
    <xf numFmtId="1" fontId="6" fillId="7" borderId="2718" xfId="0" applyNumberFormat="1" applyFont="1" applyFill="1" applyBorder="1" applyProtection="1">
      <protection locked="0"/>
    </xf>
    <xf numFmtId="1" fontId="6" fillId="7" borderId="2833" xfId="0" applyNumberFormat="1" applyFont="1" applyFill="1" applyBorder="1" applyProtection="1">
      <protection locked="0"/>
    </xf>
    <xf numFmtId="1" fontId="2" fillId="3" borderId="132" xfId="0" applyNumberFormat="1" applyFont="1" applyFill="1" applyBorder="1"/>
    <xf numFmtId="1" fontId="6" fillId="0" borderId="2849" xfId="0" applyNumberFormat="1" applyFont="1" applyBorder="1"/>
    <xf numFmtId="1" fontId="6" fillId="0" borderId="2848" xfId="0" applyNumberFormat="1" applyFont="1" applyBorder="1"/>
    <xf numFmtId="1" fontId="2" fillId="3" borderId="2848" xfId="0" applyNumberFormat="1" applyFont="1" applyFill="1" applyBorder="1"/>
    <xf numFmtId="1" fontId="6" fillId="0" borderId="2809" xfId="0" applyNumberFormat="1" applyFont="1" applyBorder="1"/>
    <xf numFmtId="1" fontId="4" fillId="0" borderId="2784" xfId="0" applyNumberFormat="1" applyFont="1" applyBorder="1"/>
    <xf numFmtId="1" fontId="6" fillId="0" borderId="2784" xfId="0" applyNumberFormat="1" applyFont="1" applyBorder="1" applyProtection="1">
      <protection locked="0"/>
    </xf>
    <xf numFmtId="1" fontId="6" fillId="0" borderId="2789" xfId="0" applyNumberFormat="1" applyFont="1" applyBorder="1"/>
    <xf numFmtId="1" fontId="6" fillId="0" borderId="2850" xfId="0" applyNumberFormat="1" applyFont="1" applyBorder="1"/>
    <xf numFmtId="1" fontId="6" fillId="0" borderId="2851" xfId="0" applyNumberFormat="1" applyFont="1" applyBorder="1"/>
    <xf numFmtId="1" fontId="4" fillId="6" borderId="2852" xfId="0" applyNumberFormat="1" applyFont="1" applyFill="1" applyBorder="1"/>
    <xf numFmtId="1" fontId="4" fillId="6" borderId="2784" xfId="0" applyNumberFormat="1" applyFont="1" applyFill="1" applyBorder="1"/>
    <xf numFmtId="1" fontId="4" fillId="0" borderId="2809" xfId="0" applyNumberFormat="1" applyFont="1" applyBorder="1"/>
    <xf numFmtId="1" fontId="6" fillId="6" borderId="2809" xfId="0" applyNumberFormat="1" applyFont="1" applyFill="1" applyBorder="1"/>
    <xf numFmtId="1" fontId="6" fillId="3" borderId="2809" xfId="0" applyNumberFormat="1" applyFont="1" applyFill="1" applyBorder="1"/>
    <xf numFmtId="1" fontId="6" fillId="0" borderId="2718" xfId="0" applyNumberFormat="1" applyFont="1" applyBorder="1"/>
    <xf numFmtId="1" fontId="6" fillId="6" borderId="2809" xfId="0" applyNumberFormat="1" applyFont="1" applyFill="1" applyBorder="1" applyAlignment="1">
      <alignment horizontal="center" vertical="center" wrapText="1"/>
    </xf>
    <xf numFmtId="1" fontId="6" fillId="6" borderId="2784" xfId="0" applyNumberFormat="1" applyFont="1" applyFill="1" applyBorder="1" applyAlignment="1">
      <alignment horizontal="center" vertical="center" wrapText="1"/>
    </xf>
    <xf numFmtId="1" fontId="6" fillId="6" borderId="2784" xfId="0" applyNumberFormat="1" applyFont="1" applyFill="1" applyBorder="1" applyProtection="1">
      <protection locked="0"/>
    </xf>
    <xf numFmtId="1" fontId="6" fillId="6" borderId="2785" xfId="0" applyNumberFormat="1" applyFont="1" applyFill="1" applyBorder="1" applyProtection="1">
      <protection locked="0"/>
    </xf>
    <xf numFmtId="1" fontId="6" fillId="6" borderId="2851" xfId="0" applyNumberFormat="1" applyFont="1" applyFill="1" applyBorder="1"/>
    <xf numFmtId="1" fontId="6" fillId="6" borderId="2785" xfId="0" applyNumberFormat="1" applyFont="1" applyFill="1" applyBorder="1"/>
    <xf numFmtId="1" fontId="4" fillId="6" borderId="2785" xfId="0" applyNumberFormat="1" applyFont="1" applyFill="1" applyBorder="1"/>
    <xf numFmtId="1" fontId="4" fillId="0" borderId="2785" xfId="0" applyNumberFormat="1" applyFont="1" applyBorder="1"/>
    <xf numFmtId="1" fontId="6" fillId="3" borderId="2785" xfId="0" applyNumberFormat="1" applyFont="1" applyFill="1" applyBorder="1"/>
    <xf numFmtId="1" fontId="6" fillId="0" borderId="2858" xfId="0" applyNumberFormat="1" applyFont="1" applyBorder="1" applyAlignment="1">
      <alignment horizontal="center" vertical="center" wrapText="1"/>
    </xf>
    <xf numFmtId="1" fontId="6" fillId="6" borderId="2859" xfId="0" applyNumberFormat="1" applyFont="1" applyFill="1" applyBorder="1" applyProtection="1">
      <protection locked="0"/>
    </xf>
    <xf numFmtId="1" fontId="6" fillId="0" borderId="2779" xfId="0" applyNumberFormat="1" applyFont="1" applyBorder="1" applyAlignment="1">
      <alignment horizontal="right" vertical="center" wrapText="1"/>
    </xf>
    <xf numFmtId="1" fontId="6" fillId="0" borderId="2780" xfId="0" applyNumberFormat="1" applyFont="1" applyBorder="1" applyAlignment="1">
      <alignment horizontal="right"/>
    </xf>
    <xf numFmtId="1" fontId="6" fillId="0" borderId="2762" xfId="0" applyNumberFormat="1" applyFont="1" applyBorder="1" applyAlignment="1">
      <alignment horizontal="right"/>
    </xf>
    <xf numFmtId="1" fontId="6" fillId="7" borderId="2860" xfId="0" applyNumberFormat="1" applyFont="1" applyFill="1" applyBorder="1" applyProtection="1">
      <protection locked="0"/>
    </xf>
    <xf numFmtId="1" fontId="6" fillId="7" borderId="2861" xfId="0" applyNumberFormat="1" applyFont="1" applyFill="1" applyBorder="1" applyProtection="1">
      <protection locked="0"/>
    </xf>
    <xf numFmtId="1" fontId="6" fillId="6" borderId="2859" xfId="0" applyNumberFormat="1" applyFont="1" applyFill="1" applyBorder="1"/>
    <xf numFmtId="1" fontId="6" fillId="0" borderId="2787" xfId="0" applyNumberFormat="1" applyFont="1" applyBorder="1" applyAlignment="1">
      <alignment horizontal="right"/>
    </xf>
    <xf numFmtId="1" fontId="6" fillId="0" borderId="2791" xfId="0" applyNumberFormat="1" applyFont="1" applyBorder="1" applyAlignment="1">
      <alignment horizontal="right"/>
    </xf>
    <xf numFmtId="1" fontId="6" fillId="0" borderId="60" xfId="0" applyNumberFormat="1" applyFont="1" applyBorder="1" applyAlignment="1">
      <alignment horizontal="right"/>
    </xf>
    <xf numFmtId="1" fontId="6" fillId="0" borderId="132" xfId="0" applyNumberFormat="1" applyFont="1" applyBorder="1" applyAlignment="1">
      <alignment horizontal="right"/>
    </xf>
    <xf numFmtId="1" fontId="6" fillId="0" borderId="2858" xfId="0" applyNumberFormat="1" applyFont="1" applyBorder="1" applyAlignment="1">
      <alignment horizontal="right"/>
    </xf>
    <xf numFmtId="1" fontId="6" fillId="0" borderId="2789" xfId="0" applyNumberFormat="1" applyFont="1" applyBorder="1" applyAlignment="1">
      <alignment horizontal="right"/>
    </xf>
    <xf numFmtId="1" fontId="6" fillId="0" borderId="2862" xfId="0" applyNumberFormat="1" applyFont="1" applyBorder="1" applyAlignment="1">
      <alignment horizontal="right"/>
    </xf>
    <xf numFmtId="1" fontId="6" fillId="0" borderId="2863" xfId="0" applyNumberFormat="1" applyFont="1" applyBorder="1" applyAlignment="1">
      <alignment horizontal="right"/>
    </xf>
    <xf numFmtId="1" fontId="6" fillId="0" borderId="2864" xfId="0" applyNumberFormat="1" applyFont="1" applyBorder="1" applyAlignment="1">
      <alignment horizontal="right"/>
    </xf>
    <xf numFmtId="1" fontId="6" fillId="0" borderId="2859" xfId="0" applyNumberFormat="1" applyFont="1" applyBorder="1"/>
    <xf numFmtId="1" fontId="2" fillId="0" borderId="2784" xfId="0" applyNumberFormat="1" applyFont="1" applyBorder="1"/>
    <xf numFmtId="1" fontId="6" fillId="0" borderId="2865" xfId="0" applyNumberFormat="1" applyFont="1" applyBorder="1" applyAlignment="1">
      <alignment horizontal="center" vertical="center" wrapText="1"/>
    </xf>
    <xf numFmtId="1" fontId="2" fillId="4" borderId="2784" xfId="0" applyNumberFormat="1" applyFont="1" applyFill="1" applyBorder="1" applyProtection="1">
      <protection locked="0"/>
    </xf>
    <xf numFmtId="1" fontId="6" fillId="0" borderId="2866" xfId="0" applyNumberFormat="1" applyFont="1" applyBorder="1"/>
    <xf numFmtId="1" fontId="2" fillId="3" borderId="2809" xfId="0" applyNumberFormat="1" applyFont="1" applyFill="1" applyBorder="1"/>
    <xf numFmtId="1" fontId="6" fillId="6" borderId="2867" xfId="0" applyNumberFormat="1" applyFont="1" applyFill="1" applyBorder="1"/>
    <xf numFmtId="1" fontId="6" fillId="0" borderId="2867" xfId="0" applyNumberFormat="1" applyFont="1" applyBorder="1"/>
    <xf numFmtId="1" fontId="4" fillId="0" borderId="2868" xfId="0" applyNumberFormat="1" applyFont="1" applyBorder="1"/>
    <xf numFmtId="1" fontId="4" fillId="0" borderId="2867" xfId="0" applyNumberFormat="1" applyFont="1" applyBorder="1"/>
    <xf numFmtId="1" fontId="4" fillId="0" borderId="2869" xfId="0" applyNumberFormat="1" applyFont="1" applyBorder="1"/>
    <xf numFmtId="1" fontId="6" fillId="0" borderId="2787" xfId="0" applyNumberFormat="1" applyFont="1" applyBorder="1" applyAlignment="1">
      <alignment horizontal="center" vertical="center"/>
    </xf>
    <xf numFmtId="1" fontId="6" fillId="0" borderId="2791" xfId="0" applyNumberFormat="1" applyFont="1" applyBorder="1" applyAlignment="1">
      <alignment horizontal="center" vertical="center"/>
    </xf>
    <xf numFmtId="1" fontId="6" fillId="0" borderId="2871" xfId="0" applyNumberFormat="1" applyFont="1" applyBorder="1" applyAlignment="1">
      <alignment horizontal="center" vertical="center" wrapText="1"/>
    </xf>
    <xf numFmtId="1" fontId="6" fillId="0" borderId="2857" xfId="0" applyNumberFormat="1" applyFont="1" applyBorder="1" applyAlignment="1">
      <alignment horizontal="center" vertical="center" wrapText="1"/>
    </xf>
    <xf numFmtId="1" fontId="6" fillId="0" borderId="2787" xfId="0" applyNumberFormat="1" applyFont="1" applyBorder="1" applyAlignment="1">
      <alignment wrapText="1"/>
    </xf>
    <xf numFmtId="1" fontId="6" fillId="0" borderId="2791" xfId="0" applyNumberFormat="1" applyFont="1" applyBorder="1" applyAlignment="1">
      <alignment wrapText="1"/>
    </xf>
    <xf numFmtId="1" fontId="6" fillId="7" borderId="2862" xfId="0" applyNumberFormat="1" applyFont="1" applyFill="1" applyBorder="1" applyProtection="1">
      <protection locked="0"/>
    </xf>
    <xf numFmtId="1" fontId="6" fillId="7" borderId="2850" xfId="0" applyNumberFormat="1" applyFont="1" applyFill="1" applyBorder="1" applyProtection="1">
      <protection locked="0"/>
    </xf>
    <xf numFmtId="1" fontId="6" fillId="8" borderId="2786" xfId="0" applyNumberFormat="1" applyFont="1" applyFill="1" applyBorder="1" applyAlignment="1">
      <alignment horizontal="center"/>
    </xf>
    <xf numFmtId="1" fontId="6" fillId="8" borderId="132" xfId="0" applyNumberFormat="1" applyFont="1" applyFill="1" applyBorder="1" applyAlignment="1">
      <alignment horizontal="center"/>
    </xf>
    <xf numFmtId="1" fontId="6" fillId="8" borderId="60" xfId="0" applyNumberFormat="1" applyFont="1" applyFill="1" applyBorder="1" applyAlignment="1">
      <alignment horizontal="center"/>
    </xf>
    <xf numFmtId="1" fontId="6" fillId="0" borderId="2762" xfId="0" applyNumberFormat="1" applyFont="1" applyBorder="1" applyAlignment="1">
      <alignment wrapText="1"/>
    </xf>
    <xf numFmtId="1" fontId="6" fillId="0" borderId="2779" xfId="0" applyNumberFormat="1" applyFont="1" applyBorder="1" applyAlignment="1">
      <alignment wrapText="1"/>
    </xf>
    <xf numFmtId="1" fontId="6" fillId="0" borderId="2780" xfId="0" applyNumberFormat="1" applyFont="1" applyBorder="1" applyAlignment="1">
      <alignment wrapText="1"/>
    </xf>
    <xf numFmtId="1" fontId="6" fillId="0" borderId="2862" xfId="0" applyNumberFormat="1" applyFont="1" applyBorder="1" applyAlignment="1">
      <alignment wrapText="1"/>
    </xf>
    <xf numFmtId="1" fontId="6" fillId="0" borderId="2863" xfId="0" applyNumberFormat="1" applyFont="1" applyBorder="1" applyAlignment="1">
      <alignment wrapText="1"/>
    </xf>
    <xf numFmtId="1" fontId="6" fillId="0" borderId="2857" xfId="0" applyNumberFormat="1" applyFont="1" applyBorder="1" applyAlignment="1">
      <alignment wrapText="1"/>
    </xf>
    <xf numFmtId="1" fontId="6" fillId="7" borderId="2857" xfId="0" applyNumberFormat="1" applyFont="1" applyFill="1" applyBorder="1" applyProtection="1">
      <protection locked="0"/>
    </xf>
    <xf numFmtId="1" fontId="6" fillId="7" borderId="2872" xfId="0" applyNumberFormat="1" applyFont="1" applyFill="1" applyBorder="1" applyProtection="1">
      <protection locked="0"/>
    </xf>
    <xf numFmtId="1" fontId="6" fillId="7" borderId="2853" xfId="0" applyNumberFormat="1" applyFont="1" applyFill="1" applyBorder="1" applyProtection="1">
      <protection locked="0"/>
    </xf>
    <xf numFmtId="1" fontId="6" fillId="0" borderId="60" xfId="0" applyNumberFormat="1" applyFont="1" applyBorder="1" applyAlignment="1">
      <alignment wrapText="1"/>
    </xf>
    <xf numFmtId="1" fontId="6" fillId="7" borderId="2758" xfId="0" applyNumberFormat="1" applyFont="1" applyFill="1" applyBorder="1" applyProtection="1">
      <protection locked="0"/>
    </xf>
    <xf numFmtId="1" fontId="6" fillId="8" borderId="2779" xfId="0" applyNumberFormat="1" applyFont="1" applyFill="1" applyBorder="1"/>
    <xf numFmtId="1" fontId="6" fillId="8" borderId="2762" xfId="0" applyNumberFormat="1" applyFont="1" applyFill="1" applyBorder="1"/>
    <xf numFmtId="1" fontId="1" fillId="0" borderId="2786" xfId="0" applyNumberFormat="1" applyFont="1" applyBorder="1"/>
    <xf numFmtId="1" fontId="1" fillId="0" borderId="132" xfId="0" applyNumberFormat="1" applyFont="1" applyBorder="1"/>
    <xf numFmtId="1" fontId="6" fillId="0" borderId="2860" xfId="0" applyNumberFormat="1" applyFont="1" applyBorder="1" applyAlignment="1">
      <alignment wrapText="1"/>
    </xf>
    <xf numFmtId="1" fontId="6" fillId="9" borderId="2856" xfId="0" applyNumberFormat="1" applyFont="1" applyFill="1" applyBorder="1"/>
    <xf numFmtId="1" fontId="6" fillId="9" borderId="2873" xfId="0" applyNumberFormat="1" applyFont="1" applyFill="1" applyBorder="1"/>
    <xf numFmtId="1" fontId="6" fillId="9" borderId="2853" xfId="0" applyNumberFormat="1" applyFont="1" applyFill="1" applyBorder="1"/>
    <xf numFmtId="1" fontId="6" fillId="0" borderId="2778" xfId="0" applyNumberFormat="1" applyFont="1" applyBorder="1" applyAlignment="1">
      <alignment wrapText="1"/>
    </xf>
    <xf numFmtId="1" fontId="6" fillId="9" borderId="2874" xfId="0" applyNumberFormat="1" applyFont="1" applyFill="1" applyBorder="1"/>
    <xf numFmtId="1" fontId="6" fillId="9" borderId="2857" xfId="0" applyNumberFormat="1" applyFont="1" applyFill="1" applyBorder="1"/>
    <xf numFmtId="1" fontId="6" fillId="0" borderId="2875" xfId="0" applyNumberFormat="1" applyFont="1" applyBorder="1" applyAlignment="1">
      <alignment wrapText="1"/>
    </xf>
    <xf numFmtId="1" fontId="6" fillId="0" borderId="2857" xfId="0" applyNumberFormat="1" applyFont="1" applyBorder="1" applyAlignment="1">
      <alignment horizontal="center" vertical="center"/>
    </xf>
    <xf numFmtId="1" fontId="6" fillId="0" borderId="2753" xfId="0" applyNumberFormat="1" applyFont="1" applyBorder="1" applyAlignment="1">
      <alignment horizontal="center" vertical="center" wrapText="1"/>
    </xf>
    <xf numFmtId="1" fontId="6" fillId="7" borderId="2864" xfId="0" applyNumberFormat="1" applyFont="1" applyFill="1" applyBorder="1" applyProtection="1">
      <protection locked="0"/>
    </xf>
    <xf numFmtId="1" fontId="6" fillId="7" borderId="2871" xfId="0" applyNumberFormat="1" applyFont="1" applyFill="1" applyBorder="1" applyProtection="1">
      <protection locked="0"/>
    </xf>
    <xf numFmtId="1" fontId="6" fillId="8" borderId="132" xfId="0" applyNumberFormat="1" applyFont="1" applyFill="1" applyBorder="1"/>
    <xf numFmtId="1" fontId="6" fillId="8" borderId="60" xfId="0" applyNumberFormat="1" applyFont="1" applyFill="1" applyBorder="1"/>
    <xf numFmtId="1" fontId="6" fillId="0" borderId="2753" xfId="0" applyNumberFormat="1" applyFont="1" applyBorder="1" applyAlignment="1">
      <alignment wrapText="1"/>
    </xf>
    <xf numFmtId="1" fontId="6" fillId="7" borderId="2858" xfId="0" applyNumberFormat="1" applyFont="1" applyFill="1" applyBorder="1" applyProtection="1">
      <protection locked="0"/>
    </xf>
    <xf numFmtId="1" fontId="6" fillId="7" borderId="2753" xfId="0" applyNumberFormat="1" applyFont="1" applyFill="1" applyBorder="1" applyProtection="1">
      <protection locked="0"/>
    </xf>
    <xf numFmtId="1" fontId="6" fillId="7" borderId="135" xfId="0" applyNumberFormat="1" applyFont="1" applyFill="1" applyBorder="1" applyProtection="1">
      <protection locked="0"/>
    </xf>
    <xf numFmtId="1" fontId="6" fillId="0" borderId="2792" xfId="0" applyNumberFormat="1" applyFont="1" applyBorder="1" applyAlignment="1">
      <alignment wrapText="1"/>
    </xf>
    <xf numFmtId="1" fontId="6" fillId="7" borderId="2875" xfId="0" applyNumberFormat="1" applyFont="1" applyFill="1" applyBorder="1" applyProtection="1">
      <protection locked="0"/>
    </xf>
    <xf numFmtId="1" fontId="6" fillId="0" borderId="135" xfId="0" applyNumberFormat="1" applyFont="1" applyBorder="1" applyAlignment="1" applyProtection="1">
      <alignment horizontal="center" vertical="center" wrapText="1"/>
      <protection hidden="1"/>
    </xf>
    <xf numFmtId="1" fontId="6" fillId="0" borderId="133" xfId="0" applyNumberFormat="1" applyFont="1" applyBorder="1" applyAlignment="1" applyProtection="1">
      <alignment horizontal="center" vertical="center" wrapText="1"/>
      <protection hidden="1"/>
    </xf>
    <xf numFmtId="1" fontId="6" fillId="0" borderId="135" xfId="0" applyNumberFormat="1" applyFont="1" applyBorder="1" applyAlignment="1" applyProtection="1">
      <alignment horizontal="center" vertical="center"/>
      <protection hidden="1"/>
    </xf>
    <xf numFmtId="1" fontId="6" fillId="0" borderId="2787" xfId="0" applyNumberFormat="1" applyFont="1" applyBorder="1" applyAlignment="1" applyProtection="1">
      <alignment horizontal="center" vertical="center"/>
      <protection hidden="1"/>
    </xf>
    <xf numFmtId="1" fontId="6" fillId="0" borderId="135" xfId="0" applyNumberFormat="1" applyFont="1" applyBorder="1" applyAlignment="1">
      <alignment horizontal="right" wrapText="1"/>
    </xf>
    <xf numFmtId="1" fontId="6" fillId="0" borderId="133" xfId="0" applyNumberFormat="1" applyFont="1" applyBorder="1" applyAlignment="1">
      <alignment horizontal="right" wrapText="1"/>
    </xf>
    <xf numFmtId="1" fontId="6" fillId="0" borderId="60" xfId="0" applyNumberFormat="1" applyFont="1" applyBorder="1" applyAlignment="1">
      <alignment horizontal="center" vertical="center"/>
    </xf>
    <xf numFmtId="1" fontId="6" fillId="0" borderId="2788" xfId="0" applyNumberFormat="1" applyFont="1" applyBorder="1" applyAlignment="1">
      <alignment wrapText="1"/>
    </xf>
    <xf numFmtId="1" fontId="6" fillId="0" borderId="2865" xfId="0" applyNumberFormat="1" applyFont="1" applyBorder="1" applyAlignment="1">
      <alignment wrapText="1"/>
    </xf>
    <xf numFmtId="1" fontId="6" fillId="0" borderId="2758" xfId="0" applyNumberFormat="1" applyFont="1" applyBorder="1" applyAlignment="1">
      <alignment wrapText="1"/>
    </xf>
    <xf numFmtId="1" fontId="6" fillId="0" borderId="2877" xfId="0" applyNumberFormat="1" applyFont="1" applyBorder="1"/>
    <xf numFmtId="1" fontId="6" fillId="9" borderId="2863" xfId="0" applyNumberFormat="1" applyFont="1" applyFill="1" applyBorder="1" applyAlignment="1">
      <alignment wrapText="1"/>
    </xf>
    <xf numFmtId="1" fontId="6" fillId="9" borderId="2871" xfId="0" applyNumberFormat="1" applyFont="1" applyFill="1" applyBorder="1"/>
    <xf numFmtId="1" fontId="6" fillId="9" borderId="2862" xfId="0" applyNumberFormat="1" applyFont="1" applyFill="1" applyBorder="1"/>
    <xf numFmtId="1" fontId="6" fillId="11" borderId="2879" xfId="3" applyNumberFormat="1" applyFont="1" applyBorder="1" applyProtection="1">
      <protection locked="0"/>
    </xf>
    <xf numFmtId="1" fontId="6" fillId="11" borderId="2880" xfId="3" applyNumberFormat="1" applyFont="1" applyBorder="1" applyProtection="1">
      <protection locked="0"/>
    </xf>
    <xf numFmtId="1" fontId="6" fillId="11" borderId="2881" xfId="3" applyNumberFormat="1" applyFont="1" applyBorder="1" applyProtection="1">
      <protection locked="0"/>
    </xf>
    <xf numFmtId="1" fontId="6" fillId="11" borderId="2882" xfId="3" applyNumberFormat="1" applyFont="1" applyBorder="1" applyProtection="1">
      <protection locked="0"/>
    </xf>
    <xf numFmtId="1" fontId="6" fillId="11" borderId="2883" xfId="3" applyNumberFormat="1" applyFont="1" applyBorder="1" applyProtection="1">
      <protection locked="0"/>
    </xf>
    <xf numFmtId="1" fontId="6" fillId="11" borderId="2884" xfId="3" applyNumberFormat="1" applyFont="1" applyBorder="1" applyProtection="1">
      <protection locked="0"/>
    </xf>
    <xf numFmtId="1" fontId="6" fillId="0" borderId="2886" xfId="0" applyNumberFormat="1" applyFont="1" applyBorder="1" applyAlignment="1">
      <alignment wrapText="1"/>
    </xf>
    <xf numFmtId="1" fontId="6" fillId="8" borderId="2887" xfId="0" applyNumberFormat="1" applyFont="1" applyFill="1" applyBorder="1"/>
    <xf numFmtId="1" fontId="6" fillId="0" borderId="2886" xfId="0" applyNumberFormat="1" applyFont="1" applyBorder="1"/>
    <xf numFmtId="1" fontId="6" fillId="8" borderId="2888" xfId="0" applyNumberFormat="1" applyFont="1" applyFill="1" applyBorder="1"/>
    <xf numFmtId="1" fontId="6" fillId="8" borderId="2889" xfId="0" applyNumberFormat="1" applyFont="1" applyFill="1" applyBorder="1"/>
    <xf numFmtId="1" fontId="6" fillId="8" borderId="2890" xfId="0" applyNumberFormat="1" applyFont="1" applyFill="1" applyBorder="1"/>
    <xf numFmtId="1" fontId="6" fillId="7" borderId="2890" xfId="0" applyNumberFormat="1" applyFont="1" applyFill="1" applyBorder="1" applyProtection="1">
      <protection locked="0"/>
    </xf>
    <xf numFmtId="1" fontId="6" fillId="8" borderId="2891" xfId="0" applyNumberFormat="1" applyFont="1" applyFill="1" applyBorder="1"/>
    <xf numFmtId="1" fontId="6" fillId="8" borderId="2892" xfId="0" applyNumberFormat="1" applyFont="1" applyFill="1" applyBorder="1"/>
    <xf numFmtId="1" fontId="6" fillId="7" borderId="2886" xfId="0" applyNumberFormat="1" applyFont="1" applyFill="1" applyBorder="1" applyProtection="1">
      <protection locked="0"/>
    </xf>
    <xf numFmtId="1" fontId="6" fillId="7" borderId="2877" xfId="0" applyNumberFormat="1" applyFont="1" applyFill="1" applyBorder="1" applyProtection="1">
      <protection locked="0"/>
    </xf>
    <xf numFmtId="1" fontId="6" fillId="0" borderId="2895" xfId="0" applyNumberFormat="1" applyFont="1" applyBorder="1"/>
    <xf numFmtId="1" fontId="6" fillId="0" borderId="2896" xfId="0" applyNumberFormat="1" applyFont="1" applyBorder="1"/>
    <xf numFmtId="1" fontId="6" fillId="0" borderId="2894" xfId="0" applyNumberFormat="1" applyFont="1" applyBorder="1"/>
    <xf numFmtId="1" fontId="6" fillId="7" borderId="2895" xfId="0" applyNumberFormat="1" applyFont="1" applyFill="1" applyBorder="1" applyProtection="1">
      <protection locked="0"/>
    </xf>
    <xf numFmtId="1" fontId="6" fillId="7" borderId="2897" xfId="0" applyNumberFormat="1" applyFont="1" applyFill="1" applyBorder="1" applyProtection="1">
      <protection locked="0"/>
    </xf>
    <xf numFmtId="1" fontId="6" fillId="7" borderId="2894" xfId="0" applyNumberFormat="1" applyFont="1" applyFill="1" applyBorder="1" applyProtection="1">
      <protection locked="0"/>
    </xf>
    <xf numFmtId="1" fontId="6" fillId="7" borderId="2893" xfId="0" applyNumberFormat="1" applyFont="1" applyFill="1" applyBorder="1" applyProtection="1">
      <protection locked="0"/>
    </xf>
    <xf numFmtId="1" fontId="6" fillId="7" borderId="2898" xfId="0" applyNumberFormat="1" applyFont="1" applyFill="1" applyBorder="1" applyProtection="1">
      <protection locked="0"/>
    </xf>
    <xf numFmtId="1" fontId="6" fillId="7" borderId="2899" xfId="0" applyNumberFormat="1" applyFont="1" applyFill="1" applyBorder="1" applyProtection="1">
      <protection locked="0"/>
    </xf>
    <xf numFmtId="1" fontId="6" fillId="0" borderId="2853" xfId="0" applyNumberFormat="1" applyFont="1" applyBorder="1" applyAlignment="1">
      <alignment wrapText="1"/>
    </xf>
    <xf numFmtId="1" fontId="6" fillId="7" borderId="2900" xfId="0" applyNumberFormat="1" applyFont="1" applyFill="1" applyBorder="1" applyProtection="1">
      <protection locked="0"/>
    </xf>
    <xf numFmtId="1" fontId="6" fillId="7" borderId="2873" xfId="0" applyNumberFormat="1" applyFont="1" applyFill="1" applyBorder="1" applyProtection="1">
      <protection locked="0"/>
    </xf>
    <xf numFmtId="1" fontId="6" fillId="6" borderId="2848" xfId="0" applyNumberFormat="1" applyFont="1" applyFill="1" applyBorder="1"/>
    <xf numFmtId="1" fontId="6" fillId="0" borderId="2895" xfId="0" applyNumberFormat="1" applyFont="1" applyBorder="1" applyAlignment="1">
      <alignment horizontal="center" vertical="center" wrapText="1"/>
    </xf>
    <xf numFmtId="1" fontId="6" fillId="0" borderId="2896" xfId="0" applyNumberFormat="1" applyFont="1" applyBorder="1" applyAlignment="1">
      <alignment horizontal="center" vertical="center" wrapText="1"/>
    </xf>
    <xf numFmtId="1" fontId="6" fillId="0" borderId="2902" xfId="0" applyNumberFormat="1" applyFont="1" applyBorder="1" applyAlignment="1">
      <alignment horizontal="center" vertical="center" wrapText="1"/>
    </xf>
    <xf numFmtId="1" fontId="6" fillId="0" borderId="2903" xfId="0" applyNumberFormat="1" applyFont="1" applyBorder="1" applyAlignment="1">
      <alignment horizontal="center" vertical="center" wrapText="1"/>
    </xf>
    <xf numFmtId="1" fontId="6" fillId="7" borderId="2789" xfId="0" applyNumberFormat="1" applyFont="1" applyFill="1" applyBorder="1" applyProtection="1">
      <protection locked="0"/>
    </xf>
    <xf numFmtId="1" fontId="4" fillId="6" borderId="2904" xfId="0" applyNumberFormat="1" applyFont="1" applyFill="1" applyBorder="1"/>
    <xf numFmtId="1" fontId="4" fillId="0" borderId="2904" xfId="0" applyNumberFormat="1" applyFont="1" applyBorder="1"/>
    <xf numFmtId="1" fontId="5" fillId="0" borderId="2905" xfId="0" applyNumberFormat="1" applyFont="1" applyBorder="1"/>
    <xf numFmtId="1" fontId="2" fillId="0" borderId="2906" xfId="0" applyNumberFormat="1" applyFont="1" applyBorder="1"/>
    <xf numFmtId="1" fontId="2" fillId="3" borderId="2906" xfId="0" applyNumberFormat="1" applyFont="1" applyFill="1" applyBorder="1"/>
    <xf numFmtId="1" fontId="6" fillId="0" borderId="2900" xfId="0" applyNumberFormat="1" applyFont="1" applyBorder="1" applyAlignment="1">
      <alignment horizontal="center" vertical="center"/>
    </xf>
    <xf numFmtId="1" fontId="6" fillId="3" borderId="2899" xfId="0" applyNumberFormat="1" applyFont="1" applyFill="1" applyBorder="1" applyAlignment="1">
      <alignment horizontal="center" vertical="center"/>
    </xf>
    <xf numFmtId="1" fontId="6" fillId="0" borderId="2877" xfId="0" applyNumberFormat="1" applyFont="1" applyBorder="1" applyAlignment="1">
      <alignment wrapText="1"/>
    </xf>
    <xf numFmtId="1" fontId="6" fillId="0" borderId="2890" xfId="0" applyNumberFormat="1" applyFont="1" applyBorder="1" applyAlignment="1">
      <alignment horizontal="right" wrapText="1"/>
    </xf>
    <xf numFmtId="1" fontId="6" fillId="0" borderId="2886" xfId="0" applyNumberFormat="1" applyFont="1" applyBorder="1" applyAlignment="1">
      <alignment horizontal="right"/>
    </xf>
    <xf numFmtId="1" fontId="6" fillId="7" borderId="2891" xfId="0" applyNumberFormat="1" applyFont="1" applyFill="1" applyBorder="1" applyProtection="1">
      <protection locked="0"/>
    </xf>
    <xf numFmtId="1" fontId="6" fillId="7" borderId="2888" xfId="0" applyNumberFormat="1" applyFont="1" applyFill="1" applyBorder="1" applyProtection="1">
      <protection locked="0"/>
    </xf>
    <xf numFmtId="1" fontId="6" fillId="0" borderId="2900" xfId="0" applyNumberFormat="1" applyFont="1" applyBorder="1" applyAlignment="1">
      <alignment horizontal="right" wrapText="1"/>
    </xf>
    <xf numFmtId="1" fontId="6" fillId="0" borderId="2857" xfId="0" applyNumberFormat="1" applyFont="1" applyBorder="1" applyAlignment="1">
      <alignment horizontal="right"/>
    </xf>
    <xf numFmtId="1" fontId="6" fillId="7" borderId="2907" xfId="0" applyNumberFormat="1" applyFont="1" applyFill="1" applyBorder="1" applyProtection="1">
      <protection locked="0"/>
    </xf>
    <xf numFmtId="1" fontId="6" fillId="7" borderId="2908" xfId="0" applyNumberFormat="1" applyFont="1" applyFill="1" applyBorder="1" applyProtection="1">
      <protection locked="0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2899" xfId="0" applyNumberFormat="1" applyFont="1" applyBorder="1" applyAlignment="1">
      <alignment horizontal="center" vertical="center"/>
    </xf>
    <xf numFmtId="1" fontId="6" fillId="0" borderId="2895" xfId="0" applyNumberFormat="1" applyFont="1" applyBorder="1" applyAlignment="1">
      <alignment horizontal="center" vertical="center"/>
    </xf>
    <xf numFmtId="1" fontId="6" fillId="0" borderId="2877" xfId="0" applyNumberFormat="1" applyFont="1" applyBorder="1" applyAlignment="1">
      <alignment horizontal="right" wrapText="1"/>
    </xf>
    <xf numFmtId="1" fontId="6" fillId="7" borderId="2892" xfId="0" applyNumberFormat="1" applyFont="1" applyFill="1" applyBorder="1" applyProtection="1">
      <protection locked="0"/>
    </xf>
    <xf numFmtId="1" fontId="6" fillId="7" borderId="2887" xfId="0" applyNumberFormat="1" applyFont="1" applyFill="1" applyBorder="1" applyProtection="1">
      <protection locked="0"/>
    </xf>
    <xf numFmtId="1" fontId="6" fillId="0" borderId="2853" xfId="0" applyNumberFormat="1" applyFont="1" applyBorder="1"/>
    <xf numFmtId="1" fontId="6" fillId="7" borderId="2863" xfId="0" applyNumberFormat="1" applyFont="1" applyFill="1" applyBorder="1" applyProtection="1">
      <protection locked="0"/>
    </xf>
    <xf numFmtId="1" fontId="6" fillId="8" borderId="2899" xfId="0" applyNumberFormat="1" applyFont="1" applyFill="1" applyBorder="1" applyAlignment="1">
      <alignment horizontal="center" vertical="center" wrapText="1"/>
    </xf>
    <xf numFmtId="1" fontId="6" fillId="8" borderId="2888" xfId="0" applyNumberFormat="1" applyFont="1" applyFill="1" applyBorder="1" applyAlignment="1">
      <alignment vertical="center" wrapText="1"/>
    </xf>
    <xf numFmtId="1" fontId="6" fillId="8" borderId="2877" xfId="0" applyNumberFormat="1" applyFont="1" applyFill="1" applyBorder="1"/>
    <xf numFmtId="1" fontId="6" fillId="8" borderId="2877" xfId="0" applyNumberFormat="1" applyFont="1" applyFill="1" applyBorder="1" applyAlignment="1">
      <alignment horizontal="right" wrapText="1"/>
    </xf>
    <xf numFmtId="1" fontId="6" fillId="8" borderId="106" xfId="0" applyNumberFormat="1" applyFont="1" applyFill="1" applyBorder="1" applyAlignment="1">
      <alignment horizontal="right" wrapText="1"/>
    </xf>
    <xf numFmtId="1" fontId="1" fillId="8" borderId="2786" xfId="0" applyNumberFormat="1" applyFont="1" applyFill="1" applyBorder="1" applyAlignment="1">
      <alignment horizontal="center" vertical="center" wrapText="1"/>
    </xf>
    <xf numFmtId="1" fontId="6" fillId="8" borderId="2899" xfId="0" applyNumberFormat="1" applyFont="1" applyFill="1" applyBorder="1"/>
    <xf numFmtId="1" fontId="6" fillId="8" borderId="135" xfId="0" applyNumberFormat="1" applyFont="1" applyFill="1" applyBorder="1" applyAlignment="1">
      <alignment horizontal="center" vertical="center" wrapText="1"/>
    </xf>
    <xf numFmtId="1" fontId="6" fillId="8" borderId="133" xfId="0" applyNumberFormat="1" applyFont="1" applyFill="1" applyBorder="1" applyAlignment="1">
      <alignment horizontal="center" vertical="center" wrapText="1"/>
    </xf>
    <xf numFmtId="1" fontId="6" fillId="8" borderId="2895" xfId="0" applyNumberFormat="1" applyFont="1" applyFill="1" applyBorder="1" applyAlignment="1">
      <alignment horizontal="center" vertical="center" wrapText="1"/>
    </xf>
    <xf numFmtId="1" fontId="6" fillId="8" borderId="2786" xfId="0" applyNumberFormat="1" applyFont="1" applyFill="1" applyBorder="1" applyAlignment="1">
      <alignment vertical="center" wrapText="1"/>
    </xf>
    <xf numFmtId="1" fontId="6" fillId="8" borderId="2895" xfId="0" applyNumberFormat="1" applyFont="1" applyFill="1" applyBorder="1" applyAlignment="1">
      <alignment horizontal="right" vertical="center" wrapText="1"/>
    </xf>
    <xf numFmtId="1" fontId="6" fillId="6" borderId="2888" xfId="0" applyNumberFormat="1" applyFont="1" applyFill="1" applyBorder="1" applyAlignment="1">
      <alignment vertical="center" wrapText="1"/>
    </xf>
    <xf numFmtId="1" fontId="6" fillId="6" borderId="2891" xfId="0" applyNumberFormat="1" applyFont="1" applyFill="1" applyBorder="1" applyAlignment="1">
      <alignment horizontal="right" wrapText="1"/>
    </xf>
    <xf numFmtId="1" fontId="6" fillId="6" borderId="2887" xfId="0" applyNumberFormat="1" applyFont="1" applyFill="1" applyBorder="1" applyAlignment="1">
      <alignment horizontal="right" wrapText="1"/>
    </xf>
    <xf numFmtId="1" fontId="6" fillId="6" borderId="2886" xfId="0" applyNumberFormat="1" applyFont="1" applyFill="1" applyBorder="1" applyAlignment="1">
      <alignment horizontal="right"/>
    </xf>
    <xf numFmtId="1" fontId="6" fillId="6" borderId="2895" xfId="0" applyNumberFormat="1" applyFont="1" applyFill="1" applyBorder="1" applyAlignment="1">
      <alignment horizontal="right"/>
    </xf>
    <xf numFmtId="1" fontId="6" fillId="6" borderId="2896" xfId="0" applyNumberFormat="1" applyFont="1" applyFill="1" applyBorder="1" applyAlignment="1">
      <alignment horizontal="right"/>
    </xf>
    <xf numFmtId="1" fontId="6" fillId="6" borderId="60" xfId="0" applyNumberFormat="1" applyFont="1" applyFill="1" applyBorder="1" applyAlignment="1">
      <alignment horizontal="right"/>
    </xf>
    <xf numFmtId="1" fontId="6" fillId="6" borderId="2895" xfId="0" applyNumberFormat="1" applyFont="1" applyFill="1" applyBorder="1"/>
    <xf numFmtId="1" fontId="6" fillId="6" borderId="60" xfId="0" applyNumberFormat="1" applyFont="1" applyFill="1" applyBorder="1"/>
    <xf numFmtId="1" fontId="6" fillId="6" borderId="2902" xfId="0" applyNumberFormat="1" applyFont="1" applyFill="1" applyBorder="1"/>
    <xf numFmtId="1" fontId="6" fillId="6" borderId="2786" xfId="0" applyNumberFormat="1" applyFont="1" applyFill="1" applyBorder="1"/>
    <xf numFmtId="1" fontId="6" fillId="6" borderId="2903" xfId="0" applyNumberFormat="1" applyFont="1" applyFill="1" applyBorder="1"/>
    <xf numFmtId="1" fontId="6" fillId="6" borderId="2899" xfId="0" applyNumberFormat="1" applyFont="1" applyFill="1" applyBorder="1"/>
    <xf numFmtId="1" fontId="6" fillId="6" borderId="2899" xfId="0" applyNumberFormat="1" applyFont="1" applyFill="1" applyBorder="1" applyAlignment="1">
      <alignment horizontal="center" vertical="center" wrapText="1"/>
    </xf>
    <xf numFmtId="1" fontId="6" fillId="0" borderId="2888" xfId="0" applyNumberFormat="1" applyFont="1" applyBorder="1" applyAlignment="1">
      <alignment vertical="center" wrapText="1"/>
    </xf>
    <xf numFmtId="1" fontId="6" fillId="3" borderId="2877" xfId="0" applyNumberFormat="1" applyFont="1" applyFill="1" applyBorder="1"/>
    <xf numFmtId="1" fontId="1" fillId="0" borderId="2786" xfId="0" applyNumberFormat="1" applyFont="1" applyBorder="1" applyAlignment="1">
      <alignment horizontal="left" vertical="center" wrapText="1"/>
    </xf>
    <xf numFmtId="1" fontId="6" fillId="0" borderId="2899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134" xfId="0" applyNumberFormat="1" applyFont="1" applyBorder="1" applyAlignment="1">
      <alignment horizontal="center" vertical="center" wrapText="1"/>
    </xf>
    <xf numFmtId="1" fontId="6" fillId="0" borderId="128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143" xfId="0" applyNumberFormat="1" applyFont="1" applyBorder="1" applyAlignment="1">
      <alignment horizontal="center" vertical="center" wrapText="1"/>
    </xf>
    <xf numFmtId="1" fontId="6" fillId="0" borderId="209" xfId="0" applyNumberFormat="1" applyFont="1" applyBorder="1" applyAlignment="1">
      <alignment horizontal="center" vertical="center" wrapText="1"/>
    </xf>
    <xf numFmtId="1" fontId="6" fillId="0" borderId="195" xfId="0" applyNumberFormat="1" applyFont="1" applyBorder="1" applyAlignment="1">
      <alignment horizontal="center" vertical="center"/>
    </xf>
    <xf numFmtId="1" fontId="6" fillId="0" borderId="153" xfId="0" applyNumberFormat="1" applyFont="1" applyBorder="1" applyAlignment="1">
      <alignment horizontal="center" vertical="center"/>
    </xf>
    <xf numFmtId="1" fontId="6" fillId="0" borderId="185" xfId="0" applyNumberFormat="1" applyFont="1" applyBorder="1" applyAlignment="1">
      <alignment horizontal="center" vertical="center"/>
    </xf>
    <xf numFmtId="1" fontId="6" fillId="0" borderId="164" xfId="0" applyNumberFormat="1" applyFont="1" applyBorder="1" applyAlignment="1">
      <alignment horizontal="center" vertical="center" wrapText="1"/>
    </xf>
    <xf numFmtId="1" fontId="6" fillId="0" borderId="222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6" fillId="0" borderId="142" xfId="0" applyNumberFormat="1" applyFont="1" applyBorder="1" applyAlignment="1">
      <alignment horizontal="center" vertical="center" wrapText="1"/>
    </xf>
    <xf numFmtId="1" fontId="6" fillId="0" borderId="210" xfId="0" applyNumberFormat="1" applyFont="1" applyBorder="1" applyAlignment="1">
      <alignment horizontal="center" vertical="center" wrapText="1"/>
    </xf>
    <xf numFmtId="1" fontId="6" fillId="0" borderId="195" xfId="0" applyNumberFormat="1" applyFont="1" applyBorder="1" applyAlignment="1">
      <alignment wrapText="1"/>
    </xf>
    <xf numFmtId="1" fontId="6" fillId="0" borderId="183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wrapText="1"/>
    </xf>
    <xf numFmtId="1" fontId="6" fillId="0" borderId="12" xfId="0" applyNumberFormat="1" applyFont="1" applyBorder="1" applyAlignment="1">
      <alignment wrapText="1"/>
    </xf>
    <xf numFmtId="1" fontId="6" fillId="0" borderId="200" xfId="0" applyNumberFormat="1" applyFont="1" applyBorder="1"/>
    <xf numFmtId="1" fontId="6" fillId="0" borderId="5" xfId="0" applyNumberFormat="1" applyFont="1" applyBorder="1"/>
    <xf numFmtId="1" fontId="6" fillId="0" borderId="13" xfId="0" applyNumberFormat="1" applyFont="1" applyBorder="1" applyAlignment="1">
      <alignment wrapText="1"/>
    </xf>
    <xf numFmtId="1" fontId="6" fillId="0" borderId="14" xfId="0" applyNumberFormat="1" applyFont="1" applyBorder="1" applyAlignment="1">
      <alignment wrapText="1"/>
    </xf>
    <xf numFmtId="1" fontId="6" fillId="0" borderId="227" xfId="0" applyNumberFormat="1" applyFont="1" applyBorder="1" applyAlignment="1">
      <alignment wrapText="1"/>
    </xf>
    <xf numFmtId="1" fontId="6" fillId="0" borderId="217" xfId="0" applyNumberFormat="1" applyFont="1" applyBorder="1" applyAlignment="1">
      <alignment wrapText="1"/>
    </xf>
    <xf numFmtId="1" fontId="6" fillId="0" borderId="235" xfId="0" applyNumberFormat="1" applyFont="1" applyBorder="1" applyAlignment="1">
      <alignment horizontal="left" vertical="center" wrapText="1"/>
    </xf>
    <xf numFmtId="1" fontId="6" fillId="0" borderId="38" xfId="0" applyNumberFormat="1" applyFont="1" applyBorder="1" applyAlignment="1">
      <alignment horizontal="left" vertical="center" wrapText="1"/>
    </xf>
    <xf numFmtId="1" fontId="6" fillId="0" borderId="239" xfId="0" applyNumberFormat="1" applyFont="1" applyBorder="1" applyAlignment="1">
      <alignment horizontal="left" vertical="center" wrapText="1"/>
    </xf>
    <xf numFmtId="1" fontId="6" fillId="0" borderId="39" xfId="0" applyNumberFormat="1" applyFont="1" applyBorder="1" applyAlignment="1">
      <alignment horizontal="left" vertical="center" wrapText="1"/>
    </xf>
    <xf numFmtId="1" fontId="6" fillId="0" borderId="45" xfId="0" applyNumberFormat="1" applyFont="1" applyBorder="1"/>
    <xf numFmtId="1" fontId="6" fillId="0" borderId="46" xfId="0" applyNumberFormat="1" applyFont="1" applyBorder="1"/>
    <xf numFmtId="1" fontId="6" fillId="0" borderId="73" xfId="0" applyNumberFormat="1" applyFont="1" applyBorder="1"/>
    <xf numFmtId="1" fontId="6" fillId="0" borderId="74" xfId="0" applyNumberFormat="1" applyFont="1" applyBorder="1"/>
    <xf numFmtId="1" fontId="7" fillId="0" borderId="239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 applyAlignment="1">
      <alignment horizontal="center" vertical="center" wrapText="1"/>
    </xf>
    <xf numFmtId="1" fontId="6" fillId="0" borderId="197" xfId="0" applyNumberFormat="1" applyFont="1" applyBorder="1"/>
    <xf numFmtId="1" fontId="6" fillId="0" borderId="219" xfId="0" applyNumberFormat="1" applyFont="1" applyBorder="1"/>
    <xf numFmtId="1" fontId="6" fillId="0" borderId="217" xfId="0" applyNumberFormat="1" applyFont="1" applyBorder="1"/>
    <xf numFmtId="1" fontId="6" fillId="0" borderId="13" xfId="0" applyNumberFormat="1" applyFont="1" applyBorder="1"/>
    <xf numFmtId="1" fontId="6" fillId="0" borderId="14" xfId="0" applyNumberFormat="1" applyFont="1" applyBorder="1"/>
    <xf numFmtId="1" fontId="6" fillId="0" borderId="150" xfId="0" applyNumberFormat="1" applyFont="1" applyBorder="1" applyAlignment="1">
      <alignment horizontal="center" vertical="center" wrapText="1"/>
    </xf>
    <xf numFmtId="1" fontId="6" fillId="0" borderId="230" xfId="0" applyNumberFormat="1" applyFont="1" applyBorder="1" applyAlignment="1">
      <alignment horizontal="center" vertical="center" wrapText="1"/>
    </xf>
    <xf numFmtId="1" fontId="6" fillId="0" borderId="197" xfId="0" applyNumberFormat="1" applyFont="1" applyBorder="1" applyAlignment="1">
      <alignment horizontal="center" vertical="center" wrapText="1"/>
    </xf>
    <xf numFmtId="1" fontId="6" fillId="0" borderId="227" xfId="0" applyNumberFormat="1" applyFont="1" applyBorder="1"/>
    <xf numFmtId="1" fontId="6" fillId="0" borderId="80" xfId="0" applyNumberFormat="1" applyFont="1" applyBorder="1" applyAlignment="1">
      <alignment horizontal="center" vertical="center" wrapText="1"/>
    </xf>
    <xf numFmtId="1" fontId="6" fillId="0" borderId="38" xfId="0" applyNumberFormat="1" applyFont="1" applyBorder="1" applyAlignment="1">
      <alignment horizontal="center" vertical="center" wrapText="1"/>
    </xf>
    <xf numFmtId="1" fontId="6" fillId="0" borderId="250" xfId="0" applyNumberFormat="1" applyFont="1" applyBorder="1" applyAlignment="1">
      <alignment horizontal="center" vertical="center" wrapText="1"/>
    </xf>
    <xf numFmtId="1" fontId="6" fillId="0" borderId="239" xfId="0" applyNumberFormat="1" applyFont="1" applyBorder="1" applyAlignment="1">
      <alignment horizontal="center" vertical="center" wrapText="1"/>
    </xf>
    <xf numFmtId="1" fontId="6" fillId="0" borderId="153" xfId="0" applyNumberFormat="1" applyFont="1" applyBorder="1" applyAlignment="1" applyProtection="1">
      <alignment wrapText="1"/>
      <protection hidden="1"/>
    </xf>
    <xf numFmtId="1" fontId="6" fillId="0" borderId="183" xfId="0" applyNumberFormat="1" applyFont="1" applyBorder="1" applyAlignment="1" applyProtection="1">
      <alignment wrapText="1"/>
      <protection hidden="1"/>
    </xf>
    <xf numFmtId="1" fontId="6" fillId="0" borderId="248" xfId="0" applyNumberFormat="1" applyFont="1" applyBorder="1" applyAlignment="1">
      <alignment horizontal="center" vertical="center"/>
    </xf>
    <xf numFmtId="1" fontId="6" fillId="0" borderId="249" xfId="0" applyNumberFormat="1" applyFont="1" applyBorder="1" applyAlignment="1">
      <alignment horizontal="center" vertical="center"/>
    </xf>
    <xf numFmtId="1" fontId="6" fillId="0" borderId="195" xfId="0" applyNumberFormat="1" applyFont="1" applyBorder="1"/>
    <xf numFmtId="1" fontId="6" fillId="0" borderId="183" xfId="0" applyNumberFormat="1" applyFont="1" applyBorder="1"/>
    <xf numFmtId="1" fontId="6" fillId="0" borderId="73" xfId="0" applyNumberFormat="1" applyFont="1" applyBorder="1" applyAlignment="1">
      <alignment horizontal="center" vertical="center" wrapText="1"/>
    </xf>
    <xf numFmtId="1" fontId="6" fillId="0" borderId="72" xfId="0" applyNumberFormat="1" applyFont="1" applyBorder="1" applyAlignment="1">
      <alignment horizontal="center" vertical="center" wrapText="1"/>
    </xf>
    <xf numFmtId="1" fontId="6" fillId="0" borderId="71" xfId="0" applyNumberFormat="1" applyFont="1" applyBorder="1" applyAlignment="1">
      <alignment horizontal="center" vertical="center" wrapText="1"/>
    </xf>
    <xf numFmtId="1" fontId="6" fillId="6" borderId="195" xfId="0" applyNumberFormat="1" applyFont="1" applyFill="1" applyBorder="1" applyAlignment="1">
      <alignment horizontal="center" vertical="center" wrapText="1"/>
    </xf>
    <xf numFmtId="1" fontId="6" fillId="6" borderId="153" xfId="0" applyNumberFormat="1" applyFont="1" applyFill="1" applyBorder="1" applyAlignment="1">
      <alignment horizontal="center" vertical="center" wrapText="1"/>
    </xf>
    <xf numFmtId="1" fontId="6" fillId="6" borderId="183" xfId="0" applyNumberFormat="1" applyFont="1" applyFill="1" applyBorder="1" applyAlignment="1">
      <alignment horizontal="center" vertical="center" wrapText="1"/>
    </xf>
    <xf numFmtId="1" fontId="6" fillId="0" borderId="153" xfId="0" applyNumberFormat="1" applyFont="1" applyBorder="1" applyAlignment="1">
      <alignment horizontal="center" vertical="center" wrapText="1"/>
    </xf>
    <xf numFmtId="1" fontId="6" fillId="0" borderId="183" xfId="0" applyNumberFormat="1" applyFont="1" applyBorder="1" applyAlignment="1">
      <alignment horizontal="center" vertical="center" wrapText="1"/>
    </xf>
    <xf numFmtId="1" fontId="7" fillId="0" borderId="259" xfId="0" applyNumberFormat="1" applyFont="1" applyBorder="1" applyAlignment="1">
      <alignment horizontal="center" vertical="center" wrapText="1"/>
    </xf>
    <xf numFmtId="1" fontId="6" fillId="0" borderId="266" xfId="0" applyNumberFormat="1" applyFont="1" applyBorder="1" applyAlignment="1">
      <alignment horizontal="center" vertical="center" wrapText="1"/>
    </xf>
    <xf numFmtId="1" fontId="6" fillId="0" borderId="195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 wrapText="1"/>
    </xf>
    <xf numFmtId="1" fontId="6" fillId="0" borderId="271" xfId="0" applyNumberFormat="1" applyFont="1" applyBorder="1" applyAlignment="1">
      <alignment horizontal="center" vertical="center" wrapText="1"/>
    </xf>
    <xf numFmtId="1" fontId="6" fillId="3" borderId="271" xfId="0" applyNumberFormat="1" applyFont="1" applyFill="1" applyBorder="1" applyAlignment="1">
      <alignment horizontal="center" vertical="center" wrapText="1"/>
    </xf>
    <xf numFmtId="1" fontId="6" fillId="3" borderId="153" xfId="0" applyNumberFormat="1" applyFont="1" applyFill="1" applyBorder="1" applyAlignment="1">
      <alignment horizontal="center" vertical="center" wrapText="1"/>
    </xf>
    <xf numFmtId="1" fontId="6" fillId="3" borderId="183" xfId="0" applyNumberFormat="1" applyFont="1" applyFill="1" applyBorder="1" applyAlignment="1">
      <alignment horizontal="center" vertical="center" wrapText="1"/>
    </xf>
    <xf numFmtId="1" fontId="6" fillId="3" borderId="134" xfId="0" applyNumberFormat="1" applyFont="1" applyFill="1" applyBorder="1" applyAlignment="1">
      <alignment horizontal="center" vertical="center" wrapText="1"/>
    </xf>
    <xf numFmtId="1" fontId="6" fillId="3" borderId="128" xfId="0" applyNumberFormat="1" applyFont="1" applyFill="1" applyBorder="1" applyAlignment="1">
      <alignment horizontal="center" vertical="center" wrapText="1"/>
    </xf>
    <xf numFmtId="1" fontId="6" fillId="3" borderId="73" xfId="0" applyNumberFormat="1" applyFont="1" applyFill="1" applyBorder="1" applyAlignment="1">
      <alignment horizontal="center" vertical="center" wrapText="1"/>
    </xf>
    <xf numFmtId="1" fontId="6" fillId="3" borderId="74" xfId="0" applyNumberFormat="1" applyFont="1" applyFill="1" applyBorder="1" applyAlignment="1">
      <alignment horizontal="center" vertical="center" wrapText="1"/>
    </xf>
    <xf numFmtId="1" fontId="6" fillId="0" borderId="281" xfId="0" applyNumberFormat="1" applyFont="1" applyBorder="1" applyAlignment="1">
      <alignment horizontal="center" vertical="center" wrapText="1"/>
    </xf>
    <xf numFmtId="1" fontId="6" fillId="0" borderId="282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" fontId="6" fillId="0" borderId="274" xfId="0" applyNumberFormat="1" applyFont="1" applyBorder="1" applyAlignment="1">
      <alignment horizontal="center" vertical="center" wrapText="1"/>
    </xf>
    <xf numFmtId="1" fontId="6" fillId="0" borderId="275" xfId="0" applyNumberFormat="1" applyFont="1" applyBorder="1" applyAlignment="1">
      <alignment horizontal="center" vertical="center" wrapText="1"/>
    </xf>
    <xf numFmtId="1" fontId="6" fillId="0" borderId="276" xfId="0" applyNumberFormat="1" applyFont="1" applyBorder="1" applyAlignment="1">
      <alignment horizontal="center" vertical="center" wrapText="1"/>
    </xf>
    <xf numFmtId="1" fontId="6" fillId="0" borderId="279" xfId="0" applyNumberFormat="1" applyFont="1" applyBorder="1" applyAlignment="1">
      <alignment horizontal="center" vertical="center" wrapText="1"/>
    </xf>
    <xf numFmtId="1" fontId="6" fillId="0" borderId="219" xfId="0" applyNumberFormat="1" applyFont="1" applyBorder="1" applyAlignment="1">
      <alignment wrapText="1"/>
    </xf>
    <xf numFmtId="1" fontId="6" fillId="6" borderId="185" xfId="0" applyNumberFormat="1" applyFont="1" applyFill="1" applyBorder="1" applyAlignment="1">
      <alignment horizontal="center" vertical="center" wrapText="1"/>
    </xf>
    <xf numFmtId="1" fontId="6" fillId="3" borderId="3" xfId="0" applyNumberFormat="1" applyFont="1" applyFill="1" applyBorder="1" applyAlignment="1">
      <alignment horizontal="center" vertical="center" wrapText="1"/>
    </xf>
    <xf numFmtId="1" fontId="6" fillId="3" borderId="282" xfId="0" applyNumberFormat="1" applyFont="1" applyFill="1" applyBorder="1" applyAlignment="1">
      <alignment horizontal="center" vertical="center" wrapText="1"/>
    </xf>
    <xf numFmtId="1" fontId="6" fillId="3" borderId="143" xfId="0" applyNumberFormat="1" applyFont="1" applyFill="1" applyBorder="1" applyAlignment="1">
      <alignment horizontal="center" vertical="center" wrapText="1"/>
    </xf>
    <xf numFmtId="1" fontId="6" fillId="3" borderId="27" xfId="0" applyNumberFormat="1" applyFont="1" applyFill="1" applyBorder="1" applyAlignment="1">
      <alignment horizontal="center" vertical="center" wrapText="1"/>
    </xf>
    <xf numFmtId="1" fontId="6" fillId="3" borderId="285" xfId="0" applyNumberFormat="1" applyFont="1" applyFill="1" applyBorder="1" applyAlignment="1">
      <alignment horizontal="center" vertical="center" wrapText="1"/>
    </xf>
    <xf numFmtId="1" fontId="6" fillId="0" borderId="183" xfId="0" applyNumberFormat="1" applyFont="1" applyBorder="1" applyAlignment="1">
      <alignment horizontal="center" vertical="center"/>
    </xf>
    <xf numFmtId="1" fontId="6" fillId="0" borderId="197" xfId="0" applyNumberFormat="1" applyFont="1" applyBorder="1" applyAlignment="1">
      <alignment horizontal="center" vertical="center"/>
    </xf>
    <xf numFmtId="1" fontId="6" fillId="0" borderId="157" xfId="0" applyNumberFormat="1" applyFont="1" applyBorder="1" applyAlignment="1">
      <alignment horizontal="center" vertical="center" wrapText="1"/>
    </xf>
    <xf numFmtId="1" fontId="6" fillId="0" borderId="299" xfId="0" applyNumberFormat="1" applyFont="1" applyBorder="1" applyAlignment="1">
      <alignment horizontal="center" vertical="center" wrapText="1"/>
    </xf>
    <xf numFmtId="1" fontId="6" fillId="0" borderId="27" xfId="0" applyNumberFormat="1" applyFont="1" applyBorder="1" applyAlignment="1">
      <alignment horizontal="center" vertical="center" wrapText="1"/>
    </xf>
    <xf numFmtId="1" fontId="6" fillId="0" borderId="285" xfId="0" applyNumberFormat="1" applyFont="1" applyBorder="1" applyAlignment="1">
      <alignment horizontal="center" vertical="center" wrapText="1"/>
    </xf>
    <xf numFmtId="1" fontId="6" fillId="0" borderId="288" xfId="0" applyNumberFormat="1" applyFont="1" applyBorder="1" applyAlignment="1">
      <alignment horizontal="left" vertical="center" wrapText="1"/>
    </xf>
    <xf numFmtId="1" fontId="6" fillId="0" borderId="274" xfId="0" applyNumberFormat="1" applyFont="1" applyBorder="1"/>
    <xf numFmtId="1" fontId="6" fillId="0" borderId="288" xfId="0" applyNumberFormat="1" applyFont="1" applyBorder="1" applyAlignment="1">
      <alignment horizontal="center" vertical="center"/>
    </xf>
    <xf numFmtId="1" fontId="6" fillId="0" borderId="297" xfId="0" applyNumberFormat="1" applyFont="1" applyBorder="1" applyAlignment="1">
      <alignment horizontal="center"/>
    </xf>
    <xf numFmtId="1" fontId="6" fillId="0" borderId="153" xfId="0" applyNumberFormat="1" applyFont="1" applyBorder="1" applyAlignment="1">
      <alignment horizontal="center"/>
    </xf>
    <xf numFmtId="1" fontId="6" fillId="0" borderId="185" xfId="0" applyNumberFormat="1" applyFont="1" applyBorder="1" applyAlignment="1">
      <alignment horizontal="center"/>
    </xf>
    <xf numFmtId="1" fontId="6" fillId="3" borderId="150" xfId="0" applyNumberFormat="1" applyFont="1" applyFill="1" applyBorder="1" applyAlignment="1">
      <alignment horizontal="center" vertical="center" wrapText="1"/>
    </xf>
    <xf numFmtId="1" fontId="6" fillId="3" borderId="86" xfId="0" applyNumberFormat="1" applyFont="1" applyFill="1" applyBorder="1" applyAlignment="1">
      <alignment horizontal="center" vertical="center" wrapText="1"/>
    </xf>
    <xf numFmtId="1" fontId="6" fillId="3" borderId="298" xfId="0" applyNumberFormat="1" applyFont="1" applyFill="1" applyBorder="1" applyAlignment="1">
      <alignment horizontal="center" vertical="center" wrapText="1"/>
    </xf>
    <xf numFmtId="1" fontId="6" fillId="0" borderId="298" xfId="0" applyNumberFormat="1" applyFont="1" applyBorder="1" applyAlignment="1">
      <alignment horizontal="center" vertical="center" wrapText="1"/>
    </xf>
    <xf numFmtId="1" fontId="6" fillId="0" borderId="308" xfId="0" applyNumberFormat="1" applyFont="1" applyBorder="1" applyAlignment="1">
      <alignment horizontal="center" vertical="center" wrapText="1"/>
    </xf>
    <xf numFmtId="1" fontId="6" fillId="0" borderId="309" xfId="0" applyNumberFormat="1" applyFont="1" applyBorder="1" applyAlignment="1">
      <alignment horizontal="center" vertical="center" wrapText="1"/>
    </xf>
    <xf numFmtId="1" fontId="6" fillId="0" borderId="310" xfId="0" applyNumberFormat="1" applyFont="1" applyBorder="1" applyAlignment="1">
      <alignment horizontal="center" vertical="center" wrapText="1"/>
    </xf>
    <xf numFmtId="1" fontId="6" fillId="0" borderId="311" xfId="0" applyNumberFormat="1" applyFont="1" applyBorder="1" applyAlignment="1">
      <alignment horizontal="center"/>
    </xf>
    <xf numFmtId="1" fontId="6" fillId="0" borderId="312" xfId="0" applyNumberFormat="1" applyFont="1" applyBorder="1" applyAlignment="1">
      <alignment horizontal="center"/>
    </xf>
    <xf numFmtId="1" fontId="6" fillId="0" borderId="313" xfId="0" applyNumberFormat="1" applyFont="1" applyBorder="1" applyAlignment="1">
      <alignment horizontal="center"/>
    </xf>
    <xf numFmtId="1" fontId="6" fillId="0" borderId="317" xfId="0" applyNumberFormat="1" applyFont="1" applyBorder="1" applyAlignment="1">
      <alignment wrapText="1"/>
    </xf>
    <xf numFmtId="1" fontId="6" fillId="0" borderId="318" xfId="0" applyNumberFormat="1" applyFont="1" applyBorder="1" applyAlignment="1">
      <alignment wrapText="1"/>
    </xf>
    <xf numFmtId="1" fontId="6" fillId="0" borderId="93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0" borderId="143" xfId="0" applyNumberFormat="1" applyFont="1" applyBorder="1" applyAlignment="1">
      <alignment vertical="center" wrapText="1"/>
    </xf>
    <xf numFmtId="1" fontId="6" fillId="0" borderId="285" xfId="0" applyNumberFormat="1" applyFont="1" applyBorder="1" applyAlignment="1">
      <alignment vertical="center" wrapText="1"/>
    </xf>
    <xf numFmtId="1" fontId="6" fillId="0" borderId="329" xfId="0" applyNumberFormat="1" applyFont="1" applyBorder="1" applyAlignment="1">
      <alignment horizontal="center" vertical="center" wrapText="1"/>
    </xf>
    <xf numFmtId="1" fontId="1" fillId="0" borderId="285" xfId="0" applyNumberFormat="1" applyFont="1" applyBorder="1"/>
    <xf numFmtId="1" fontId="1" fillId="0" borderId="330" xfId="0" applyNumberFormat="1" applyFont="1" applyBorder="1"/>
    <xf numFmtId="1" fontId="6" fillId="6" borderId="334" xfId="0" applyNumberFormat="1" applyFont="1" applyFill="1" applyBorder="1" applyAlignment="1">
      <alignment horizontal="center" vertical="center" wrapText="1"/>
    </xf>
    <xf numFmtId="1" fontId="6" fillId="6" borderId="280" xfId="0" applyNumberFormat="1" applyFont="1" applyFill="1" applyBorder="1" applyAlignment="1">
      <alignment horizontal="center" vertical="center" wrapText="1"/>
    </xf>
    <xf numFmtId="1" fontId="6" fillId="6" borderId="314" xfId="0" applyNumberFormat="1" applyFont="1" applyFill="1" applyBorder="1" applyAlignment="1">
      <alignment horizontal="center" vertical="center" wrapText="1"/>
    </xf>
    <xf numFmtId="1" fontId="6" fillId="0" borderId="335" xfId="0" applyNumberFormat="1" applyFont="1" applyBorder="1" applyAlignment="1">
      <alignment horizontal="center" vertical="center" wrapText="1"/>
    </xf>
    <xf numFmtId="1" fontId="1" fillId="0" borderId="38" xfId="0" applyNumberFormat="1" applyFont="1" applyBorder="1"/>
    <xf numFmtId="1" fontId="6" fillId="0" borderId="39" xfId="0" applyNumberFormat="1" applyFont="1" applyBorder="1" applyAlignment="1">
      <alignment horizontal="center" vertical="center" wrapText="1"/>
    </xf>
    <xf numFmtId="1" fontId="6" fillId="0" borderId="107" xfId="0" applyNumberFormat="1" applyFont="1" applyBorder="1" applyAlignment="1">
      <alignment horizontal="center" vertical="center" wrapText="1"/>
    </xf>
    <xf numFmtId="1" fontId="6" fillId="0" borderId="206" xfId="0" applyNumberFormat="1" applyFont="1" applyBorder="1" applyAlignment="1">
      <alignment horizontal="center" vertical="center" wrapText="1"/>
    </xf>
    <xf numFmtId="1" fontId="6" fillId="0" borderId="348" xfId="0" applyNumberFormat="1" applyFont="1" applyBorder="1" applyAlignment="1">
      <alignment horizontal="center" vertical="center" wrapText="1"/>
    </xf>
    <xf numFmtId="1" fontId="6" fillId="0" borderId="330" xfId="0" applyNumberFormat="1" applyFont="1" applyBorder="1" applyAlignment="1">
      <alignment horizontal="center" vertical="center"/>
    </xf>
    <xf numFmtId="1" fontId="6" fillId="0" borderId="329" xfId="0" applyNumberFormat="1" applyFont="1" applyBorder="1" applyAlignment="1">
      <alignment horizontal="center" vertical="center"/>
    </xf>
    <xf numFmtId="1" fontId="1" fillId="0" borderId="153" xfId="0" applyNumberFormat="1" applyFont="1" applyBorder="1"/>
    <xf numFmtId="1" fontId="1" fillId="0" borderId="183" xfId="0" applyNumberFormat="1" applyFont="1" applyBorder="1"/>
    <xf numFmtId="1" fontId="1" fillId="0" borderId="329" xfId="0" applyNumberFormat="1" applyFont="1" applyBorder="1" applyAlignment="1">
      <alignment wrapText="1"/>
    </xf>
    <xf numFmtId="1" fontId="1" fillId="0" borderId="183" xfId="0" applyNumberFormat="1" applyFont="1" applyBorder="1" applyAlignment="1">
      <alignment wrapText="1"/>
    </xf>
    <xf numFmtId="1" fontId="6" fillId="0" borderId="330" xfId="0" applyNumberFormat="1" applyFont="1" applyBorder="1" applyAlignment="1">
      <alignment horizontal="center" vertical="center" wrapText="1"/>
    </xf>
    <xf numFmtId="1" fontId="6" fillId="6" borderId="322" xfId="0" applyNumberFormat="1" applyFont="1" applyFill="1" applyBorder="1" applyAlignment="1">
      <alignment horizontal="center" vertical="center" wrapText="1"/>
    </xf>
    <xf numFmtId="1" fontId="6" fillId="6" borderId="91" xfId="0" applyNumberFormat="1" applyFont="1" applyFill="1" applyBorder="1" applyAlignment="1">
      <alignment horizontal="center" vertical="center" wrapText="1"/>
    </xf>
    <xf numFmtId="1" fontId="6" fillId="6" borderId="323" xfId="0" applyNumberFormat="1" applyFont="1" applyFill="1" applyBorder="1" applyAlignment="1">
      <alignment horizontal="center" vertical="center" wrapText="1"/>
    </xf>
    <xf numFmtId="1" fontId="6" fillId="6" borderId="15" xfId="0" applyNumberFormat="1" applyFont="1" applyFill="1" applyBorder="1" applyAlignment="1">
      <alignment horizontal="center" vertical="center" wrapText="1"/>
    </xf>
    <xf numFmtId="1" fontId="7" fillId="0" borderId="317" xfId="0" applyNumberFormat="1" applyFont="1" applyBorder="1" applyAlignment="1">
      <alignment wrapText="1"/>
    </xf>
    <xf numFmtId="1" fontId="7" fillId="0" borderId="318" xfId="0" applyNumberFormat="1" applyFont="1" applyBorder="1" applyAlignment="1">
      <alignment wrapText="1"/>
    </xf>
    <xf numFmtId="1" fontId="6" fillId="0" borderId="11" xfId="0" applyNumberFormat="1" applyFont="1" applyBorder="1" applyAlignment="1">
      <alignment horizontal="left" vertical="center" wrapText="1"/>
    </xf>
    <xf numFmtId="1" fontId="6" fillId="0" borderId="12" xfId="0" applyNumberFormat="1" applyFont="1" applyBorder="1" applyAlignment="1">
      <alignment horizontal="left" vertical="center" wrapText="1"/>
    </xf>
    <xf numFmtId="1" fontId="6" fillId="0" borderId="329" xfId="0" applyNumberFormat="1" applyFont="1" applyBorder="1" applyAlignment="1">
      <alignment wrapText="1"/>
    </xf>
    <xf numFmtId="1" fontId="6" fillId="0" borderId="118" xfId="0" applyNumberFormat="1" applyFont="1" applyBorder="1" applyAlignment="1">
      <alignment wrapText="1"/>
    </xf>
    <xf numFmtId="1" fontId="6" fillId="0" borderId="23" xfId="0" applyNumberFormat="1" applyFont="1" applyBorder="1" applyAlignment="1">
      <alignment wrapText="1"/>
    </xf>
    <xf numFmtId="1" fontId="1" fillId="0" borderId="329" xfId="0" applyNumberFormat="1" applyFont="1" applyBorder="1"/>
    <xf numFmtId="1" fontId="6" fillId="6" borderId="318" xfId="0" applyNumberFormat="1" applyFont="1" applyFill="1" applyBorder="1" applyAlignment="1">
      <alignment horizontal="center" vertical="center" wrapText="1"/>
    </xf>
    <xf numFmtId="1" fontId="6" fillId="6" borderId="14" xfId="0" applyNumberFormat="1" applyFont="1" applyFill="1" applyBorder="1" applyAlignment="1">
      <alignment horizontal="center" vertical="center" wrapText="1"/>
    </xf>
    <xf numFmtId="1" fontId="11" fillId="0" borderId="335" xfId="0" applyNumberFormat="1" applyFont="1" applyBorder="1" applyAlignment="1">
      <alignment horizontal="center" vertical="center" wrapText="1"/>
    </xf>
    <xf numFmtId="1" fontId="11" fillId="0" borderId="153" xfId="0" applyNumberFormat="1" applyFont="1" applyBorder="1" applyAlignment="1">
      <alignment horizontal="center" vertical="center" wrapText="1"/>
    </xf>
    <xf numFmtId="1" fontId="11" fillId="0" borderId="183" xfId="0" applyNumberFormat="1" applyFont="1" applyBorder="1" applyAlignment="1">
      <alignment horizontal="center" vertical="center" wrapText="1"/>
    </xf>
    <xf numFmtId="1" fontId="6" fillId="0" borderId="317" xfId="0" applyNumberFormat="1" applyFont="1" applyBorder="1" applyAlignment="1">
      <alignment horizontal="left" vertical="center" wrapText="1"/>
    </xf>
    <xf numFmtId="1" fontId="6" fillId="0" borderId="318" xfId="0" applyNumberFormat="1" applyFont="1" applyBorder="1" applyAlignment="1">
      <alignment horizontal="left" vertical="center" wrapText="1"/>
    </xf>
    <xf numFmtId="1" fontId="6" fillId="0" borderId="143" xfId="0" applyNumberFormat="1" applyFont="1" applyBorder="1" applyAlignment="1" applyProtection="1">
      <alignment horizontal="center" vertical="center"/>
      <protection hidden="1"/>
    </xf>
    <xf numFmtId="1" fontId="6" fillId="0" borderId="27" xfId="0" applyNumberFormat="1" applyFont="1" applyBorder="1" applyAlignment="1" applyProtection="1">
      <alignment horizontal="center" vertical="center"/>
      <protection hidden="1"/>
    </xf>
    <xf numFmtId="1" fontId="6" fillId="0" borderId="38" xfId="0" applyNumberFormat="1" applyFont="1" applyBorder="1" applyAlignment="1" applyProtection="1">
      <alignment horizontal="center" vertical="center"/>
      <protection hidden="1"/>
    </xf>
    <xf numFmtId="1" fontId="6" fillId="0" borderId="143" xfId="0" applyNumberFormat="1" applyFont="1" applyBorder="1" applyAlignment="1" applyProtection="1">
      <alignment horizontal="center" vertical="center" wrapText="1"/>
      <protection hidden="1"/>
    </xf>
    <xf numFmtId="1" fontId="6" fillId="0" borderId="27" xfId="0" applyNumberFormat="1" applyFont="1" applyBorder="1" applyAlignment="1" applyProtection="1">
      <alignment horizontal="center" vertical="center" wrapText="1"/>
      <protection hidden="1"/>
    </xf>
    <xf numFmtId="1" fontId="6" fillId="0" borderId="38" xfId="0" applyNumberFormat="1" applyFont="1" applyBorder="1" applyAlignment="1" applyProtection="1">
      <alignment horizontal="center" vertical="center" wrapText="1"/>
      <protection hidden="1"/>
    </xf>
    <xf numFmtId="1" fontId="6" fillId="0" borderId="329" xfId="0" applyNumberFormat="1" applyFont="1" applyBorder="1" applyAlignment="1" applyProtection="1">
      <alignment horizontal="center" vertical="center"/>
      <protection hidden="1"/>
    </xf>
    <xf numFmtId="1" fontId="6" fillId="0" borderId="153" xfId="0" applyNumberFormat="1" applyFont="1" applyBorder="1" applyAlignment="1" applyProtection="1">
      <alignment horizontal="center" vertical="center"/>
      <protection hidden="1"/>
    </xf>
    <xf numFmtId="1" fontId="6" fillId="0" borderId="185" xfId="0" applyNumberFormat="1" applyFont="1" applyBorder="1" applyAlignment="1" applyProtection="1">
      <alignment horizontal="center" vertical="center"/>
      <protection hidden="1"/>
    </xf>
    <xf numFmtId="1" fontId="6" fillId="0" borderId="350" xfId="0" applyNumberFormat="1" applyFont="1" applyBorder="1" applyAlignment="1">
      <alignment horizontal="center" vertical="center" wrapText="1"/>
    </xf>
    <xf numFmtId="1" fontId="6" fillId="6" borderId="134" xfId="0" applyNumberFormat="1" applyFont="1" applyFill="1" applyBorder="1" applyAlignment="1">
      <alignment horizontal="center" vertical="center" wrapText="1"/>
    </xf>
    <xf numFmtId="1" fontId="6" fillId="6" borderId="128" xfId="0" applyNumberFormat="1" applyFont="1" applyFill="1" applyBorder="1" applyAlignment="1">
      <alignment horizontal="center" vertical="center" wrapText="1"/>
    </xf>
    <xf numFmtId="1" fontId="6" fillId="6" borderId="73" xfId="0" applyNumberFormat="1" applyFont="1" applyFill="1" applyBorder="1" applyAlignment="1">
      <alignment horizontal="center" vertical="center" wrapText="1"/>
    </xf>
    <xf numFmtId="1" fontId="6" fillId="6" borderId="74" xfId="0" applyNumberFormat="1" applyFont="1" applyFill="1" applyBorder="1" applyAlignment="1">
      <alignment horizontal="center" vertical="center" wrapText="1"/>
    </xf>
    <xf numFmtId="1" fontId="6" fillId="0" borderId="127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 applyAlignment="1">
      <alignment horizontal="center" vertical="center" wrapText="1"/>
    </xf>
    <xf numFmtId="1" fontId="6" fillId="0" borderId="128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6" fillId="0" borderId="74" xfId="0" applyNumberFormat="1" applyFont="1" applyBorder="1" applyAlignment="1">
      <alignment horizontal="center" vertical="center"/>
    </xf>
    <xf numFmtId="1" fontId="6" fillId="0" borderId="282" xfId="0" applyNumberFormat="1" applyFont="1" applyBorder="1" applyAlignment="1">
      <alignment horizontal="center" vertical="center"/>
    </xf>
    <xf numFmtId="1" fontId="6" fillId="6" borderId="72" xfId="0" applyNumberFormat="1" applyFont="1" applyFill="1" applyBorder="1" applyAlignment="1">
      <alignment horizontal="center" vertical="center" wrapText="1"/>
    </xf>
    <xf numFmtId="1" fontId="6" fillId="6" borderId="71" xfId="0" applyNumberFormat="1" applyFont="1" applyFill="1" applyBorder="1" applyAlignment="1">
      <alignment horizontal="center" vertical="center" wrapText="1"/>
    </xf>
    <xf numFmtId="1" fontId="6" fillId="6" borderId="282" xfId="0" applyNumberFormat="1" applyFont="1" applyFill="1" applyBorder="1" applyAlignment="1">
      <alignment horizontal="center" vertical="center" wrapText="1"/>
    </xf>
    <xf numFmtId="0" fontId="6" fillId="0" borderId="153" xfId="0" applyFont="1" applyBorder="1" applyAlignment="1">
      <alignment wrapText="1"/>
    </xf>
    <xf numFmtId="0" fontId="6" fillId="0" borderId="183" xfId="0" applyFont="1" applyBorder="1" applyAlignment="1">
      <alignment wrapText="1"/>
    </xf>
    <xf numFmtId="1" fontId="6" fillId="0" borderId="330" xfId="0" applyNumberFormat="1" applyFont="1" applyBorder="1" applyAlignment="1">
      <alignment wrapText="1"/>
    </xf>
    <xf numFmtId="1" fontId="6" fillId="0" borderId="134" xfId="0" applyNumberFormat="1" applyFont="1" applyBorder="1" applyAlignment="1">
      <alignment horizontal="center" vertical="center"/>
    </xf>
    <xf numFmtId="1" fontId="6" fillId="0" borderId="72" xfId="0" applyNumberFormat="1" applyFont="1" applyBorder="1" applyAlignment="1">
      <alignment horizontal="center" vertical="center"/>
    </xf>
    <xf numFmtId="1" fontId="6" fillId="0" borderId="281" xfId="0" applyNumberFormat="1" applyFont="1" applyBorder="1" applyAlignment="1">
      <alignment horizontal="center" vertical="center"/>
    </xf>
    <xf numFmtId="1" fontId="6" fillId="0" borderId="71" xfId="0" applyNumberFormat="1" applyFont="1" applyBorder="1" applyAlignment="1">
      <alignment horizontal="center" vertical="center"/>
    </xf>
    <xf numFmtId="1" fontId="6" fillId="6" borderId="13" xfId="0" applyNumberFormat="1" applyFont="1" applyFill="1" applyBorder="1" applyAlignment="1">
      <alignment wrapText="1"/>
    </xf>
    <xf numFmtId="1" fontId="6" fillId="6" borderId="14" xfId="0" applyNumberFormat="1" applyFont="1" applyFill="1" applyBorder="1" applyAlignment="1">
      <alignment wrapText="1"/>
    </xf>
    <xf numFmtId="1" fontId="6" fillId="0" borderId="362" xfId="0" applyNumberFormat="1" applyFont="1" applyBorder="1" applyAlignment="1">
      <alignment horizontal="center" vertical="center"/>
    </xf>
    <xf numFmtId="1" fontId="6" fillId="0" borderId="362" xfId="0" applyNumberFormat="1" applyFont="1" applyBorder="1" applyAlignment="1">
      <alignment horizontal="center" vertical="center" wrapText="1"/>
    </xf>
    <xf numFmtId="1" fontId="6" fillId="0" borderId="115" xfId="0" applyNumberFormat="1" applyFont="1" applyBorder="1" applyAlignment="1">
      <alignment horizontal="center" vertical="center" wrapText="1"/>
    </xf>
    <xf numFmtId="1" fontId="6" fillId="0" borderId="327" xfId="0" applyNumberFormat="1" applyFont="1" applyBorder="1" applyAlignment="1">
      <alignment horizontal="center" vertical="center" wrapText="1"/>
    </xf>
    <xf numFmtId="1" fontId="6" fillId="0" borderId="363" xfId="0" applyNumberFormat="1" applyFont="1" applyBorder="1" applyAlignment="1">
      <alignment horizontal="center" vertical="center" wrapText="1"/>
    </xf>
    <xf numFmtId="1" fontId="6" fillId="3" borderId="134" xfId="0" applyNumberFormat="1" applyFont="1" applyFill="1" applyBorder="1" applyAlignment="1">
      <alignment horizontal="center" vertical="center"/>
    </xf>
    <xf numFmtId="1" fontId="6" fillId="3" borderId="128" xfId="0" applyNumberFormat="1" applyFont="1" applyFill="1" applyBorder="1" applyAlignment="1">
      <alignment horizontal="center" vertical="center"/>
    </xf>
    <xf numFmtId="1" fontId="6" fillId="3" borderId="281" xfId="0" applyNumberFormat="1" applyFont="1" applyFill="1" applyBorder="1" applyAlignment="1">
      <alignment horizontal="center" vertical="center"/>
    </xf>
    <xf numFmtId="1" fontId="6" fillId="3" borderId="282" xfId="0" applyNumberFormat="1" applyFont="1" applyFill="1" applyBorder="1" applyAlignment="1">
      <alignment horizontal="center" vertical="center"/>
    </xf>
    <xf numFmtId="1" fontId="6" fillId="0" borderId="362" xfId="0" applyNumberFormat="1" applyFont="1" applyBorder="1"/>
    <xf numFmtId="1" fontId="6" fillId="0" borderId="144" xfId="0" applyNumberFormat="1" applyFont="1" applyBorder="1" applyAlignment="1">
      <alignment horizontal="center" vertical="center" wrapText="1"/>
    </xf>
    <xf numFmtId="1" fontId="6" fillId="0" borderId="145" xfId="0" applyNumberFormat="1" applyFont="1" applyBorder="1" applyAlignment="1">
      <alignment horizontal="center" vertical="center" wrapText="1"/>
    </xf>
    <xf numFmtId="1" fontId="6" fillId="0" borderId="146" xfId="0" applyNumberFormat="1" applyFont="1" applyBorder="1" applyAlignment="1">
      <alignment horizontal="center" vertical="center" wrapText="1"/>
    </xf>
    <xf numFmtId="1" fontId="6" fillId="0" borderId="147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 wrapText="1"/>
    </xf>
    <xf numFmtId="1" fontId="6" fillId="0" borderId="328" xfId="0" applyNumberFormat="1" applyFont="1" applyBorder="1" applyAlignment="1">
      <alignment horizontal="center" vertical="center" wrapText="1"/>
    </xf>
    <xf numFmtId="1" fontId="6" fillId="0" borderId="155" xfId="0" applyNumberFormat="1" applyFont="1" applyBorder="1" applyAlignment="1">
      <alignment horizontal="center" vertical="center" wrapText="1"/>
    </xf>
    <xf numFmtId="1" fontId="6" fillId="0" borderId="377" xfId="0" applyNumberFormat="1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1" fontId="5" fillId="8" borderId="72" xfId="0" applyNumberFormat="1" applyFont="1" applyFill="1" applyBorder="1" applyAlignment="1">
      <alignment horizontal="left" vertical="center"/>
    </xf>
    <xf numFmtId="1" fontId="5" fillId="0" borderId="72" xfId="0" applyNumberFormat="1" applyFont="1" applyBorder="1" applyAlignment="1">
      <alignment horizontal="center" vertical="center"/>
    </xf>
    <xf numFmtId="1" fontId="6" fillId="8" borderId="362" xfId="0" applyNumberFormat="1" applyFont="1" applyFill="1" applyBorder="1" applyAlignment="1">
      <alignment horizontal="center" vertical="center" wrapText="1"/>
    </xf>
    <xf numFmtId="1" fontId="6" fillId="8" borderId="362" xfId="0" applyNumberFormat="1" applyFont="1" applyFill="1" applyBorder="1" applyAlignment="1">
      <alignment horizontal="center" vertical="center"/>
    </xf>
    <xf numFmtId="1" fontId="6" fillId="8" borderId="329" xfId="0" applyNumberFormat="1" applyFont="1" applyFill="1" applyBorder="1" applyAlignment="1">
      <alignment horizontal="center" vertical="center" wrapText="1"/>
    </xf>
    <xf numFmtId="1" fontId="6" fillId="8" borderId="183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left" vertical="center"/>
    </xf>
    <xf numFmtId="1" fontId="6" fillId="8" borderId="128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8" borderId="282" xfId="0" applyNumberFormat="1" applyFont="1" applyFill="1" applyBorder="1" applyAlignment="1">
      <alignment horizontal="center" vertical="center" wrapText="1"/>
    </xf>
    <xf numFmtId="1" fontId="6" fillId="8" borderId="143" xfId="0" applyNumberFormat="1" applyFont="1" applyFill="1" applyBorder="1" applyAlignment="1">
      <alignment horizontal="center" vertical="center" wrapText="1"/>
    </xf>
    <xf numFmtId="1" fontId="6" fillId="8" borderId="27" xfId="0" applyNumberFormat="1" applyFont="1" applyFill="1" applyBorder="1" applyAlignment="1">
      <alignment horizontal="center" vertical="center" wrapText="1"/>
    </xf>
    <xf numFmtId="1" fontId="6" fillId="8" borderId="285" xfId="0" applyNumberFormat="1" applyFont="1" applyFill="1" applyBorder="1" applyAlignment="1">
      <alignment horizontal="center" vertical="center" wrapText="1"/>
    </xf>
    <xf numFmtId="1" fontId="6" fillId="8" borderId="153" xfId="0" applyNumberFormat="1" applyFont="1" applyFill="1" applyBorder="1" applyAlignment="1">
      <alignment horizontal="center" vertical="center" wrapText="1"/>
    </xf>
    <xf numFmtId="1" fontId="6" fillId="8" borderId="143" xfId="0" applyNumberFormat="1" applyFont="1" applyFill="1" applyBorder="1" applyAlignment="1">
      <alignment horizontal="center" vertical="center"/>
    </xf>
    <xf numFmtId="1" fontId="6" fillId="8" borderId="27" xfId="0" applyNumberFormat="1" applyFont="1" applyFill="1" applyBorder="1" applyAlignment="1">
      <alignment horizontal="center" vertical="center"/>
    </xf>
    <xf numFmtId="1" fontId="6" fillId="8" borderId="285" xfId="0" applyNumberFormat="1" applyFont="1" applyFill="1" applyBorder="1" applyAlignment="1">
      <alignment horizontal="center" vertical="center"/>
    </xf>
    <xf numFmtId="1" fontId="6" fillId="8" borderId="134" xfId="0" applyNumberFormat="1" applyFont="1" applyFill="1" applyBorder="1" applyAlignment="1">
      <alignment horizontal="center" vertical="center" wrapText="1"/>
    </xf>
    <xf numFmtId="1" fontId="6" fillId="8" borderId="72" xfId="0" applyNumberFormat="1" applyFont="1" applyFill="1" applyBorder="1" applyAlignment="1">
      <alignment horizontal="center" vertical="center" wrapText="1"/>
    </xf>
    <xf numFmtId="1" fontId="6" fillId="8" borderId="281" xfId="0" applyNumberFormat="1" applyFont="1" applyFill="1" applyBorder="1" applyAlignment="1">
      <alignment horizontal="center" vertical="center" wrapText="1"/>
    </xf>
    <xf numFmtId="1" fontId="6" fillId="8" borderId="71" xfId="0" applyNumberFormat="1" applyFont="1" applyFill="1" applyBorder="1" applyAlignment="1">
      <alignment horizontal="center" vertical="center" wrapText="1"/>
    </xf>
    <xf numFmtId="1" fontId="6" fillId="8" borderId="185" xfId="0" applyNumberFormat="1" applyFont="1" applyFill="1" applyBorder="1" applyAlignment="1">
      <alignment horizontal="center" vertical="center" wrapText="1"/>
    </xf>
    <xf numFmtId="1" fontId="6" fillId="0" borderId="143" xfId="0" applyNumberFormat="1" applyFont="1" applyBorder="1" applyAlignment="1">
      <alignment horizontal="center" vertical="center"/>
    </xf>
    <xf numFmtId="1" fontId="6" fillId="0" borderId="27" xfId="0" applyNumberFormat="1" applyFont="1" applyBorder="1" applyAlignment="1">
      <alignment horizontal="center" vertical="center"/>
    </xf>
    <xf numFmtId="1" fontId="6" fillId="0" borderId="285" xfId="0" applyNumberFormat="1" applyFont="1" applyBorder="1" applyAlignment="1">
      <alignment horizontal="center" vertical="center"/>
    </xf>
    <xf numFmtId="0" fontId="1" fillId="6" borderId="143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1" fillId="6" borderId="285" xfId="0" applyFont="1" applyFill="1" applyBorder="1" applyAlignment="1">
      <alignment horizontal="center" vertical="center" wrapText="1"/>
    </xf>
    <xf numFmtId="1" fontId="1" fillId="6" borderId="329" xfId="0" applyNumberFormat="1" applyFont="1" applyFill="1" applyBorder="1" applyAlignment="1">
      <alignment horizontal="left"/>
    </xf>
    <xf numFmtId="1" fontId="1" fillId="6" borderId="183" xfId="0" applyNumberFormat="1" applyFont="1" applyFill="1" applyBorder="1" applyAlignment="1">
      <alignment horizontal="left"/>
    </xf>
    <xf numFmtId="1" fontId="6" fillId="6" borderId="362" xfId="0" applyNumberFormat="1" applyFont="1" applyFill="1" applyBorder="1" applyAlignment="1">
      <alignment horizontal="center" vertical="center" wrapText="1"/>
    </xf>
    <xf numFmtId="1" fontId="6" fillId="6" borderId="362" xfId="0" applyNumberFormat="1" applyFont="1" applyFill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 wrapText="1"/>
    </xf>
    <xf numFmtId="1" fontId="6" fillId="0" borderId="180" xfId="0" applyNumberFormat="1" applyFont="1" applyBorder="1" applyAlignment="1">
      <alignment horizontal="center" vertical="center" wrapText="1"/>
    </xf>
    <xf numFmtId="1" fontId="6" fillId="0" borderId="189" xfId="0" applyNumberFormat="1" applyFont="1" applyBorder="1" applyAlignment="1">
      <alignment horizontal="center" vertical="center" wrapText="1"/>
    </xf>
    <xf numFmtId="1" fontId="6" fillId="0" borderId="383" xfId="0" applyNumberFormat="1" applyFont="1" applyBorder="1" applyAlignment="1">
      <alignment horizontal="center" vertical="center" wrapText="1"/>
    </xf>
    <xf numFmtId="1" fontId="6" fillId="0" borderId="194" xfId="0" applyNumberFormat="1" applyFont="1" applyBorder="1" applyAlignment="1">
      <alignment horizontal="center" vertical="center"/>
    </xf>
    <xf numFmtId="1" fontId="6" fillId="0" borderId="190" xfId="0" applyNumberFormat="1" applyFont="1" applyBorder="1" applyAlignment="1">
      <alignment horizontal="center" vertical="center"/>
    </xf>
    <xf numFmtId="1" fontId="6" fillId="0" borderId="395" xfId="0" applyNumberFormat="1" applyFont="1" applyBorder="1" applyAlignment="1">
      <alignment horizontal="center" vertical="center" wrapText="1"/>
    </xf>
    <xf numFmtId="1" fontId="6" fillId="0" borderId="398" xfId="0" applyNumberFormat="1" applyFont="1" applyBorder="1" applyAlignment="1">
      <alignment horizontal="center" vertical="center" wrapText="1"/>
    </xf>
    <xf numFmtId="1" fontId="6" fillId="0" borderId="208" xfId="0" applyNumberFormat="1" applyFont="1" applyBorder="1" applyAlignment="1">
      <alignment horizontal="center" vertical="center" wrapText="1"/>
    </xf>
    <xf numFmtId="1" fontId="6" fillId="0" borderId="394" xfId="0" applyNumberFormat="1" applyFont="1" applyBorder="1" applyAlignment="1">
      <alignment horizontal="center" vertical="center" wrapText="1"/>
    </xf>
    <xf numFmtId="1" fontId="6" fillId="0" borderId="397" xfId="0" applyNumberFormat="1" applyFont="1" applyBorder="1" applyAlignment="1">
      <alignment horizontal="center" vertical="center" wrapText="1"/>
    </xf>
    <xf numFmtId="1" fontId="6" fillId="0" borderId="399" xfId="0" applyNumberFormat="1" applyFont="1" applyBorder="1" applyAlignment="1">
      <alignment wrapText="1"/>
    </xf>
    <xf numFmtId="1" fontId="6" fillId="0" borderId="400" xfId="0" applyNumberFormat="1" applyFont="1" applyBorder="1" applyAlignment="1">
      <alignment wrapText="1"/>
    </xf>
    <xf numFmtId="1" fontId="6" fillId="0" borderId="388" xfId="0" applyNumberFormat="1" applyFont="1" applyBorder="1"/>
    <xf numFmtId="1" fontId="6" fillId="0" borderId="401" xfId="0" applyNumberFormat="1" applyFont="1" applyBorder="1" applyAlignment="1">
      <alignment wrapText="1"/>
    </xf>
    <xf numFmtId="1" fontId="6" fillId="0" borderId="402" xfId="0" applyNumberFormat="1" applyFont="1" applyBorder="1" applyAlignment="1">
      <alignment wrapText="1"/>
    </xf>
    <xf numFmtId="1" fontId="6" fillId="0" borderId="434" xfId="0" applyNumberFormat="1" applyFont="1" applyBorder="1" applyAlignment="1">
      <alignment horizontal="left" vertical="center" wrapText="1"/>
    </xf>
    <xf numFmtId="1" fontId="6" fillId="0" borderId="436" xfId="0" applyNumberFormat="1" applyFont="1" applyBorder="1" applyAlignment="1">
      <alignment horizontal="left" vertical="center" wrapText="1"/>
    </xf>
    <xf numFmtId="1" fontId="6" fillId="0" borderId="437" xfId="0" applyNumberFormat="1" applyFont="1" applyBorder="1"/>
    <xf numFmtId="1" fontId="6" fillId="0" borderId="208" xfId="0" applyNumberFormat="1" applyFont="1" applyBorder="1"/>
    <xf numFmtId="1" fontId="6" fillId="0" borderId="406" xfId="0" applyNumberFormat="1" applyFont="1" applyBorder="1" applyAlignment="1">
      <alignment horizontal="center" vertical="center" wrapText="1"/>
    </xf>
    <xf numFmtId="1" fontId="6" fillId="0" borderId="407" xfId="0" applyNumberFormat="1" applyFont="1" applyBorder="1" applyAlignment="1">
      <alignment horizontal="center" vertical="center" wrapText="1"/>
    </xf>
    <xf numFmtId="1" fontId="7" fillId="0" borderId="439" xfId="0" applyNumberFormat="1" applyFont="1" applyBorder="1" applyAlignment="1">
      <alignment horizontal="center" vertical="center" wrapText="1"/>
    </xf>
    <xf numFmtId="1" fontId="7" fillId="0" borderId="209" xfId="0" applyNumberFormat="1" applyFont="1" applyBorder="1" applyAlignment="1">
      <alignment horizontal="center" vertical="center" wrapText="1"/>
    </xf>
    <xf numFmtId="1" fontId="6" fillId="0" borderId="421" xfId="0" applyNumberFormat="1" applyFont="1" applyBorder="1"/>
    <xf numFmtId="1" fontId="6" fillId="0" borderId="427" xfId="0" applyNumberFormat="1" applyFont="1" applyBorder="1"/>
    <xf numFmtId="1" fontId="6" fillId="0" borderId="428" xfId="0" applyNumberFormat="1" applyFont="1" applyBorder="1"/>
    <xf numFmtId="1" fontId="6" fillId="0" borderId="411" xfId="0" applyNumberFormat="1" applyFont="1" applyBorder="1" applyAlignment="1">
      <alignment horizontal="center" vertical="center" wrapText="1"/>
    </xf>
    <xf numFmtId="1" fontId="6" fillId="0" borderId="419" xfId="0" applyNumberFormat="1" applyFont="1" applyBorder="1" applyAlignment="1">
      <alignment horizontal="center" vertical="center" wrapText="1"/>
    </xf>
    <xf numFmtId="1" fontId="6" fillId="0" borderId="408" xfId="0" applyNumberFormat="1" applyFont="1" applyBorder="1" applyAlignment="1">
      <alignment horizontal="center" vertical="center" wrapText="1"/>
    </xf>
    <xf numFmtId="1" fontId="6" fillId="0" borderId="421" xfId="0" applyNumberFormat="1" applyFont="1" applyBorder="1" applyAlignment="1">
      <alignment horizontal="center" vertical="center" wrapText="1"/>
    </xf>
    <xf numFmtId="1" fontId="6" fillId="0" borderId="399" xfId="0" applyNumberFormat="1" applyFont="1" applyBorder="1" applyAlignment="1">
      <alignment horizontal="center" vertical="center"/>
    </xf>
    <xf numFmtId="1" fontId="6" fillId="0" borderId="409" xfId="0" applyNumberFormat="1" applyFont="1" applyBorder="1" applyAlignment="1">
      <alignment horizontal="center" vertical="center"/>
    </xf>
    <xf numFmtId="1" fontId="6" fillId="0" borderId="410" xfId="0" applyNumberFormat="1" applyFont="1" applyBorder="1" applyAlignment="1">
      <alignment horizontal="center" vertical="center"/>
    </xf>
    <xf numFmtId="1" fontId="6" fillId="0" borderId="449" xfId="0" applyNumberFormat="1" applyFont="1" applyBorder="1" applyAlignment="1">
      <alignment horizontal="center" vertical="center" wrapText="1"/>
    </xf>
    <xf numFmtId="1" fontId="6" fillId="0" borderId="460" xfId="0" applyNumberFormat="1" applyFont="1" applyBorder="1"/>
    <xf numFmtId="1" fontId="6" fillId="0" borderId="463" xfId="0" applyNumberFormat="1" applyFont="1" applyBorder="1"/>
    <xf numFmtId="1" fontId="6" fillId="0" borderId="464" xfId="0" applyNumberFormat="1" applyFont="1" applyBorder="1"/>
    <xf numFmtId="1" fontId="6" fillId="0" borderId="470" xfId="0" applyNumberFormat="1" applyFont="1" applyBorder="1" applyAlignment="1">
      <alignment horizontal="center" vertical="center" wrapText="1"/>
    </xf>
    <xf numFmtId="1" fontId="6" fillId="0" borderId="471" xfId="0" applyNumberFormat="1" applyFont="1" applyBorder="1" applyAlignment="1">
      <alignment horizontal="center" vertical="center" wrapText="1"/>
    </xf>
    <xf numFmtId="1" fontId="6" fillId="0" borderId="439" xfId="0" applyNumberFormat="1" applyFont="1" applyBorder="1" applyAlignment="1">
      <alignment horizontal="center" vertical="center" wrapText="1"/>
    </xf>
    <xf numFmtId="1" fontId="6" fillId="0" borderId="446" xfId="0" applyNumberFormat="1" applyFont="1" applyBorder="1" applyAlignment="1" applyProtection="1">
      <alignment wrapText="1"/>
      <protection hidden="1"/>
    </xf>
    <xf numFmtId="1" fontId="6" fillId="0" borderId="423" xfId="0" applyNumberFormat="1" applyFont="1" applyBorder="1" applyAlignment="1" applyProtection="1">
      <alignment wrapText="1"/>
      <protection hidden="1"/>
    </xf>
    <xf numFmtId="1" fontId="6" fillId="0" borderId="448" xfId="0" applyNumberFormat="1" applyFont="1" applyBorder="1" applyAlignment="1">
      <alignment horizontal="center" vertical="center" wrapText="1"/>
    </xf>
    <xf numFmtId="1" fontId="6" fillId="0" borderId="450" xfId="0" applyNumberFormat="1" applyFont="1" applyBorder="1" applyAlignment="1">
      <alignment horizontal="center" vertical="center" wrapText="1"/>
    </xf>
    <xf numFmtId="1" fontId="6" fillId="0" borderId="451" xfId="0" applyNumberFormat="1" applyFont="1" applyBorder="1" applyAlignment="1">
      <alignment horizontal="center" vertical="center"/>
    </xf>
    <xf numFmtId="1" fontId="6" fillId="0" borderId="452" xfId="0" applyNumberFormat="1" applyFont="1" applyBorder="1" applyAlignment="1">
      <alignment horizontal="center" vertical="center"/>
    </xf>
    <xf numFmtId="1" fontId="6" fillId="0" borderId="453" xfId="0" applyNumberFormat="1" applyFont="1" applyBorder="1" applyAlignment="1">
      <alignment horizontal="center" vertical="center"/>
    </xf>
    <xf numFmtId="1" fontId="6" fillId="0" borderId="493" xfId="0" applyNumberFormat="1" applyFont="1" applyBorder="1" applyAlignment="1">
      <alignment horizontal="center" vertical="center" wrapText="1"/>
    </xf>
    <xf numFmtId="1" fontId="6" fillId="0" borderId="494" xfId="0" applyNumberFormat="1" applyFont="1" applyBorder="1" applyAlignment="1">
      <alignment horizontal="center" vertical="center" wrapText="1"/>
    </xf>
    <xf numFmtId="1" fontId="6" fillId="0" borderId="492" xfId="0" applyNumberFormat="1" applyFont="1" applyBorder="1"/>
    <xf numFmtId="1" fontId="6" fillId="0" borderId="490" xfId="0" applyNumberFormat="1" applyFont="1" applyBorder="1"/>
    <xf numFmtId="1" fontId="6" fillId="0" borderId="437" xfId="0" applyNumberFormat="1" applyFont="1" applyBorder="1" applyAlignment="1">
      <alignment horizontal="center" vertical="center" wrapText="1"/>
    </xf>
    <xf numFmtId="1" fontId="6" fillId="6" borderId="492" xfId="0" applyNumberFormat="1" applyFont="1" applyFill="1" applyBorder="1" applyAlignment="1">
      <alignment horizontal="center" vertical="center" wrapText="1"/>
    </xf>
    <xf numFmtId="1" fontId="6" fillId="6" borderId="497" xfId="0" applyNumberFormat="1" applyFont="1" applyFill="1" applyBorder="1" applyAlignment="1">
      <alignment horizontal="center" vertical="center" wrapText="1"/>
    </xf>
    <xf numFmtId="1" fontId="6" fillId="6" borderId="462" xfId="0" applyNumberFormat="1" applyFont="1" applyFill="1" applyBorder="1" applyAlignment="1">
      <alignment horizontal="center" vertical="center" wrapText="1"/>
    </xf>
    <xf numFmtId="1" fontId="6" fillId="0" borderId="497" xfId="0" applyNumberFormat="1" applyFont="1" applyBorder="1" applyAlignment="1">
      <alignment horizontal="center" vertical="center" wrapText="1"/>
    </xf>
    <xf numFmtId="1" fontId="6" fillId="0" borderId="462" xfId="0" applyNumberFormat="1" applyFont="1" applyBorder="1" applyAlignment="1">
      <alignment horizontal="center" vertical="center" wrapText="1"/>
    </xf>
    <xf numFmtId="1" fontId="7" fillId="0" borderId="480" xfId="0" applyNumberFormat="1" applyFont="1" applyBorder="1" applyAlignment="1">
      <alignment horizontal="center" vertical="center" wrapText="1"/>
    </xf>
    <xf numFmtId="1" fontId="6" fillId="0" borderId="480" xfId="0" applyNumberFormat="1" applyFont="1" applyBorder="1" applyAlignment="1">
      <alignment horizontal="center" vertical="center" wrapText="1"/>
    </xf>
    <xf numFmtId="1" fontId="6" fillId="0" borderId="489" xfId="0" applyNumberFormat="1" applyFont="1" applyBorder="1" applyAlignment="1" applyProtection="1">
      <alignment wrapText="1"/>
      <protection hidden="1"/>
    </xf>
    <xf numFmtId="1" fontId="6" fillId="0" borderId="490" xfId="0" applyNumberFormat="1" applyFont="1" applyBorder="1" applyAlignment="1" applyProtection="1">
      <alignment wrapText="1"/>
      <protection hidden="1"/>
    </xf>
    <xf numFmtId="1" fontId="6" fillId="0" borderId="501" xfId="0" applyNumberFormat="1" applyFont="1" applyBorder="1" applyAlignment="1">
      <alignment horizontal="center" vertical="center" wrapText="1"/>
    </xf>
    <xf numFmtId="1" fontId="6" fillId="0" borderId="504" xfId="0" applyNumberFormat="1" applyFont="1" applyBorder="1" applyAlignment="1">
      <alignment horizontal="center" vertical="center" wrapText="1"/>
    </xf>
    <xf numFmtId="1" fontId="6" fillId="0" borderId="505" xfId="0" applyNumberFormat="1" applyFont="1" applyBorder="1" applyAlignment="1">
      <alignment horizontal="center" vertical="center" wrapText="1"/>
    </xf>
    <xf numFmtId="1" fontId="6" fillId="0" borderId="503" xfId="0" applyNumberFormat="1" applyFont="1" applyBorder="1" applyAlignment="1">
      <alignment horizontal="center" vertical="center" wrapText="1"/>
    </xf>
    <xf numFmtId="1" fontId="6" fillId="0" borderId="502" xfId="0" applyNumberFormat="1" applyFont="1" applyBorder="1" applyAlignment="1">
      <alignment horizontal="center" vertical="center" wrapText="1"/>
    </xf>
    <xf numFmtId="1" fontId="6" fillId="0" borderId="512" xfId="0" applyNumberFormat="1" applyFont="1" applyBorder="1" applyAlignment="1">
      <alignment wrapText="1"/>
    </xf>
    <xf numFmtId="1" fontId="6" fillId="0" borderId="513" xfId="0" applyNumberFormat="1" applyFont="1" applyBorder="1" applyAlignment="1">
      <alignment wrapText="1"/>
    </xf>
    <xf numFmtId="1" fontId="6" fillId="0" borderId="492" xfId="0" applyNumberFormat="1" applyFont="1" applyBorder="1" applyAlignment="1">
      <alignment horizontal="center" vertical="center" wrapText="1"/>
    </xf>
    <xf numFmtId="1" fontId="6" fillId="0" borderId="498" xfId="0" applyNumberFormat="1" applyFont="1" applyBorder="1" applyAlignment="1">
      <alignment horizontal="center" vertical="center" wrapText="1"/>
    </xf>
    <xf numFmtId="1" fontId="6" fillId="3" borderId="499" xfId="0" applyNumberFormat="1" applyFont="1" applyFill="1" applyBorder="1" applyAlignment="1">
      <alignment horizontal="center" vertical="center" wrapText="1"/>
    </xf>
    <xf numFmtId="1" fontId="6" fillId="3" borderId="497" xfId="0" applyNumberFormat="1" applyFont="1" applyFill="1" applyBorder="1" applyAlignment="1">
      <alignment horizontal="center" vertical="center" wrapText="1"/>
    </xf>
    <xf numFmtId="1" fontId="6" fillId="3" borderId="462" xfId="0" applyNumberFormat="1" applyFont="1" applyFill="1" applyBorder="1" applyAlignment="1">
      <alignment horizontal="center" vertical="center" wrapText="1"/>
    </xf>
    <xf numFmtId="1" fontId="6" fillId="3" borderId="493" xfId="0" applyNumberFormat="1" applyFont="1" applyFill="1" applyBorder="1" applyAlignment="1">
      <alignment horizontal="center" vertical="center" wrapText="1"/>
    </xf>
    <xf numFmtId="1" fontId="6" fillId="3" borderId="494" xfId="0" applyNumberFormat="1" applyFont="1" applyFill="1" applyBorder="1" applyAlignment="1">
      <alignment horizontal="center" vertical="center" wrapText="1"/>
    </xf>
    <xf numFmtId="1" fontId="6" fillId="3" borderId="437" xfId="0" applyNumberFormat="1" applyFont="1" applyFill="1" applyBorder="1" applyAlignment="1">
      <alignment horizontal="center" vertical="center" wrapText="1"/>
    </xf>
    <xf numFmtId="1" fontId="6" fillId="3" borderId="208" xfId="0" applyNumberFormat="1" applyFont="1" applyFill="1" applyBorder="1" applyAlignment="1">
      <alignment horizontal="center" vertical="center" wrapText="1"/>
    </xf>
    <xf numFmtId="1" fontId="6" fillId="0" borderId="519" xfId="0" applyNumberFormat="1" applyFont="1" applyBorder="1" applyAlignment="1">
      <alignment horizontal="center" vertical="center" wrapText="1"/>
    </xf>
    <xf numFmtId="1" fontId="6" fillId="0" borderId="520" xfId="0" applyNumberFormat="1" applyFont="1" applyBorder="1" applyAlignment="1">
      <alignment horizontal="center" vertical="center" wrapText="1"/>
    </xf>
    <xf numFmtId="1" fontId="6" fillId="0" borderId="535" xfId="0" applyNumberFormat="1" applyFont="1" applyBorder="1" applyAlignment="1">
      <alignment horizontal="center" vertical="center" wrapText="1"/>
    </xf>
    <xf numFmtId="1" fontId="6" fillId="0" borderId="536" xfId="0" applyNumberFormat="1" applyFont="1" applyBorder="1" applyAlignment="1">
      <alignment horizontal="center" vertical="center" wrapText="1"/>
    </xf>
    <xf numFmtId="1" fontId="6" fillId="0" borderId="526" xfId="0" applyNumberFormat="1" applyFont="1" applyBorder="1" applyAlignment="1">
      <alignment horizontal="center" vertical="center" wrapText="1"/>
    </xf>
    <xf numFmtId="1" fontId="6" fillId="0" borderId="527" xfId="0" applyNumberFormat="1" applyFont="1" applyBorder="1" applyAlignment="1">
      <alignment horizontal="center" vertical="center" wrapText="1"/>
    </xf>
    <xf numFmtId="1" fontId="6" fillId="0" borderId="528" xfId="0" applyNumberFormat="1" applyFont="1" applyBorder="1" applyAlignment="1">
      <alignment horizontal="center" vertical="center" wrapText="1"/>
    </xf>
    <xf numFmtId="1" fontId="6" fillId="0" borderId="531" xfId="0" applyNumberFormat="1" applyFont="1" applyBorder="1" applyAlignment="1">
      <alignment horizontal="center" vertical="center" wrapText="1"/>
    </xf>
    <xf numFmtId="1" fontId="6" fillId="0" borderId="521" xfId="0" applyNumberFormat="1" applyFont="1" applyBorder="1" applyAlignment="1">
      <alignment horizontal="center" vertical="center" wrapText="1"/>
    </xf>
    <xf numFmtId="1" fontId="6" fillId="6" borderId="501" xfId="0" applyNumberFormat="1" applyFont="1" applyFill="1" applyBorder="1" applyAlignment="1">
      <alignment horizontal="center" vertical="center" wrapText="1"/>
    </xf>
    <xf numFmtId="1" fontId="6" fillId="6" borderId="503" xfId="0" applyNumberFormat="1" applyFont="1" applyFill="1" applyBorder="1" applyAlignment="1">
      <alignment horizontal="center" vertical="center" wrapText="1"/>
    </xf>
    <xf numFmtId="1" fontId="6" fillId="6" borderId="504" xfId="0" applyNumberFormat="1" applyFont="1" applyFill="1" applyBorder="1" applyAlignment="1">
      <alignment horizontal="center" vertical="center" wrapText="1"/>
    </xf>
    <xf numFmtId="1" fontId="6" fillId="3" borderId="521" xfId="0" applyNumberFormat="1" applyFont="1" applyFill="1" applyBorder="1" applyAlignment="1">
      <alignment horizontal="center" vertical="center" wrapText="1"/>
    </xf>
    <xf numFmtId="1" fontId="6" fillId="3" borderId="503" xfId="0" applyNumberFormat="1" applyFont="1" applyFill="1" applyBorder="1" applyAlignment="1">
      <alignment horizontal="center" vertical="center" wrapText="1"/>
    </xf>
    <xf numFmtId="1" fontId="6" fillId="3" borderId="502" xfId="0" applyNumberFormat="1" applyFont="1" applyFill="1" applyBorder="1" applyAlignment="1">
      <alignment horizontal="center" vertical="center" wrapText="1"/>
    </xf>
    <xf numFmtId="1" fontId="6" fillId="0" borderId="542" xfId="0" applyNumberFormat="1" applyFont="1" applyBorder="1" applyAlignment="1">
      <alignment wrapText="1"/>
    </xf>
    <xf numFmtId="1" fontId="6" fillId="0" borderId="539" xfId="0" applyNumberFormat="1" applyFont="1" applyBorder="1" applyAlignment="1">
      <alignment wrapText="1"/>
    </xf>
    <xf numFmtId="1" fontId="6" fillId="0" borderId="546" xfId="0" applyNumberFormat="1" applyFont="1" applyBorder="1" applyAlignment="1">
      <alignment horizontal="center" vertical="center" wrapText="1"/>
    </xf>
    <xf numFmtId="1" fontId="6" fillId="0" borderId="547" xfId="0" applyNumberFormat="1" applyFont="1" applyBorder="1" applyAlignment="1">
      <alignment horizontal="center" vertical="center" wrapText="1"/>
    </xf>
    <xf numFmtId="1" fontId="6" fillId="0" borderId="542" xfId="0" applyNumberFormat="1" applyFont="1" applyBorder="1" applyAlignment="1">
      <alignment horizontal="center" vertical="center" wrapText="1"/>
    </xf>
    <xf numFmtId="1" fontId="6" fillId="0" borderId="548" xfId="0" applyNumberFormat="1" applyFont="1" applyBorder="1" applyAlignment="1">
      <alignment horizontal="center" vertical="center" wrapText="1"/>
    </xf>
    <xf numFmtId="1" fontId="6" fillId="0" borderId="549" xfId="0" applyNumberFormat="1" applyFont="1" applyBorder="1" applyAlignment="1">
      <alignment horizontal="center" vertical="center" wrapText="1"/>
    </xf>
    <xf numFmtId="1" fontId="6" fillId="3" borderId="547" xfId="0" applyNumberFormat="1" applyFont="1" applyFill="1" applyBorder="1" applyAlignment="1">
      <alignment horizontal="center" vertical="center" wrapText="1"/>
    </xf>
    <xf numFmtId="1" fontId="6" fillId="3" borderId="536" xfId="0" applyNumberFormat="1" applyFont="1" applyFill="1" applyBorder="1" applyAlignment="1">
      <alignment horizontal="center" vertical="center" wrapText="1"/>
    </xf>
    <xf numFmtId="1" fontId="6" fillId="3" borderId="550" xfId="0" applyNumberFormat="1" applyFont="1" applyFill="1" applyBorder="1" applyAlignment="1">
      <alignment horizontal="center" vertical="center" wrapText="1"/>
    </xf>
    <xf numFmtId="1" fontId="6" fillId="3" borderId="405" xfId="0" applyNumberFormat="1" applyFont="1" applyFill="1" applyBorder="1" applyAlignment="1">
      <alignment horizontal="center" vertical="center" wrapText="1"/>
    </xf>
    <xf numFmtId="1" fontId="6" fillId="3" borderId="554" xfId="0" applyNumberFormat="1" applyFont="1" applyFill="1" applyBorder="1" applyAlignment="1">
      <alignment horizontal="center" vertical="center" wrapText="1"/>
    </xf>
    <xf numFmtId="1" fontId="6" fillId="0" borderId="542" xfId="0" applyNumberFormat="1" applyFont="1" applyBorder="1" applyAlignment="1">
      <alignment horizontal="center" vertical="center"/>
    </xf>
    <xf numFmtId="1" fontId="6" fillId="0" borderId="539" xfId="0" applyNumberFormat="1" applyFont="1" applyBorder="1" applyAlignment="1">
      <alignment horizontal="center" vertical="center"/>
    </xf>
    <xf numFmtId="1" fontId="6" fillId="0" borderId="551" xfId="0" applyNumberFormat="1" applyFont="1" applyBorder="1" applyAlignment="1">
      <alignment horizontal="center" vertical="center"/>
    </xf>
    <xf numFmtId="1" fontId="6" fillId="0" borderId="539" xfId="0" applyNumberFormat="1" applyFont="1" applyBorder="1" applyAlignment="1">
      <alignment horizontal="center" vertical="center" wrapText="1"/>
    </xf>
    <xf numFmtId="1" fontId="6" fillId="0" borderId="573" xfId="0" applyNumberFormat="1" applyFont="1" applyBorder="1" applyAlignment="1">
      <alignment horizontal="center" vertical="center" wrapText="1"/>
    </xf>
    <xf numFmtId="1" fontId="6" fillId="0" borderId="576" xfId="0" applyNumberFormat="1" applyFont="1" applyBorder="1" applyAlignment="1">
      <alignment horizontal="center" vertical="center" wrapText="1"/>
    </xf>
    <xf numFmtId="1" fontId="6" fillId="0" borderId="542" xfId="0" applyNumberFormat="1" applyFont="1" applyBorder="1"/>
    <xf numFmtId="1" fontId="6" fillId="0" borderId="539" xfId="0" applyNumberFormat="1" applyFont="1" applyBorder="1"/>
    <xf numFmtId="1" fontId="6" fillId="0" borderId="550" xfId="0" applyNumberFormat="1" applyFont="1" applyBorder="1" applyAlignment="1">
      <alignment horizontal="center" vertical="center" wrapText="1"/>
    </xf>
    <xf numFmtId="1" fontId="6" fillId="0" borderId="405" xfId="0" applyNumberFormat="1" applyFont="1" applyBorder="1" applyAlignment="1">
      <alignment horizontal="center" vertical="center" wrapText="1"/>
    </xf>
    <xf numFmtId="1" fontId="6" fillId="0" borderId="554" xfId="0" applyNumberFormat="1" applyFont="1" applyBorder="1" applyAlignment="1">
      <alignment horizontal="center" vertical="center" wrapText="1"/>
    </xf>
    <xf numFmtId="1" fontId="6" fillId="0" borderId="563" xfId="0" applyNumberFormat="1" applyFont="1" applyBorder="1" applyAlignment="1">
      <alignment horizontal="left" vertical="center" wrapText="1"/>
    </xf>
    <xf numFmtId="1" fontId="6" fillId="0" borderId="571" xfId="0" applyNumberFormat="1" applyFont="1" applyBorder="1" applyAlignment="1">
      <alignment horizontal="center"/>
    </xf>
    <xf numFmtId="1" fontId="6" fillId="0" borderId="548" xfId="0" applyNumberFormat="1" applyFont="1" applyBorder="1" applyAlignment="1">
      <alignment horizontal="center"/>
    </xf>
    <xf numFmtId="1" fontId="6" fillId="0" borderId="549" xfId="0" applyNumberFormat="1" applyFont="1" applyBorder="1" applyAlignment="1">
      <alignment horizontal="center"/>
    </xf>
    <xf numFmtId="1" fontId="6" fillId="3" borderId="572" xfId="0" applyNumberFormat="1" applyFont="1" applyFill="1" applyBorder="1" applyAlignment="1">
      <alignment horizontal="center" vertical="center" wrapText="1"/>
    </xf>
    <xf numFmtId="1" fontId="6" fillId="3" borderId="575" xfId="0" applyNumberFormat="1" applyFont="1" applyFill="1" applyBorder="1" applyAlignment="1">
      <alignment horizontal="center" vertical="center" wrapText="1"/>
    </xf>
    <xf numFmtId="1" fontId="6" fillId="0" borderId="572" xfId="0" applyNumberFormat="1" applyFont="1" applyBorder="1" applyAlignment="1">
      <alignment horizontal="center" vertical="center" wrapText="1"/>
    </xf>
    <xf numFmtId="1" fontId="6" fillId="0" borderId="575" xfId="0" applyNumberFormat="1" applyFont="1" applyBorder="1" applyAlignment="1">
      <alignment horizontal="center" vertical="center" wrapText="1"/>
    </xf>
    <xf numFmtId="1" fontId="6" fillId="0" borderId="585" xfId="0" applyNumberFormat="1" applyFont="1" applyBorder="1" applyAlignment="1">
      <alignment horizontal="center" vertical="center" wrapText="1"/>
    </xf>
    <xf numFmtId="1" fontId="6" fillId="0" borderId="586" xfId="0" applyNumberFormat="1" applyFont="1" applyBorder="1" applyAlignment="1">
      <alignment horizontal="center" vertical="center" wrapText="1"/>
    </xf>
    <xf numFmtId="1" fontId="6" fillId="0" borderId="587" xfId="0" applyNumberFormat="1" applyFont="1" applyBorder="1" applyAlignment="1">
      <alignment horizontal="center" vertical="center" wrapText="1"/>
    </xf>
    <xf numFmtId="1" fontId="6" fillId="0" borderId="588" xfId="0" applyNumberFormat="1" applyFont="1" applyBorder="1" applyAlignment="1">
      <alignment horizontal="center"/>
    </xf>
    <xf numFmtId="1" fontId="6" fillId="0" borderId="589" xfId="0" applyNumberFormat="1" applyFont="1" applyBorder="1" applyAlignment="1">
      <alignment horizontal="center"/>
    </xf>
    <xf numFmtId="1" fontId="6" fillId="0" borderId="590" xfId="0" applyNumberFormat="1" applyFont="1" applyBorder="1" applyAlignment="1">
      <alignment horizontal="center"/>
    </xf>
    <xf numFmtId="1" fontId="6" fillId="0" borderId="591" xfId="0" applyNumberFormat="1" applyFont="1" applyBorder="1" applyAlignment="1">
      <alignment wrapText="1"/>
    </xf>
    <xf numFmtId="1" fontId="6" fillId="0" borderId="578" xfId="0" applyNumberFormat="1" applyFont="1" applyBorder="1" applyAlignment="1">
      <alignment wrapText="1"/>
    </xf>
    <xf numFmtId="1" fontId="6" fillId="0" borderId="550" xfId="0" applyNumberFormat="1" applyFont="1" applyBorder="1" applyAlignment="1">
      <alignment vertical="center" wrapText="1"/>
    </xf>
    <xf numFmtId="1" fontId="6" fillId="0" borderId="554" xfId="0" applyNumberFormat="1" applyFont="1" applyBorder="1" applyAlignment="1">
      <alignment vertical="center" wrapText="1"/>
    </xf>
    <xf numFmtId="1" fontId="1" fillId="0" borderId="554" xfId="0" applyNumberFormat="1" applyFont="1" applyBorder="1"/>
    <xf numFmtId="1" fontId="1" fillId="0" borderId="609" xfId="0" applyNumberFormat="1" applyFont="1" applyBorder="1"/>
    <xf numFmtId="1" fontId="6" fillId="6" borderId="614" xfId="0" applyNumberFormat="1" applyFont="1" applyFill="1" applyBorder="1" applyAlignment="1">
      <alignment horizontal="center" vertical="center" wrapText="1"/>
    </xf>
    <xf numFmtId="1" fontId="6" fillId="6" borderId="154" xfId="0" applyNumberFormat="1" applyFont="1" applyFill="1" applyBorder="1" applyAlignment="1">
      <alignment horizontal="center" vertical="center" wrapText="1"/>
    </xf>
    <xf numFmtId="1" fontId="6" fillId="6" borderId="570" xfId="0" applyNumberFormat="1" applyFont="1" applyFill="1" applyBorder="1" applyAlignment="1">
      <alignment horizontal="center" vertical="center" wrapText="1"/>
    </xf>
    <xf numFmtId="1" fontId="6" fillId="0" borderId="604" xfId="0" applyNumberFormat="1" applyFont="1" applyBorder="1" applyAlignment="1">
      <alignment horizontal="center" vertical="center" wrapText="1"/>
    </xf>
    <xf numFmtId="1" fontId="6" fillId="0" borderId="617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571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 applyAlignment="1">
      <alignment horizontal="center" vertical="center" wrapText="1"/>
    </xf>
    <xf numFmtId="1" fontId="6" fillId="3" borderId="616" xfId="0" applyNumberFormat="1" applyFont="1" applyFill="1" applyBorder="1" applyAlignment="1">
      <alignment horizontal="center" vertical="center" wrapText="1"/>
    </xf>
    <xf numFmtId="1" fontId="6" fillId="0" borderId="630" xfId="0" applyNumberFormat="1" applyFont="1" applyBorder="1" applyAlignment="1">
      <alignment horizontal="center" vertical="center" wrapText="1"/>
    </xf>
    <xf numFmtId="1" fontId="6" fillId="0" borderId="615" xfId="0" applyNumberFormat="1" applyFont="1" applyBorder="1" applyAlignment="1">
      <alignment horizontal="center" vertical="center" wrapText="1"/>
    </xf>
    <xf numFmtId="1" fontId="6" fillId="0" borderId="616" xfId="0" applyNumberFormat="1" applyFont="1" applyBorder="1" applyAlignment="1">
      <alignment horizontal="center" vertical="center" wrapText="1"/>
    </xf>
    <xf numFmtId="1" fontId="6" fillId="0" borderId="600" xfId="0" applyNumberFormat="1" applyFont="1" applyBorder="1" applyAlignment="1">
      <alignment horizontal="center" vertical="center" wrapText="1"/>
    </xf>
    <xf numFmtId="1" fontId="6" fillId="0" borderId="651" xfId="0" applyNumberFormat="1" applyFont="1" applyBorder="1" applyAlignment="1">
      <alignment horizontal="center" vertical="center" wrapText="1"/>
    </xf>
    <xf numFmtId="1" fontId="6" fillId="0" borderId="652" xfId="0" applyNumberFormat="1" applyFont="1" applyBorder="1" applyAlignment="1">
      <alignment horizontal="center" vertical="center" wrapText="1"/>
    </xf>
    <xf numFmtId="1" fontId="6" fillId="3" borderId="650" xfId="0" applyNumberFormat="1" applyFont="1" applyFill="1" applyBorder="1" applyAlignment="1">
      <alignment horizontal="center" vertical="center" wrapText="1"/>
    </xf>
    <xf numFmtId="1" fontId="1" fillId="0" borderId="642" xfId="0" applyNumberFormat="1" applyFont="1" applyBorder="1"/>
    <xf numFmtId="1" fontId="6" fillId="0" borderId="649" xfId="0" applyNumberFormat="1" applyFont="1" applyBorder="1" applyAlignment="1">
      <alignment horizontal="center" vertical="center" wrapText="1"/>
    </xf>
    <xf numFmtId="1" fontId="6" fillId="0" borderId="650" xfId="0" applyNumberFormat="1" applyFont="1" applyBorder="1" applyAlignment="1">
      <alignment horizontal="center" vertical="center" wrapText="1"/>
    </xf>
    <xf numFmtId="1" fontId="6" fillId="0" borderId="625" xfId="0" applyNumberFormat="1" applyFont="1" applyBorder="1" applyAlignment="1">
      <alignment horizontal="center" vertical="center" wrapText="1"/>
    </xf>
    <xf numFmtId="1" fontId="6" fillId="0" borderId="624" xfId="0" applyNumberFormat="1" applyFont="1" applyBorder="1" applyAlignment="1">
      <alignment horizontal="center" vertical="center" wrapText="1"/>
    </xf>
    <xf numFmtId="1" fontId="6" fillId="0" borderId="660" xfId="0" applyNumberFormat="1" applyFont="1" applyBorder="1" applyAlignment="1">
      <alignment horizontal="center" vertical="center" wrapText="1"/>
    </xf>
    <xf numFmtId="1" fontId="6" fillId="0" borderId="672" xfId="0" applyNumberFormat="1" applyFont="1" applyBorder="1" applyAlignment="1">
      <alignment horizontal="center" vertical="center" wrapText="1"/>
    </xf>
    <xf numFmtId="1" fontId="6" fillId="0" borderId="673" xfId="0" applyNumberFormat="1" applyFont="1" applyBorder="1" applyAlignment="1">
      <alignment horizontal="center" vertical="center" wrapText="1"/>
    </xf>
    <xf numFmtId="1" fontId="6" fillId="0" borderId="674" xfId="0" applyNumberFormat="1" applyFont="1" applyBorder="1" applyAlignment="1">
      <alignment horizontal="center" vertical="center"/>
    </xf>
    <xf numFmtId="1" fontId="6" fillId="0" borderId="675" xfId="0" applyNumberFormat="1" applyFont="1" applyBorder="1" applyAlignment="1">
      <alignment horizontal="center" vertical="center" wrapText="1"/>
    </xf>
    <xf numFmtId="1" fontId="6" fillId="0" borderId="657" xfId="0" applyNumberFormat="1" applyFont="1" applyBorder="1" applyAlignment="1">
      <alignment horizontal="center" vertical="center" wrapText="1"/>
    </xf>
    <xf numFmtId="1" fontId="6" fillId="0" borderId="675" xfId="0" applyNumberFormat="1" applyFont="1" applyBorder="1" applyAlignment="1">
      <alignment horizontal="center" vertical="center"/>
    </xf>
    <xf numFmtId="1" fontId="6" fillId="0" borderId="657" xfId="0" applyNumberFormat="1" applyFont="1" applyBorder="1" applyAlignment="1">
      <alignment horizontal="center" vertical="center"/>
    </xf>
    <xf numFmtId="1" fontId="1" fillId="0" borderId="677" xfId="0" applyNumberFormat="1" applyFont="1" applyBorder="1"/>
    <xf numFmtId="1" fontId="1" fillId="0" borderId="657" xfId="0" applyNumberFormat="1" applyFont="1" applyBorder="1"/>
    <xf numFmtId="1" fontId="1" fillId="0" borderId="675" xfId="0" applyNumberFormat="1" applyFont="1" applyBorder="1" applyAlignment="1">
      <alignment wrapText="1"/>
    </xf>
    <xf numFmtId="1" fontId="1" fillId="0" borderId="657" xfId="0" applyNumberFormat="1" applyFont="1" applyBorder="1" applyAlignment="1">
      <alignment wrapText="1"/>
    </xf>
    <xf numFmtId="1" fontId="6" fillId="0" borderId="674" xfId="0" applyNumberFormat="1" applyFont="1" applyBorder="1" applyAlignment="1">
      <alignment horizontal="center" vertical="center" wrapText="1"/>
    </xf>
    <xf numFmtId="1" fontId="6" fillId="6" borderId="676" xfId="0" applyNumberFormat="1" applyFont="1" applyFill="1" applyBorder="1" applyAlignment="1">
      <alignment horizontal="center" vertical="center" wrapText="1"/>
    </xf>
    <xf numFmtId="1" fontId="6" fillId="6" borderId="661" xfId="0" applyNumberFormat="1" applyFont="1" applyFill="1" applyBorder="1" applyAlignment="1">
      <alignment horizontal="center" vertical="center" wrapText="1"/>
    </xf>
    <xf numFmtId="1" fontId="7" fillId="0" borderId="686" xfId="0" applyNumberFormat="1" applyFont="1" applyBorder="1" applyAlignment="1">
      <alignment wrapText="1"/>
    </xf>
    <xf numFmtId="1" fontId="7" fillId="0" borderId="663" xfId="0" applyNumberFormat="1" applyFont="1" applyBorder="1" applyAlignment="1">
      <alignment wrapText="1"/>
    </xf>
    <xf numFmtId="1" fontId="6" fillId="0" borderId="675" xfId="0" applyNumberFormat="1" applyFont="1" applyBorder="1" applyAlignment="1">
      <alignment wrapText="1"/>
    </xf>
    <xf numFmtId="1" fontId="6" fillId="0" borderId="657" xfId="0" applyNumberFormat="1" applyFont="1" applyBorder="1" applyAlignment="1">
      <alignment wrapText="1"/>
    </xf>
    <xf numFmtId="1" fontId="1" fillId="0" borderId="675" xfId="0" applyNumberFormat="1" applyFont="1" applyBorder="1"/>
    <xf numFmtId="1" fontId="6" fillId="6" borderId="663" xfId="0" applyNumberFormat="1" applyFont="1" applyFill="1" applyBorder="1" applyAlignment="1">
      <alignment horizontal="center" vertical="center" wrapText="1"/>
    </xf>
    <xf numFmtId="1" fontId="11" fillId="0" borderId="688" xfId="0" applyNumberFormat="1" applyFont="1" applyBorder="1" applyAlignment="1">
      <alignment horizontal="center" vertical="center" wrapText="1"/>
    </xf>
    <xf numFmtId="1" fontId="11" fillId="0" borderId="677" xfId="0" applyNumberFormat="1" applyFont="1" applyBorder="1" applyAlignment="1">
      <alignment horizontal="center" vertical="center" wrapText="1"/>
    </xf>
    <xf numFmtId="1" fontId="11" fillId="0" borderId="657" xfId="0" applyNumberFormat="1" applyFont="1" applyBorder="1" applyAlignment="1">
      <alignment horizontal="center" vertical="center" wrapText="1"/>
    </xf>
    <xf numFmtId="1" fontId="6" fillId="0" borderId="686" xfId="0" applyNumberFormat="1" applyFont="1" applyBorder="1" applyAlignment="1">
      <alignment horizontal="left" vertical="center" wrapText="1"/>
    </xf>
    <xf numFmtId="1" fontId="6" fillId="0" borderId="663" xfId="0" applyNumberFormat="1" applyFont="1" applyBorder="1" applyAlignment="1">
      <alignment horizontal="left" vertical="center" wrapText="1"/>
    </xf>
    <xf numFmtId="1" fontId="6" fillId="0" borderId="660" xfId="0" applyNumberFormat="1" applyFont="1" applyBorder="1" applyAlignment="1" applyProtection="1">
      <alignment horizontal="center" vertical="center"/>
      <protection hidden="1"/>
    </xf>
    <xf numFmtId="1" fontId="6" fillId="0" borderId="405" xfId="0" applyNumberFormat="1" applyFont="1" applyBorder="1" applyAlignment="1" applyProtection="1">
      <alignment horizontal="center" vertical="center"/>
      <protection hidden="1"/>
    </xf>
    <xf numFmtId="1" fontId="6" fillId="0" borderId="554" xfId="0" applyNumberFormat="1" applyFont="1" applyBorder="1" applyAlignment="1" applyProtection="1">
      <alignment horizontal="center" vertical="center"/>
      <protection hidden="1"/>
    </xf>
    <xf numFmtId="1" fontId="6" fillId="0" borderId="660" xfId="0" applyNumberFormat="1" applyFont="1" applyBorder="1" applyAlignment="1" applyProtection="1">
      <alignment horizontal="center" vertical="center" wrapText="1"/>
      <protection hidden="1"/>
    </xf>
    <xf numFmtId="1" fontId="6" fillId="0" borderId="405" xfId="0" applyNumberFormat="1" applyFont="1" applyBorder="1" applyAlignment="1" applyProtection="1">
      <alignment horizontal="center" vertical="center" wrapText="1"/>
      <protection hidden="1"/>
    </xf>
    <xf numFmtId="1" fontId="6" fillId="0" borderId="554" xfId="0" applyNumberFormat="1" applyFont="1" applyBorder="1" applyAlignment="1" applyProtection="1">
      <alignment horizontal="center" vertical="center" wrapText="1"/>
      <protection hidden="1"/>
    </xf>
    <xf numFmtId="1" fontId="6" fillId="0" borderId="675" xfId="0" applyNumberFormat="1" applyFont="1" applyBorder="1" applyAlignment="1" applyProtection="1">
      <alignment horizontal="center" vertical="center"/>
      <protection hidden="1"/>
    </xf>
    <xf numFmtId="1" fontId="6" fillId="0" borderId="677" xfId="0" applyNumberFormat="1" applyFont="1" applyBorder="1" applyAlignment="1" applyProtection="1">
      <alignment horizontal="center" vertical="center"/>
      <protection hidden="1"/>
    </xf>
    <xf numFmtId="1" fontId="6" fillId="0" borderId="693" xfId="0" applyNumberFormat="1" applyFont="1" applyBorder="1" applyAlignment="1" applyProtection="1">
      <alignment horizontal="center" vertical="center"/>
      <protection hidden="1"/>
    </xf>
    <xf numFmtId="1" fontId="6" fillId="0" borderId="694" xfId="0" applyNumberFormat="1" applyFont="1" applyBorder="1" applyAlignment="1">
      <alignment horizontal="center" vertical="center" wrapText="1"/>
    </xf>
    <xf numFmtId="1" fontId="6" fillId="0" borderId="699" xfId="0" applyNumberFormat="1" applyFont="1" applyBorder="1" applyAlignment="1">
      <alignment horizontal="center" vertical="center" wrapText="1"/>
    </xf>
    <xf numFmtId="1" fontId="6" fillId="0" borderId="700" xfId="0" applyNumberFormat="1" applyFont="1" applyBorder="1" applyAlignment="1">
      <alignment horizontal="center" vertical="center" wrapText="1"/>
    </xf>
    <xf numFmtId="1" fontId="6" fillId="0" borderId="701" xfId="0" applyNumberFormat="1" applyFont="1" applyBorder="1" applyAlignment="1">
      <alignment horizontal="center" vertical="center"/>
    </xf>
    <xf numFmtId="1" fontId="6" fillId="0" borderId="708" xfId="0" applyNumberFormat="1" applyFont="1" applyBorder="1" applyAlignment="1">
      <alignment horizontal="center" vertical="center"/>
    </xf>
    <xf numFmtId="1" fontId="6" fillId="0" borderId="702" xfId="0" applyNumberFormat="1" applyFont="1" applyBorder="1" applyAlignment="1">
      <alignment horizontal="center" vertical="center"/>
    </xf>
    <xf numFmtId="1" fontId="6" fillId="0" borderId="703" xfId="0" applyNumberFormat="1" applyFont="1" applyBorder="1" applyAlignment="1">
      <alignment horizontal="center" vertical="center"/>
    </xf>
    <xf numFmtId="1" fontId="6" fillId="0" borderId="704" xfId="0" applyNumberFormat="1" applyFont="1" applyBorder="1" applyAlignment="1">
      <alignment horizontal="center" vertical="center"/>
    </xf>
    <xf numFmtId="1" fontId="6" fillId="0" borderId="703" xfId="0" applyNumberFormat="1" applyFont="1" applyBorder="1" applyAlignment="1">
      <alignment horizontal="center" vertical="center" wrapText="1"/>
    </xf>
    <xf numFmtId="1" fontId="6" fillId="0" borderId="705" xfId="0" applyNumberFormat="1" applyFont="1" applyBorder="1" applyAlignment="1">
      <alignment horizontal="center" vertical="center" wrapText="1"/>
    </xf>
    <xf numFmtId="1" fontId="6" fillId="6" borderId="699" xfId="0" applyNumberFormat="1" applyFont="1" applyFill="1" applyBorder="1" applyAlignment="1">
      <alignment horizontal="center" vertical="center" wrapText="1"/>
    </xf>
    <xf numFmtId="1" fontId="6" fillId="6" borderId="700" xfId="0" applyNumberFormat="1" applyFont="1" applyFill="1" applyBorder="1" applyAlignment="1">
      <alignment horizontal="center" vertical="center" wrapText="1"/>
    </xf>
    <xf numFmtId="1" fontId="6" fillId="6" borderId="437" xfId="0" applyNumberFormat="1" applyFont="1" applyFill="1" applyBorder="1" applyAlignment="1">
      <alignment horizontal="center" vertical="center" wrapText="1"/>
    </xf>
    <xf numFmtId="1" fontId="6" fillId="6" borderId="208" xfId="0" applyNumberFormat="1" applyFont="1" applyFill="1" applyBorder="1" applyAlignment="1">
      <alignment horizontal="center" vertical="center" wrapText="1"/>
    </xf>
    <xf numFmtId="1" fontId="6" fillId="0" borderId="708" xfId="0" applyNumberFormat="1" applyFont="1" applyBorder="1" applyAlignment="1">
      <alignment horizontal="center" vertical="center" wrapText="1"/>
    </xf>
    <xf numFmtId="1" fontId="6" fillId="0" borderId="706" xfId="0" applyNumberFormat="1" applyFont="1" applyBorder="1" applyAlignment="1">
      <alignment horizontal="center" vertical="center" wrapText="1"/>
    </xf>
    <xf numFmtId="1" fontId="6" fillId="0" borderId="709" xfId="0" applyNumberFormat="1" applyFont="1" applyBorder="1" applyAlignment="1">
      <alignment horizontal="center" vertical="center"/>
    </xf>
    <xf numFmtId="1" fontId="6" fillId="0" borderId="710" xfId="0" applyNumberFormat="1" applyFont="1" applyBorder="1" applyAlignment="1">
      <alignment horizontal="center" vertical="center"/>
    </xf>
    <xf numFmtId="1" fontId="6" fillId="0" borderId="711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438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09" xfId="0" applyNumberFormat="1" applyFont="1" applyBorder="1" applyAlignment="1">
      <alignment wrapText="1"/>
    </xf>
    <xf numFmtId="1" fontId="6" fillId="0" borderId="710" xfId="0" applyNumberFormat="1" applyFont="1" applyBorder="1" applyAlignment="1">
      <alignment wrapText="1"/>
    </xf>
    <xf numFmtId="1" fontId="6" fillId="0" borderId="713" xfId="0" applyNumberFormat="1" applyFont="1" applyBorder="1" applyAlignment="1">
      <alignment horizontal="center" vertical="center"/>
    </xf>
    <xf numFmtId="1" fontId="6" fillId="0" borderId="208" xfId="0" applyNumberFormat="1" applyFont="1" applyBorder="1" applyAlignment="1">
      <alignment horizontal="center" vertical="center"/>
    </xf>
    <xf numFmtId="1" fontId="6" fillId="0" borderId="733" xfId="0" applyNumberFormat="1" applyFont="1" applyBorder="1" applyAlignment="1">
      <alignment horizontal="center" vertical="center"/>
    </xf>
    <xf numFmtId="1" fontId="6" fillId="0" borderId="734" xfId="0" applyNumberFormat="1" applyFont="1" applyBorder="1" applyAlignment="1">
      <alignment horizontal="center" vertical="center" wrapText="1"/>
    </xf>
    <xf numFmtId="1" fontId="6" fillId="0" borderId="709" xfId="0" applyNumberFormat="1" applyFont="1" applyBorder="1" applyAlignment="1">
      <alignment horizontal="center" vertical="center" wrapText="1"/>
    </xf>
    <xf numFmtId="1" fontId="6" fillId="0" borderId="719" xfId="0" applyNumberFormat="1" applyFont="1" applyBorder="1" applyAlignment="1">
      <alignment horizontal="center" vertical="center" wrapText="1"/>
    </xf>
    <xf numFmtId="1" fontId="6" fillId="0" borderId="710" xfId="0" applyNumberFormat="1" applyFont="1" applyBorder="1" applyAlignment="1">
      <alignment horizontal="center" vertical="center" wrapText="1"/>
    </xf>
    <xf numFmtId="1" fontId="6" fillId="0" borderId="735" xfId="0" applyNumberFormat="1" applyFont="1" applyBorder="1" applyAlignment="1">
      <alignment horizontal="center" vertical="center" wrapText="1"/>
    </xf>
    <xf numFmtId="1" fontId="6" fillId="0" borderId="719" xfId="0" applyNumberFormat="1" applyFont="1" applyBorder="1" applyAlignment="1">
      <alignment horizontal="center" vertical="center"/>
    </xf>
    <xf numFmtId="1" fontId="6" fillId="6" borderId="713" xfId="0" applyNumberFormat="1" applyFont="1" applyFill="1" applyBorder="1" applyAlignment="1">
      <alignment horizontal="center" vertical="center" wrapText="1"/>
    </xf>
    <xf numFmtId="1" fontId="6" fillId="6" borderId="733" xfId="0" applyNumberFormat="1" applyFont="1" applyFill="1" applyBorder="1" applyAlignment="1">
      <alignment horizontal="center" vertical="center" wrapText="1"/>
    </xf>
    <xf numFmtId="0" fontId="6" fillId="0" borderId="719" xfId="0" applyFont="1" applyBorder="1" applyAlignment="1">
      <alignment wrapText="1"/>
    </xf>
    <xf numFmtId="0" fontId="6" fillId="0" borderId="710" xfId="0" applyFont="1" applyBorder="1" applyAlignment="1">
      <alignment wrapText="1"/>
    </xf>
    <xf numFmtId="1" fontId="6" fillId="0" borderId="701" xfId="0" applyNumberFormat="1" applyFont="1" applyBorder="1" applyAlignment="1">
      <alignment wrapText="1"/>
    </xf>
    <xf numFmtId="1" fontId="6" fillId="0" borderId="723" xfId="0" applyNumberFormat="1" applyFont="1" applyBorder="1" applyAlignment="1">
      <alignment horizontal="center" vertical="center" wrapText="1"/>
    </xf>
    <xf numFmtId="1" fontId="6" fillId="0" borderId="733" xfId="0" applyNumberFormat="1" applyFont="1" applyBorder="1" applyAlignment="1">
      <alignment horizontal="center" vertical="center" wrapText="1"/>
    </xf>
    <xf numFmtId="1" fontId="6" fillId="0" borderId="723" xfId="0" applyNumberFormat="1" applyFont="1" applyBorder="1" applyAlignment="1">
      <alignment horizontal="center" vertical="center"/>
    </xf>
    <xf numFmtId="1" fontId="6" fillId="0" borderId="437" xfId="0" applyNumberFormat="1" applyFont="1" applyBorder="1" applyAlignment="1">
      <alignment horizontal="center" vertical="center"/>
    </xf>
    <xf numFmtId="1" fontId="6" fillId="0" borderId="749" xfId="0" applyNumberFormat="1" applyFont="1" applyBorder="1" applyAlignment="1">
      <alignment horizontal="center" vertical="center"/>
    </xf>
    <xf numFmtId="1" fontId="6" fillId="0" borderId="735" xfId="0" applyNumberFormat="1" applyFont="1" applyBorder="1" applyAlignment="1">
      <alignment horizontal="center" vertical="center"/>
    </xf>
    <xf numFmtId="1" fontId="6" fillId="0" borderId="749" xfId="0" applyNumberFormat="1" applyFont="1" applyBorder="1" applyAlignment="1">
      <alignment horizontal="center" vertical="center" wrapText="1"/>
    </xf>
    <xf numFmtId="1" fontId="6" fillId="0" borderId="724" xfId="0" applyNumberFormat="1" applyFont="1" applyBorder="1" applyAlignment="1">
      <alignment horizontal="center" vertical="center" wrapText="1"/>
    </xf>
    <xf numFmtId="1" fontId="6" fillId="0" borderId="681" xfId="0" applyNumberFormat="1" applyFont="1" applyBorder="1" applyAlignment="1">
      <alignment horizontal="center" vertical="center" wrapText="1"/>
    </xf>
    <xf numFmtId="1" fontId="6" fillId="0" borderId="593" xfId="0" applyNumberFormat="1" applyFont="1" applyBorder="1" applyAlignment="1">
      <alignment horizontal="center" vertical="center" wrapText="1"/>
    </xf>
    <xf numFmtId="1" fontId="6" fillId="0" borderId="750" xfId="0" applyNumberFormat="1" applyFont="1" applyBorder="1" applyAlignment="1">
      <alignment horizontal="center" vertical="center" wrapText="1"/>
    </xf>
    <xf numFmtId="1" fontId="6" fillId="3" borderId="723" xfId="0" applyNumberFormat="1" applyFont="1" applyFill="1" applyBorder="1" applyAlignment="1">
      <alignment horizontal="center" vertical="center"/>
    </xf>
    <xf numFmtId="1" fontId="6" fillId="3" borderId="713" xfId="0" applyNumberFormat="1" applyFont="1" applyFill="1" applyBorder="1" applyAlignment="1">
      <alignment horizontal="center" vertical="center"/>
    </xf>
    <xf numFmtId="1" fontId="6" fillId="3" borderId="437" xfId="0" applyNumberFormat="1" applyFont="1" applyFill="1" applyBorder="1" applyAlignment="1">
      <alignment horizontal="center" vertical="center"/>
    </xf>
    <xf numFmtId="1" fontId="6" fillId="3" borderId="733" xfId="0" applyNumberFormat="1" applyFont="1" applyFill="1" applyBorder="1" applyAlignment="1">
      <alignment horizontal="center" vertical="center"/>
    </xf>
    <xf numFmtId="1" fontId="6" fillId="0" borderId="764" xfId="0" applyNumberFormat="1" applyFont="1" applyBorder="1" applyAlignment="1">
      <alignment horizontal="center" vertical="center" wrapText="1"/>
    </xf>
    <xf numFmtId="1" fontId="6" fillId="0" borderId="759" xfId="0" applyNumberFormat="1" applyFont="1" applyBorder="1" applyAlignment="1">
      <alignment horizontal="center" vertical="center" wrapText="1"/>
    </xf>
    <xf numFmtId="1" fontId="6" fillId="0" borderId="761" xfId="0" applyNumberFormat="1" applyFont="1" applyBorder="1" applyAlignment="1">
      <alignment horizontal="center" vertical="center" wrapText="1"/>
    </xf>
    <xf numFmtId="1" fontId="6" fillId="0" borderId="749" xfId="0" applyNumberFormat="1" applyFont="1" applyBorder="1"/>
    <xf numFmtId="1" fontId="6" fillId="0" borderId="756" xfId="0" applyNumberFormat="1" applyFont="1" applyBorder="1"/>
    <xf numFmtId="1" fontId="6" fillId="0" borderId="721" xfId="0" applyNumberFormat="1" applyFont="1" applyBorder="1" applyAlignment="1">
      <alignment horizontal="center" vertical="center" wrapText="1"/>
    </xf>
    <xf numFmtId="1" fontId="6" fillId="0" borderId="594" xfId="0" applyNumberFormat="1" applyFont="1" applyBorder="1" applyAlignment="1">
      <alignment horizontal="center" vertical="center" wrapText="1"/>
    </xf>
    <xf numFmtId="1" fontId="6" fillId="0" borderId="767" xfId="0" applyNumberFormat="1" applyFont="1" applyBorder="1" applyAlignment="1">
      <alignment horizontal="center" vertical="center" wrapText="1"/>
    </xf>
    <xf numFmtId="1" fontId="6" fillId="0" borderId="765" xfId="0" applyNumberFormat="1" applyFont="1" applyBorder="1" applyAlignment="1">
      <alignment horizontal="center" vertical="center" wrapText="1"/>
    </xf>
    <xf numFmtId="1" fontId="6" fillId="0" borderId="756" xfId="0" applyNumberFormat="1" applyFont="1" applyBorder="1" applyAlignment="1">
      <alignment horizontal="center" vertical="center" wrapText="1"/>
    </xf>
    <xf numFmtId="1" fontId="6" fillId="8" borderId="756" xfId="0" applyNumberFormat="1" applyFont="1" applyFill="1" applyBorder="1" applyAlignment="1">
      <alignment horizontal="center" vertical="center" wrapText="1"/>
    </xf>
    <xf numFmtId="1" fontId="6" fillId="8" borderId="756" xfId="0" applyNumberFormat="1" applyFont="1" applyFill="1" applyBorder="1" applyAlignment="1">
      <alignment horizontal="center" vertical="center"/>
    </xf>
    <xf numFmtId="1" fontId="6" fillId="8" borderId="764" xfId="0" applyNumberFormat="1" applyFont="1" applyFill="1" applyBorder="1" applyAlignment="1">
      <alignment horizontal="center" vertical="center" wrapText="1"/>
    </xf>
    <xf numFmtId="1" fontId="6" fillId="8" borderId="759" xfId="0" applyNumberFormat="1" applyFont="1" applyFill="1" applyBorder="1" applyAlignment="1">
      <alignment horizontal="center" vertical="center" wrapText="1"/>
    </xf>
    <xf numFmtId="1" fontId="6" fillId="8" borderId="713" xfId="0" applyNumberFormat="1" applyFont="1" applyFill="1" applyBorder="1" applyAlignment="1">
      <alignment horizontal="center" vertical="center" wrapText="1"/>
    </xf>
    <xf numFmtId="1" fontId="6" fillId="8" borderId="733" xfId="0" applyNumberFormat="1" applyFont="1" applyFill="1" applyBorder="1" applyAlignment="1">
      <alignment horizontal="center" vertical="center" wrapText="1"/>
    </xf>
    <xf numFmtId="1" fontId="6" fillId="8" borderId="734" xfId="0" applyNumberFormat="1" applyFont="1" applyFill="1" applyBorder="1" applyAlignment="1">
      <alignment horizontal="center" vertical="center" wrapText="1"/>
    </xf>
    <xf numFmtId="1" fontId="6" fillId="8" borderId="405" xfId="0" applyNumberFormat="1" applyFont="1" applyFill="1" applyBorder="1" applyAlignment="1">
      <alignment horizontal="center" vertical="center" wrapText="1"/>
    </xf>
    <xf numFmtId="1" fontId="6" fillId="8" borderId="554" xfId="0" applyNumberFormat="1" applyFont="1" applyFill="1" applyBorder="1" applyAlignment="1">
      <alignment horizontal="center" vertical="center" wrapText="1"/>
    </xf>
    <xf numFmtId="1" fontId="6" fillId="8" borderId="719" xfId="0" applyNumberFormat="1" applyFont="1" applyFill="1" applyBorder="1" applyAlignment="1">
      <alignment horizontal="center" vertical="center" wrapText="1"/>
    </xf>
    <xf numFmtId="1" fontId="6" fillId="8" borderId="734" xfId="0" applyNumberFormat="1" applyFont="1" applyFill="1" applyBorder="1" applyAlignment="1">
      <alignment horizontal="center" vertical="center"/>
    </xf>
    <xf numFmtId="1" fontId="6" fillId="8" borderId="405" xfId="0" applyNumberFormat="1" applyFont="1" applyFill="1" applyBorder="1" applyAlignment="1">
      <alignment horizontal="center" vertical="center"/>
    </xf>
    <xf numFmtId="1" fontId="6" fillId="8" borderId="554" xfId="0" applyNumberFormat="1" applyFont="1" applyFill="1" applyBorder="1" applyAlignment="1">
      <alignment horizontal="center" vertical="center"/>
    </xf>
    <xf numFmtId="1" fontId="6" fillId="8" borderId="723" xfId="0" applyNumberFormat="1" applyFont="1" applyFill="1" applyBorder="1" applyAlignment="1">
      <alignment horizontal="center" vertical="center" wrapText="1"/>
    </xf>
    <xf numFmtId="1" fontId="6" fillId="8" borderId="437" xfId="0" applyNumberFormat="1" applyFont="1" applyFill="1" applyBorder="1" applyAlignment="1">
      <alignment horizontal="center" vertical="center" wrapText="1"/>
    </xf>
    <xf numFmtId="1" fontId="6" fillId="8" borderId="761" xfId="0" applyNumberFormat="1" applyFont="1" applyFill="1" applyBorder="1" applyAlignment="1">
      <alignment horizontal="center" vertical="center" wrapText="1"/>
    </xf>
    <xf numFmtId="1" fontId="6" fillId="0" borderId="734" xfId="0" applyNumberFormat="1" applyFont="1" applyBorder="1" applyAlignment="1">
      <alignment horizontal="center" vertical="center"/>
    </xf>
    <xf numFmtId="1" fontId="6" fillId="0" borderId="405" xfId="0" applyNumberFormat="1" applyFont="1" applyBorder="1" applyAlignment="1">
      <alignment horizontal="center" vertical="center"/>
    </xf>
    <xf numFmtId="1" fontId="6" fillId="0" borderId="554" xfId="0" applyNumberFormat="1" applyFont="1" applyBorder="1" applyAlignment="1">
      <alignment horizontal="center" vertical="center"/>
    </xf>
    <xf numFmtId="0" fontId="1" fillId="6" borderId="734" xfId="0" applyFont="1" applyFill="1" applyBorder="1" applyAlignment="1">
      <alignment horizontal="center" vertical="center" wrapText="1"/>
    </xf>
    <xf numFmtId="0" fontId="1" fillId="6" borderId="405" xfId="0" applyFont="1" applyFill="1" applyBorder="1" applyAlignment="1">
      <alignment horizontal="center" vertical="center" wrapText="1"/>
    </xf>
    <xf numFmtId="0" fontId="1" fillId="6" borderId="554" xfId="0" applyFont="1" applyFill="1" applyBorder="1" applyAlignment="1">
      <alignment horizontal="center" vertical="center" wrapText="1"/>
    </xf>
    <xf numFmtId="1" fontId="1" fillId="6" borderId="764" xfId="0" applyNumberFormat="1" applyFont="1" applyFill="1" applyBorder="1" applyAlignment="1">
      <alignment horizontal="left"/>
    </xf>
    <xf numFmtId="1" fontId="1" fillId="6" borderId="759" xfId="0" applyNumberFormat="1" applyFont="1" applyFill="1" applyBorder="1" applyAlignment="1">
      <alignment horizontal="left"/>
    </xf>
    <xf numFmtId="1" fontId="6" fillId="6" borderId="756" xfId="0" applyNumberFormat="1" applyFont="1" applyFill="1" applyBorder="1" applyAlignment="1">
      <alignment horizontal="center" vertical="center" wrapText="1"/>
    </xf>
    <xf numFmtId="1" fontId="6" fillId="6" borderId="756" xfId="0" applyNumberFormat="1" applyFont="1" applyFill="1" applyBorder="1" applyAlignment="1">
      <alignment horizontal="center" vertical="center"/>
    </xf>
    <xf numFmtId="1" fontId="6" fillId="0" borderId="770" xfId="0" applyNumberFormat="1" applyFont="1" applyBorder="1" applyAlignment="1">
      <alignment horizontal="center" vertical="center" wrapText="1"/>
    </xf>
    <xf numFmtId="1" fontId="6" fillId="0" borderId="799" xfId="0" applyNumberFormat="1" applyFont="1" applyBorder="1" applyAlignment="1">
      <alignment horizontal="center" vertical="center" wrapText="1"/>
    </xf>
    <xf numFmtId="1" fontId="6" fillId="0" borderId="784" xfId="0" applyNumberFormat="1" applyFont="1" applyBorder="1" applyAlignment="1">
      <alignment horizontal="center" vertical="center"/>
    </xf>
    <xf numFmtId="1" fontId="6" fillId="0" borderId="771" xfId="0" applyNumberFormat="1" applyFont="1" applyBorder="1" applyAlignment="1">
      <alignment horizontal="center" vertical="center"/>
    </xf>
    <xf numFmtId="1" fontId="6" fillId="0" borderId="776" xfId="0" applyNumberFormat="1" applyFont="1" applyBorder="1" applyAlignment="1">
      <alignment horizontal="center" vertical="center"/>
    </xf>
    <xf numFmtId="1" fontId="6" fillId="0" borderId="773" xfId="0" applyNumberFormat="1" applyFont="1" applyBorder="1" applyAlignment="1">
      <alignment horizontal="center" vertical="center" wrapText="1"/>
    </xf>
    <xf numFmtId="1" fontId="6" fillId="0" borderId="811" xfId="0" applyNumberFormat="1" applyFont="1" applyBorder="1" applyAlignment="1">
      <alignment horizontal="center" vertical="center" wrapText="1"/>
    </xf>
    <xf numFmtId="1" fontId="6" fillId="0" borderId="798" xfId="0" applyNumberFormat="1" applyFont="1" applyBorder="1" applyAlignment="1">
      <alignment horizontal="center" vertical="center" wrapText="1"/>
    </xf>
    <xf numFmtId="1" fontId="6" fillId="0" borderId="772" xfId="0" applyNumberFormat="1" applyFont="1" applyBorder="1" applyAlignment="1">
      <alignment horizontal="center" vertical="center" wrapText="1"/>
    </xf>
    <xf numFmtId="1" fontId="6" fillId="0" borderId="800" xfId="0" applyNumberFormat="1" applyFont="1" applyBorder="1" applyAlignment="1">
      <alignment horizontal="center" vertical="center" wrapText="1"/>
    </xf>
    <xf numFmtId="1" fontId="6" fillId="0" borderId="784" xfId="0" applyNumberFormat="1" applyFont="1" applyBorder="1" applyAlignment="1">
      <alignment wrapText="1"/>
    </xf>
    <xf numFmtId="1" fontId="6" fillId="0" borderId="775" xfId="0" applyNumberFormat="1" applyFont="1" applyBorder="1" applyAlignment="1">
      <alignment wrapText="1"/>
    </xf>
    <xf numFmtId="1" fontId="6" fillId="0" borderId="791" xfId="0" applyNumberFormat="1" applyFont="1" applyBorder="1"/>
    <xf numFmtId="1" fontId="6" fillId="0" borderId="815" xfId="0" applyNumberFormat="1" applyFont="1" applyBorder="1" applyAlignment="1">
      <alignment wrapText="1"/>
    </xf>
    <xf numFmtId="1" fontId="6" fillId="0" borderId="806" xfId="0" applyNumberFormat="1" applyFont="1" applyBorder="1" applyAlignment="1">
      <alignment wrapText="1"/>
    </xf>
    <xf numFmtId="1" fontId="6" fillId="0" borderId="823" xfId="0" applyNumberFormat="1" applyFont="1" applyBorder="1" applyAlignment="1">
      <alignment horizontal="left" vertical="center" wrapText="1"/>
    </xf>
    <xf numFmtId="1" fontId="6" fillId="0" borderId="792" xfId="0" applyNumberFormat="1" applyFont="1" applyBorder="1" applyAlignment="1">
      <alignment horizontal="left" vertical="center" wrapText="1"/>
    </xf>
    <xf numFmtId="1" fontId="6" fillId="0" borderId="828" xfId="0" applyNumberFormat="1" applyFont="1" applyBorder="1" applyAlignment="1">
      <alignment horizontal="left" vertical="center" wrapText="1"/>
    </xf>
    <xf numFmtId="1" fontId="6" fillId="0" borderId="795" xfId="0" applyNumberFormat="1" applyFont="1" applyBorder="1"/>
    <xf numFmtId="1" fontId="7" fillId="0" borderId="828" xfId="0" applyNumberFormat="1" applyFont="1" applyBorder="1" applyAlignment="1">
      <alignment horizontal="center" vertical="center" wrapText="1"/>
    </xf>
    <xf numFmtId="1" fontId="7" fillId="0" borderId="792" xfId="0" applyNumberFormat="1" applyFont="1" applyBorder="1" applyAlignment="1">
      <alignment horizontal="center" vertical="center" wrapText="1"/>
    </xf>
    <xf numFmtId="1" fontId="6" fillId="0" borderId="785" xfId="0" applyNumberFormat="1" applyFont="1" applyBorder="1"/>
    <xf numFmtId="1" fontId="6" fillId="0" borderId="808" xfId="0" applyNumberFormat="1" applyFont="1" applyBorder="1"/>
    <xf numFmtId="1" fontId="6" fillId="0" borderId="806" xfId="0" applyNumberFormat="1" applyFont="1" applyBorder="1"/>
    <xf numFmtId="1" fontId="6" fillId="0" borderId="774" xfId="0" applyNumberFormat="1" applyFont="1" applyBorder="1" applyAlignment="1">
      <alignment horizontal="center" vertical="center" wrapText="1"/>
    </xf>
    <xf numFmtId="1" fontId="6" fillId="0" borderId="818" xfId="0" applyNumberFormat="1" applyFont="1" applyBorder="1" applyAlignment="1">
      <alignment horizontal="center" vertical="center" wrapText="1"/>
    </xf>
    <xf numFmtId="1" fontId="6" fillId="0" borderId="785" xfId="0" applyNumberFormat="1" applyFont="1" applyBorder="1" applyAlignment="1">
      <alignment horizontal="center" vertical="center" wrapText="1"/>
    </xf>
    <xf numFmtId="1" fontId="6" fillId="0" borderId="840" xfId="0" applyNumberFormat="1" applyFont="1" applyBorder="1"/>
    <xf numFmtId="1" fontId="6" fillId="0" borderId="844" xfId="0" applyNumberFormat="1" applyFont="1" applyBorder="1"/>
    <xf numFmtId="1" fontId="6" fillId="0" borderId="845" xfId="0" applyNumberFormat="1" applyFont="1" applyBorder="1"/>
    <xf numFmtId="1" fontId="6" fillId="0" borderId="823" xfId="0" applyNumberFormat="1" applyFont="1" applyBorder="1" applyAlignment="1">
      <alignment horizontal="center" vertical="center" wrapText="1"/>
    </xf>
    <xf numFmtId="1" fontId="6" fillId="0" borderId="792" xfId="0" applyNumberFormat="1" applyFont="1" applyBorder="1" applyAlignment="1">
      <alignment horizontal="center" vertical="center" wrapText="1"/>
    </xf>
    <xf numFmtId="1" fontId="6" fillId="0" borderId="851" xfId="0" applyNumberFormat="1" applyFont="1" applyBorder="1" applyAlignment="1">
      <alignment horizontal="center" vertical="center" wrapText="1"/>
    </xf>
    <xf numFmtId="1" fontId="6" fillId="0" borderId="828" xfId="0" applyNumberFormat="1" applyFont="1" applyBorder="1" applyAlignment="1">
      <alignment horizontal="center" vertical="center" wrapText="1"/>
    </xf>
    <xf numFmtId="1" fontId="6" fillId="0" borderId="771" xfId="0" applyNumberFormat="1" applyFont="1" applyBorder="1" applyAlignment="1" applyProtection="1">
      <alignment wrapText="1"/>
      <protection hidden="1"/>
    </xf>
    <xf numFmtId="1" fontId="6" fillId="0" borderId="775" xfId="0" applyNumberFormat="1" applyFont="1" applyBorder="1" applyAlignment="1" applyProtection="1">
      <alignment wrapText="1"/>
      <protection hidden="1"/>
    </xf>
    <xf numFmtId="1" fontId="6" fillId="0" borderId="867" xfId="0" applyNumberFormat="1" applyFont="1" applyBorder="1"/>
    <xf numFmtId="1" fontId="6" fillId="0" borderId="865" xfId="0" applyNumberFormat="1" applyFont="1" applyBorder="1"/>
    <xf numFmtId="1" fontId="6" fillId="0" borderId="795" xfId="0" applyNumberFormat="1" applyFont="1" applyBorder="1" applyAlignment="1">
      <alignment horizontal="center" vertical="center" wrapText="1"/>
    </xf>
    <xf numFmtId="1" fontId="6" fillId="6" borderId="867" xfId="0" applyNumberFormat="1" applyFont="1" applyFill="1" applyBorder="1" applyAlignment="1">
      <alignment horizontal="center" vertical="center" wrapText="1"/>
    </xf>
    <xf numFmtId="1" fontId="6" fillId="6" borderId="864" xfId="0" applyNumberFormat="1" applyFont="1" applyFill="1" applyBorder="1" applyAlignment="1">
      <alignment horizontal="center" vertical="center" wrapText="1"/>
    </xf>
    <xf numFmtId="1" fontId="6" fillId="6" borderId="865" xfId="0" applyNumberFormat="1" applyFont="1" applyFill="1" applyBorder="1" applyAlignment="1">
      <alignment horizontal="center" vertical="center" wrapText="1"/>
    </xf>
    <xf numFmtId="1" fontId="6" fillId="0" borderId="864" xfId="0" applyNumberFormat="1" applyFont="1" applyBorder="1" applyAlignment="1">
      <alignment horizontal="center" vertical="center" wrapText="1"/>
    </xf>
    <xf numFmtId="1" fontId="6" fillId="0" borderId="865" xfId="0" applyNumberFormat="1" applyFont="1" applyBorder="1" applyAlignment="1">
      <alignment horizontal="center" vertical="center" wrapText="1"/>
    </xf>
    <xf numFmtId="1" fontId="7" fillId="0" borderId="852" xfId="0" applyNumberFormat="1" applyFont="1" applyBorder="1" applyAlignment="1">
      <alignment horizontal="center" vertical="center" wrapText="1"/>
    </xf>
    <xf numFmtId="1" fontId="6" fillId="0" borderId="859" xfId="0" applyNumberFormat="1" applyFont="1" applyBorder="1" applyAlignment="1">
      <alignment horizontal="center" vertical="center" wrapText="1"/>
    </xf>
    <xf numFmtId="1" fontId="6" fillId="0" borderId="864" xfId="0" applyNumberFormat="1" applyFont="1" applyBorder="1" applyAlignment="1" applyProtection="1">
      <alignment wrapText="1"/>
      <protection hidden="1"/>
    </xf>
    <xf numFmtId="1" fontId="6" fillId="0" borderId="865" xfId="0" applyNumberFormat="1" applyFont="1" applyBorder="1" applyAlignment="1" applyProtection="1">
      <alignment wrapText="1"/>
      <protection hidden="1"/>
    </xf>
    <xf numFmtId="1" fontId="6" fillId="0" borderId="867" xfId="0" applyNumberFormat="1" applyFont="1" applyBorder="1" applyAlignment="1">
      <alignment horizontal="center" vertical="center" wrapText="1"/>
    </xf>
    <xf numFmtId="1" fontId="6" fillId="0" borderId="870" xfId="0" applyNumberFormat="1" applyFont="1" applyBorder="1" applyAlignment="1">
      <alignment horizontal="center" vertical="center" wrapText="1"/>
    </xf>
    <xf numFmtId="1" fontId="6" fillId="0" borderId="871" xfId="0" applyNumberFormat="1" applyFont="1" applyBorder="1" applyAlignment="1">
      <alignment horizontal="center" vertical="center" wrapText="1"/>
    </xf>
    <xf numFmtId="1" fontId="6" fillId="0" borderId="873" xfId="0" applyNumberFormat="1" applyFont="1" applyBorder="1" applyAlignment="1">
      <alignment wrapText="1"/>
    </xf>
    <xf numFmtId="1" fontId="6" fillId="0" borderId="874" xfId="0" applyNumberFormat="1" applyFont="1" applyBorder="1" applyAlignment="1">
      <alignment wrapText="1"/>
    </xf>
    <xf numFmtId="1" fontId="6" fillId="3" borderId="871" xfId="0" applyNumberFormat="1" applyFont="1" applyFill="1" applyBorder="1" applyAlignment="1">
      <alignment horizontal="center" vertical="center" wrapText="1"/>
    </xf>
    <xf numFmtId="1" fontId="6" fillId="3" borderId="864" xfId="0" applyNumberFormat="1" applyFont="1" applyFill="1" applyBorder="1" applyAlignment="1">
      <alignment horizontal="center" vertical="center" wrapText="1"/>
    </xf>
    <xf numFmtId="1" fontId="6" fillId="3" borderId="865" xfId="0" applyNumberFormat="1" applyFont="1" applyFill="1" applyBorder="1" applyAlignment="1">
      <alignment horizontal="center" vertical="center" wrapText="1"/>
    </xf>
    <xf numFmtId="1" fontId="6" fillId="3" borderId="723" xfId="0" applyNumberFormat="1" applyFont="1" applyFill="1" applyBorder="1" applyAlignment="1">
      <alignment horizontal="center" vertical="center" wrapText="1"/>
    </xf>
    <xf numFmtId="1" fontId="6" fillId="3" borderId="713" xfId="0" applyNumberFormat="1" applyFont="1" applyFill="1" applyBorder="1" applyAlignment="1">
      <alignment horizontal="center" vertical="center" wrapText="1"/>
    </xf>
    <xf numFmtId="1" fontId="6" fillId="3" borderId="795" xfId="0" applyNumberFormat="1" applyFont="1" applyFill="1" applyBorder="1" applyAlignment="1">
      <alignment horizontal="center" vertical="center" wrapText="1"/>
    </xf>
    <xf numFmtId="1" fontId="6" fillId="0" borderId="885" xfId="0" applyNumberFormat="1" applyFont="1" applyBorder="1" applyAlignment="1">
      <alignment horizontal="center" vertical="center" wrapText="1"/>
    </xf>
    <xf numFmtId="1" fontId="6" fillId="0" borderId="886" xfId="0" applyNumberFormat="1" applyFont="1" applyBorder="1" applyAlignment="1">
      <alignment horizontal="center" vertical="center" wrapText="1"/>
    </xf>
    <xf numFmtId="1" fontId="6" fillId="0" borderId="878" xfId="0" applyNumberFormat="1" applyFont="1" applyBorder="1" applyAlignment="1">
      <alignment horizontal="center" vertical="center" wrapText="1"/>
    </xf>
    <xf numFmtId="1" fontId="6" fillId="0" borderId="879" xfId="0" applyNumberFormat="1" applyFont="1" applyBorder="1" applyAlignment="1">
      <alignment horizontal="center" vertical="center" wrapText="1"/>
    </xf>
    <xf numFmtId="1" fontId="6" fillId="0" borderId="880" xfId="0" applyNumberFormat="1" applyFont="1" applyBorder="1" applyAlignment="1">
      <alignment horizontal="center" vertical="center" wrapText="1"/>
    </xf>
    <xf numFmtId="1" fontId="6" fillId="0" borderId="883" xfId="0" applyNumberFormat="1" applyFont="1" applyBorder="1" applyAlignment="1">
      <alignment horizontal="center" vertical="center" wrapText="1"/>
    </xf>
    <xf numFmtId="1" fontId="6" fillId="6" borderId="870" xfId="0" applyNumberFormat="1" applyFont="1" applyFill="1" applyBorder="1" applyAlignment="1">
      <alignment horizontal="center" vertical="center" wrapText="1"/>
    </xf>
    <xf numFmtId="1" fontId="6" fillId="0" borderId="883" xfId="0" applyNumberFormat="1" applyFont="1" applyBorder="1" applyAlignment="1">
      <alignment wrapText="1"/>
    </xf>
    <xf numFmtId="1" fontId="6" fillId="0" borderId="880" xfId="0" applyNumberFormat="1" applyFont="1" applyBorder="1" applyAlignment="1">
      <alignment wrapText="1"/>
    </xf>
    <xf numFmtId="1" fontId="6" fillId="0" borderId="893" xfId="0" applyNumberFormat="1" applyFont="1" applyBorder="1" applyAlignment="1">
      <alignment horizontal="center" vertical="center" wrapText="1"/>
    </xf>
    <xf numFmtId="1" fontId="6" fillId="3" borderId="886" xfId="0" applyNumberFormat="1" applyFont="1" applyFill="1" applyBorder="1" applyAlignment="1">
      <alignment horizontal="center" vertical="center" wrapText="1"/>
    </xf>
    <xf numFmtId="1" fontId="6" fillId="3" borderId="770" xfId="0" applyNumberFormat="1" applyFont="1" applyFill="1" applyBorder="1" applyAlignment="1">
      <alignment horizontal="center" vertical="center" wrapText="1"/>
    </xf>
    <xf numFmtId="1" fontId="6" fillId="3" borderId="895" xfId="0" applyNumberFormat="1" applyFont="1" applyFill="1" applyBorder="1" applyAlignment="1">
      <alignment horizontal="center" vertical="center" wrapText="1"/>
    </xf>
    <xf numFmtId="1" fontId="6" fillId="0" borderId="883" xfId="0" applyNumberFormat="1" applyFont="1" applyBorder="1" applyAlignment="1">
      <alignment horizontal="center" vertical="center"/>
    </xf>
    <xf numFmtId="1" fontId="6" fillId="0" borderId="880" xfId="0" applyNumberFormat="1" applyFont="1" applyBorder="1" applyAlignment="1">
      <alignment horizontal="center" vertical="center"/>
    </xf>
    <xf numFmtId="1" fontId="6" fillId="0" borderId="894" xfId="0" applyNumberFormat="1" applyFont="1" applyBorder="1" applyAlignment="1">
      <alignment horizontal="center" vertical="center"/>
    </xf>
    <xf numFmtId="1" fontId="6" fillId="0" borderId="781" xfId="0" applyNumberFormat="1" applyFont="1" applyBorder="1" applyAlignment="1">
      <alignment horizontal="center" vertical="center" wrapText="1"/>
    </xf>
    <xf numFmtId="1" fontId="6" fillId="0" borderId="913" xfId="0" applyNumberFormat="1" applyFont="1" applyBorder="1" applyAlignment="1">
      <alignment horizontal="center" vertical="center" wrapText="1"/>
    </xf>
    <xf numFmtId="1" fontId="6" fillId="0" borderId="883" xfId="0" applyNumberFormat="1" applyFont="1" applyBorder="1"/>
    <xf numFmtId="1" fontId="6" fillId="0" borderId="880" xfId="0" applyNumberFormat="1" applyFont="1" applyBorder="1"/>
    <xf numFmtId="1" fontId="6" fillId="0" borderId="895" xfId="0" applyNumberFormat="1" applyFont="1" applyBorder="1" applyAlignment="1">
      <alignment horizontal="center" vertical="center" wrapText="1"/>
    </xf>
    <xf numFmtId="1" fontId="6" fillId="0" borderId="902" xfId="0" applyNumberFormat="1" applyFont="1" applyBorder="1" applyAlignment="1">
      <alignment horizontal="left" vertical="center" wrapText="1"/>
    </xf>
    <xf numFmtId="1" fontId="6" fillId="0" borderId="771" xfId="0" applyNumberFormat="1" applyFont="1" applyBorder="1" applyAlignment="1">
      <alignment horizontal="center" vertical="center" wrapText="1"/>
    </xf>
    <xf numFmtId="1" fontId="6" fillId="0" borderId="911" xfId="0" applyNumberFormat="1" applyFont="1" applyBorder="1" applyAlignment="1">
      <alignment horizontal="center"/>
    </xf>
    <xf numFmtId="1" fontId="6" fillId="0" borderId="771" xfId="0" applyNumberFormat="1" applyFont="1" applyBorder="1" applyAlignment="1">
      <alignment horizontal="center"/>
    </xf>
    <xf numFmtId="1" fontId="6" fillId="0" borderId="893" xfId="0" applyNumberFormat="1" applyFont="1" applyBorder="1" applyAlignment="1">
      <alignment horizontal="center"/>
    </xf>
    <xf numFmtId="1" fontId="6" fillId="3" borderId="774" xfId="0" applyNumberFormat="1" applyFont="1" applyFill="1" applyBorder="1" applyAlignment="1">
      <alignment horizontal="center" vertical="center" wrapText="1"/>
    </xf>
    <xf numFmtId="1" fontId="6" fillId="3" borderId="912" xfId="0" applyNumberFormat="1" applyFont="1" applyFill="1" applyBorder="1" applyAlignment="1">
      <alignment horizontal="center" vertical="center" wrapText="1"/>
    </xf>
    <xf numFmtId="1" fontId="6" fillId="0" borderId="912" xfId="0" applyNumberFormat="1" applyFont="1" applyBorder="1" applyAlignment="1">
      <alignment horizontal="center" vertical="center" wrapText="1"/>
    </xf>
    <xf numFmtId="1" fontId="6" fillId="0" borderId="918" xfId="0" applyNumberFormat="1" applyFont="1" applyBorder="1" applyAlignment="1">
      <alignment horizontal="center" vertical="center" wrapText="1"/>
    </xf>
    <xf numFmtId="1" fontId="6" fillId="0" borderId="919" xfId="0" applyNumberFormat="1" applyFont="1" applyBorder="1" applyAlignment="1">
      <alignment horizontal="center" vertical="center" wrapText="1"/>
    </xf>
    <xf numFmtId="1" fontId="6" fillId="0" borderId="920" xfId="0" applyNumberFormat="1" applyFont="1" applyBorder="1" applyAlignment="1">
      <alignment horizontal="center" vertical="center" wrapText="1"/>
    </xf>
    <xf numFmtId="1" fontId="6" fillId="0" borderId="921" xfId="0" applyNumberFormat="1" applyFont="1" applyBorder="1" applyAlignment="1">
      <alignment horizontal="center"/>
    </xf>
    <xf numFmtId="1" fontId="6" fillId="0" borderId="922" xfId="0" applyNumberFormat="1" applyFont="1" applyBorder="1" applyAlignment="1">
      <alignment horizontal="center"/>
    </xf>
    <xf numFmtId="1" fontId="6" fillId="0" borderId="923" xfId="0" applyNumberFormat="1" applyFont="1" applyBorder="1" applyAlignment="1">
      <alignment horizontal="center"/>
    </xf>
    <xf numFmtId="1" fontId="6" fillId="0" borderId="924" xfId="0" applyNumberFormat="1" applyFont="1" applyBorder="1" applyAlignment="1">
      <alignment wrapText="1"/>
    </xf>
    <xf numFmtId="1" fontId="6" fillId="0" borderId="900" xfId="0" applyNumberFormat="1" applyFont="1" applyBorder="1" applyAlignment="1">
      <alignment wrapText="1"/>
    </xf>
    <xf numFmtId="1" fontId="6" fillId="0" borderId="770" xfId="0" applyNumberFormat="1" applyFont="1" applyBorder="1" applyAlignment="1">
      <alignment vertical="center" wrapText="1"/>
    </xf>
    <xf numFmtId="1" fontId="6" fillId="0" borderId="895" xfId="0" applyNumberFormat="1" applyFont="1" applyBorder="1" applyAlignment="1">
      <alignment vertical="center" wrapText="1"/>
    </xf>
    <xf numFmtId="1" fontId="1" fillId="0" borderId="895" xfId="0" applyNumberFormat="1" applyFont="1" applyBorder="1"/>
    <xf numFmtId="1" fontId="1" fillId="0" borderId="894" xfId="0" applyNumberFormat="1" applyFont="1" applyBorder="1"/>
    <xf numFmtId="1" fontId="6" fillId="6" borderId="940" xfId="0" applyNumberFormat="1" applyFont="1" applyFill="1" applyBorder="1" applyAlignment="1">
      <alignment horizontal="center" vertical="center" wrapText="1"/>
    </xf>
    <xf numFmtId="1" fontId="6" fillId="6" borderId="884" xfId="0" applyNumberFormat="1" applyFont="1" applyFill="1" applyBorder="1" applyAlignment="1">
      <alignment horizontal="center" vertical="center" wrapText="1"/>
    </xf>
    <xf numFmtId="1" fontId="6" fillId="6" borderId="932" xfId="0" applyNumberFormat="1" applyFont="1" applyFill="1" applyBorder="1" applyAlignment="1">
      <alignment horizontal="center" vertical="center" wrapText="1"/>
    </xf>
    <xf numFmtId="1" fontId="6" fillId="0" borderId="911" xfId="0" applyNumberFormat="1" applyFont="1" applyBorder="1" applyAlignment="1">
      <alignment horizontal="center" vertical="center" wrapText="1"/>
    </xf>
    <xf numFmtId="1" fontId="1" fillId="0" borderId="792" xfId="0" applyNumberFormat="1" applyFont="1" applyBorder="1"/>
    <xf numFmtId="1" fontId="1" fillId="0" borderId="771" xfId="0" applyNumberFormat="1" applyFont="1" applyBorder="1"/>
    <xf numFmtId="1" fontId="1" fillId="0" borderId="880" xfId="0" applyNumberFormat="1" applyFont="1" applyBorder="1"/>
    <xf numFmtId="1" fontId="1" fillId="0" borderId="883" xfId="0" applyNumberFormat="1" applyFont="1" applyBorder="1" applyAlignment="1">
      <alignment wrapText="1"/>
    </xf>
    <xf numFmtId="1" fontId="1" fillId="0" borderId="880" xfId="0" applyNumberFormat="1" applyFont="1" applyBorder="1" applyAlignment="1">
      <alignment wrapText="1"/>
    </xf>
    <xf numFmtId="1" fontId="6" fillId="0" borderId="894" xfId="0" applyNumberFormat="1" applyFont="1" applyBorder="1" applyAlignment="1">
      <alignment horizontal="center" vertical="center" wrapText="1"/>
    </xf>
    <xf numFmtId="1" fontId="6" fillId="6" borderId="930" xfId="0" applyNumberFormat="1" applyFont="1" applyFill="1" applyBorder="1" applyAlignment="1">
      <alignment horizontal="center" vertical="center" wrapText="1"/>
    </xf>
    <xf numFmtId="1" fontId="6" fillId="6" borderId="899" xfId="0" applyNumberFormat="1" applyFont="1" applyFill="1" applyBorder="1" applyAlignment="1">
      <alignment horizontal="center" vertical="center" wrapText="1"/>
    </xf>
    <xf numFmtId="1" fontId="7" fillId="0" borderId="924" xfId="0" applyNumberFormat="1" applyFont="1" applyBorder="1" applyAlignment="1">
      <alignment wrapText="1"/>
    </xf>
    <xf numFmtId="1" fontId="7" fillId="0" borderId="900" xfId="0" applyNumberFormat="1" applyFont="1" applyBorder="1" applyAlignment="1">
      <alignment wrapText="1"/>
    </xf>
    <xf numFmtId="1" fontId="1" fillId="0" borderId="883" xfId="0" applyNumberFormat="1" applyFont="1" applyBorder="1"/>
    <xf numFmtId="1" fontId="6" fillId="6" borderId="900" xfId="0" applyNumberFormat="1" applyFont="1" applyFill="1" applyBorder="1" applyAlignment="1">
      <alignment horizontal="center" vertical="center" wrapText="1"/>
    </xf>
    <xf numFmtId="1" fontId="11" fillId="0" borderId="911" xfId="0" applyNumberFormat="1" applyFont="1" applyBorder="1" applyAlignment="1">
      <alignment horizontal="center" vertical="center" wrapText="1"/>
    </xf>
    <xf numFmtId="1" fontId="11" fillId="0" borderId="771" xfId="0" applyNumberFormat="1" applyFont="1" applyBorder="1" applyAlignment="1">
      <alignment horizontal="center" vertical="center" wrapText="1"/>
    </xf>
    <xf numFmtId="1" fontId="11" fillId="0" borderId="880" xfId="0" applyNumberFormat="1" applyFont="1" applyBorder="1" applyAlignment="1">
      <alignment horizontal="center" vertical="center" wrapText="1"/>
    </xf>
    <xf numFmtId="1" fontId="6" fillId="0" borderId="924" xfId="0" applyNumberFormat="1" applyFont="1" applyBorder="1" applyAlignment="1">
      <alignment horizontal="left" vertical="center" wrapText="1"/>
    </xf>
    <xf numFmtId="1" fontId="6" fillId="0" borderId="900" xfId="0" applyNumberFormat="1" applyFont="1" applyBorder="1" applyAlignment="1">
      <alignment horizontal="left" vertical="center" wrapText="1"/>
    </xf>
    <xf numFmtId="1" fontId="6" fillId="0" borderId="770" xfId="0" applyNumberFormat="1" applyFont="1" applyBorder="1" applyAlignment="1" applyProtection="1">
      <alignment horizontal="center" vertical="center"/>
      <protection hidden="1"/>
    </xf>
    <xf numFmtId="1" fontId="6" fillId="0" borderId="792" xfId="0" applyNumberFormat="1" applyFont="1" applyBorder="1" applyAlignment="1" applyProtection="1">
      <alignment horizontal="center" vertical="center"/>
      <protection hidden="1"/>
    </xf>
    <xf numFmtId="1" fontId="6" fillId="0" borderId="770" xfId="0" applyNumberFormat="1" applyFont="1" applyBorder="1" applyAlignment="1" applyProtection="1">
      <alignment horizontal="center" vertical="center" wrapText="1"/>
      <protection hidden="1"/>
    </xf>
    <xf numFmtId="1" fontId="6" fillId="0" borderId="792" xfId="0" applyNumberFormat="1" applyFont="1" applyBorder="1" applyAlignment="1" applyProtection="1">
      <alignment horizontal="center" vertical="center" wrapText="1"/>
      <protection hidden="1"/>
    </xf>
    <xf numFmtId="1" fontId="6" fillId="0" borderId="883" xfId="0" applyNumberFormat="1" applyFont="1" applyBorder="1" applyAlignment="1" applyProtection="1">
      <alignment horizontal="center" vertical="center"/>
      <protection hidden="1"/>
    </xf>
    <xf numFmtId="1" fontId="6" fillId="0" borderId="771" xfId="0" applyNumberFormat="1" applyFont="1" applyBorder="1" applyAlignment="1" applyProtection="1">
      <alignment horizontal="center" vertical="center"/>
      <protection hidden="1"/>
    </xf>
    <xf numFmtId="1" fontId="6" fillId="0" borderId="893" xfId="0" applyNumberFormat="1" applyFont="1" applyBorder="1" applyAlignment="1" applyProtection="1">
      <alignment horizontal="center" vertical="center"/>
      <protection hidden="1"/>
    </xf>
    <xf numFmtId="1" fontId="6" fillId="0" borderId="957" xfId="0" applyNumberFormat="1" applyFont="1" applyBorder="1" applyAlignment="1">
      <alignment horizontal="center" vertical="center" wrapText="1"/>
    </xf>
    <xf numFmtId="1" fontId="6" fillId="0" borderId="893" xfId="0" applyNumberFormat="1" applyFont="1" applyBorder="1" applyAlignment="1">
      <alignment horizontal="center" vertical="center"/>
    </xf>
    <xf numFmtId="1" fontId="6" fillId="6" borderId="723" xfId="0" applyNumberFormat="1" applyFont="1" applyFill="1" applyBorder="1" applyAlignment="1">
      <alignment horizontal="center" vertical="center" wrapText="1"/>
    </xf>
    <xf numFmtId="1" fontId="6" fillId="6" borderId="795" xfId="0" applyNumberFormat="1" applyFont="1" applyFill="1" applyBorder="1" applyAlignment="1">
      <alignment horizontal="center" vertical="center" wrapText="1"/>
    </xf>
    <xf numFmtId="1" fontId="6" fillId="0" borderId="965" xfId="0" applyNumberFormat="1" applyFont="1" applyBorder="1" applyAlignment="1">
      <alignment horizontal="center" vertical="center"/>
    </xf>
    <xf numFmtId="1" fontId="6" fillId="0" borderId="966" xfId="0" applyNumberFormat="1" applyFont="1" applyBorder="1" applyAlignment="1">
      <alignment horizontal="center" vertical="center" wrapText="1"/>
    </xf>
    <xf numFmtId="0" fontId="6" fillId="0" borderId="771" xfId="0" applyFont="1" applyBorder="1" applyAlignment="1">
      <alignment wrapText="1"/>
    </xf>
    <xf numFmtId="0" fontId="6" fillId="0" borderId="880" xfId="0" applyFont="1" applyBorder="1" applyAlignment="1">
      <alignment wrapText="1"/>
    </xf>
    <xf numFmtId="1" fontId="6" fillId="0" borderId="894" xfId="0" applyNumberFormat="1" applyFont="1" applyBorder="1" applyAlignment="1">
      <alignment wrapText="1"/>
    </xf>
    <xf numFmtId="1" fontId="6" fillId="0" borderId="795" xfId="0" applyNumberFormat="1" applyFont="1" applyBorder="1" applyAlignment="1">
      <alignment horizontal="center" vertical="center"/>
    </xf>
    <xf numFmtId="1" fontId="6" fillId="0" borderId="968" xfId="0" applyNumberFormat="1" applyFont="1" applyBorder="1" applyAlignment="1">
      <alignment horizontal="center" vertical="center"/>
    </xf>
    <xf numFmtId="1" fontId="6" fillId="0" borderId="968" xfId="0" applyNumberFormat="1" applyFont="1" applyBorder="1" applyAlignment="1">
      <alignment horizontal="center" vertical="center" wrapText="1"/>
    </xf>
    <xf numFmtId="1" fontId="6" fillId="0" borderId="967" xfId="0" applyNumberFormat="1" applyFont="1" applyBorder="1" applyAlignment="1">
      <alignment horizontal="center" vertical="center" wrapText="1"/>
    </xf>
    <xf numFmtId="1" fontId="6" fillId="0" borderId="969" xfId="0" applyNumberFormat="1" applyFont="1" applyBorder="1" applyAlignment="1">
      <alignment horizontal="center" vertical="center" wrapText="1"/>
    </xf>
    <xf numFmtId="1" fontId="6" fillId="3" borderId="795" xfId="0" applyNumberFormat="1" applyFont="1" applyFill="1" applyBorder="1" applyAlignment="1">
      <alignment horizontal="center" vertical="center"/>
    </xf>
    <xf numFmtId="1" fontId="6" fillId="3" borderId="74" xfId="0" applyNumberFormat="1" applyFont="1" applyFill="1" applyBorder="1" applyAlignment="1">
      <alignment horizontal="center" vertical="center"/>
    </xf>
    <xf numFmtId="1" fontId="6" fillId="0" borderId="968" xfId="0" applyNumberFormat="1" applyFont="1" applyBorder="1"/>
    <xf numFmtId="1" fontId="6" fillId="0" borderId="984" xfId="0" applyNumberFormat="1" applyFont="1" applyBorder="1" applyAlignment="1">
      <alignment horizontal="center" vertical="center" wrapText="1"/>
    </xf>
    <xf numFmtId="1" fontId="6" fillId="0" borderId="777" xfId="0" applyNumberFormat="1" applyFont="1" applyBorder="1" applyAlignment="1">
      <alignment horizontal="center" vertical="center" wrapText="1"/>
    </xf>
    <xf numFmtId="1" fontId="6" fillId="0" borderId="982" xfId="0" applyNumberFormat="1" applyFont="1" applyBorder="1" applyAlignment="1">
      <alignment horizontal="center" vertical="center" wrapText="1"/>
    </xf>
    <xf numFmtId="1" fontId="6" fillId="8" borderId="968" xfId="0" applyNumberFormat="1" applyFont="1" applyFill="1" applyBorder="1" applyAlignment="1">
      <alignment horizontal="center" vertical="center" wrapText="1"/>
    </xf>
    <xf numFmtId="1" fontId="6" fillId="8" borderId="968" xfId="0" applyNumberFormat="1" applyFont="1" applyFill="1" applyBorder="1" applyAlignment="1">
      <alignment horizontal="center" vertical="center"/>
    </xf>
    <xf numFmtId="1" fontId="6" fillId="8" borderId="883" xfId="0" applyNumberFormat="1" applyFont="1" applyFill="1" applyBorder="1" applyAlignment="1">
      <alignment horizontal="center" vertical="center" wrapText="1"/>
    </xf>
    <xf numFmtId="1" fontId="6" fillId="8" borderId="880" xfId="0" applyNumberFormat="1" applyFont="1" applyFill="1" applyBorder="1" applyAlignment="1">
      <alignment horizontal="center" vertical="center" wrapText="1"/>
    </xf>
    <xf numFmtId="1" fontId="6" fillId="8" borderId="74" xfId="0" applyNumberFormat="1" applyFont="1" applyFill="1" applyBorder="1" applyAlignment="1">
      <alignment horizontal="center" vertical="center" wrapText="1"/>
    </xf>
    <xf numFmtId="1" fontId="6" fillId="8" borderId="770" xfId="0" applyNumberFormat="1" applyFont="1" applyFill="1" applyBorder="1" applyAlignment="1">
      <alignment horizontal="center" vertical="center" wrapText="1"/>
    </xf>
    <xf numFmtId="1" fontId="6" fillId="8" borderId="966" xfId="0" applyNumberFormat="1" applyFont="1" applyFill="1" applyBorder="1" applyAlignment="1">
      <alignment horizontal="center" vertical="center" wrapText="1"/>
    </xf>
    <xf numFmtId="1" fontId="6" fillId="8" borderId="771" xfId="0" applyNumberFormat="1" applyFont="1" applyFill="1" applyBorder="1" applyAlignment="1">
      <alignment horizontal="center" vertical="center" wrapText="1"/>
    </xf>
    <xf numFmtId="1" fontId="6" fillId="8" borderId="770" xfId="0" applyNumberFormat="1" applyFont="1" applyFill="1" applyBorder="1" applyAlignment="1">
      <alignment horizontal="center" vertical="center"/>
    </xf>
    <xf numFmtId="1" fontId="6" fillId="8" borderId="966" xfId="0" applyNumberFormat="1" applyFont="1" applyFill="1" applyBorder="1" applyAlignment="1">
      <alignment horizontal="center" vertical="center"/>
    </xf>
    <xf numFmtId="1" fontId="6" fillId="8" borderId="795" xfId="0" applyNumberFormat="1" applyFont="1" applyFill="1" applyBorder="1" applyAlignment="1">
      <alignment horizontal="center" vertical="center" wrapText="1"/>
    </xf>
    <xf numFmtId="1" fontId="6" fillId="8" borderId="893" xfId="0" applyNumberFormat="1" applyFont="1" applyFill="1" applyBorder="1" applyAlignment="1">
      <alignment horizontal="center" vertical="center" wrapText="1"/>
    </xf>
    <xf numFmtId="1" fontId="6" fillId="0" borderId="770" xfId="0" applyNumberFormat="1" applyFont="1" applyBorder="1" applyAlignment="1">
      <alignment horizontal="center" vertical="center"/>
    </xf>
    <xf numFmtId="1" fontId="6" fillId="0" borderId="966" xfId="0" applyNumberFormat="1" applyFont="1" applyBorder="1" applyAlignment="1">
      <alignment horizontal="center" vertical="center"/>
    </xf>
    <xf numFmtId="0" fontId="1" fillId="6" borderId="770" xfId="0" applyFont="1" applyFill="1" applyBorder="1" applyAlignment="1">
      <alignment horizontal="center" vertical="center" wrapText="1"/>
    </xf>
    <xf numFmtId="0" fontId="1" fillId="6" borderId="966" xfId="0" applyFont="1" applyFill="1" applyBorder="1" applyAlignment="1">
      <alignment horizontal="center" vertical="center" wrapText="1"/>
    </xf>
    <xf numFmtId="1" fontId="1" fillId="6" borderId="883" xfId="0" applyNumberFormat="1" applyFont="1" applyFill="1" applyBorder="1" applyAlignment="1">
      <alignment horizontal="left"/>
    </xf>
    <xf numFmtId="1" fontId="1" fillId="6" borderId="880" xfId="0" applyNumberFormat="1" applyFont="1" applyFill="1" applyBorder="1" applyAlignment="1">
      <alignment horizontal="left"/>
    </xf>
    <xf numFmtId="1" fontId="6" fillId="6" borderId="968" xfId="0" applyNumberFormat="1" applyFont="1" applyFill="1" applyBorder="1" applyAlignment="1">
      <alignment horizontal="center" vertical="center" wrapText="1"/>
    </xf>
    <xf numFmtId="1" fontId="6" fillId="6" borderId="968" xfId="0" applyNumberFormat="1" applyFont="1" applyFill="1" applyBorder="1" applyAlignment="1">
      <alignment horizontal="center" vertical="center"/>
    </xf>
    <xf numFmtId="1" fontId="6" fillId="0" borderId="965" xfId="0" applyNumberFormat="1" applyFont="1" applyBorder="1" applyAlignment="1">
      <alignment horizontal="center" vertical="center" wrapText="1"/>
    </xf>
    <xf numFmtId="1" fontId="6" fillId="0" borderId="993" xfId="0" applyNumberFormat="1" applyFont="1" applyBorder="1"/>
    <xf numFmtId="1" fontId="6" fillId="0" borderId="981" xfId="0" applyNumberFormat="1" applyFont="1" applyBorder="1" applyAlignment="1">
      <alignment wrapText="1"/>
    </xf>
    <xf numFmtId="1" fontId="6" fillId="0" borderId="999" xfId="0" applyNumberFormat="1" applyFont="1" applyBorder="1" applyAlignment="1">
      <alignment wrapText="1"/>
    </xf>
    <xf numFmtId="1" fontId="6" fillId="0" borderId="1012" xfId="0" applyNumberFormat="1" applyFont="1" applyBorder="1" applyAlignment="1">
      <alignment horizontal="left" vertical="center" wrapText="1"/>
    </xf>
    <xf numFmtId="1" fontId="6" fillId="0" borderId="285" xfId="0" applyNumberFormat="1" applyFont="1" applyBorder="1" applyAlignment="1">
      <alignment horizontal="left" vertical="center" wrapText="1"/>
    </xf>
    <xf numFmtId="1" fontId="6" fillId="0" borderId="206" xfId="0" applyNumberFormat="1" applyFont="1" applyBorder="1"/>
    <xf numFmtId="1" fontId="7" fillId="0" borderId="1015" xfId="0" applyNumberFormat="1" applyFont="1" applyBorder="1" applyAlignment="1">
      <alignment horizontal="center" vertical="center" wrapText="1"/>
    </xf>
    <xf numFmtId="1" fontId="7" fillId="0" borderId="285" xfId="0" applyNumberFormat="1" applyFont="1" applyBorder="1" applyAlignment="1">
      <alignment horizontal="center" vertical="center" wrapText="1"/>
    </xf>
    <xf numFmtId="1" fontId="6" fillId="0" borderId="1004" xfId="0" applyNumberFormat="1" applyFont="1" applyBorder="1"/>
    <xf numFmtId="1" fontId="6" fillId="0" borderId="981" xfId="0" applyNumberFormat="1" applyFont="1" applyBorder="1"/>
    <xf numFmtId="1" fontId="6" fillId="0" borderId="999" xfId="0" applyNumberFormat="1" applyFont="1" applyBorder="1"/>
    <xf numFmtId="1" fontId="6" fillId="0" borderId="1002" xfId="0" applyNumberFormat="1" applyFont="1" applyBorder="1" applyAlignment="1">
      <alignment horizontal="center" vertical="center" wrapText="1"/>
    </xf>
    <xf numFmtId="1" fontId="6" fillId="0" borderId="1004" xfId="0" applyNumberFormat="1" applyFont="1" applyBorder="1" applyAlignment="1">
      <alignment horizontal="center" vertical="center" wrapText="1"/>
    </xf>
    <xf numFmtId="1" fontId="6" fillId="0" borderId="1021" xfId="0" applyNumberFormat="1" applyFont="1" applyBorder="1"/>
    <xf numFmtId="1" fontId="6" fillId="0" borderId="1022" xfId="0" applyNumberFormat="1" applyFont="1" applyBorder="1"/>
    <xf numFmtId="1" fontId="6" fillId="0" borderId="1028" xfId="0" applyNumberFormat="1" applyFont="1" applyBorder="1" applyAlignment="1">
      <alignment horizontal="center" vertical="center" wrapText="1"/>
    </xf>
    <xf numFmtId="1" fontId="6" fillId="0" borderId="1015" xfId="0" applyNumberFormat="1" applyFont="1" applyBorder="1" applyAlignment="1">
      <alignment horizontal="center" vertical="center" wrapText="1"/>
    </xf>
    <xf numFmtId="1" fontId="6" fillId="0" borderId="617" xfId="0" applyNumberFormat="1" applyFont="1" applyBorder="1" applyAlignment="1">
      <alignment horizontal="center" vertical="center"/>
    </xf>
    <xf numFmtId="1" fontId="6" fillId="0" borderId="640" xfId="0" applyNumberFormat="1" applyFont="1" applyBorder="1" applyAlignment="1">
      <alignment horizontal="center" vertical="center"/>
    </xf>
    <xf numFmtId="1" fontId="6" fillId="0" borderId="775" xfId="0" applyNumberFormat="1" applyFont="1" applyBorder="1"/>
    <xf numFmtId="1" fontId="6" fillId="6" borderId="883" xfId="0" applyNumberFormat="1" applyFont="1" applyFill="1" applyBorder="1" applyAlignment="1">
      <alignment horizontal="center" vertical="center" wrapText="1"/>
    </xf>
    <xf numFmtId="1" fontId="6" fillId="6" borderId="771" xfId="0" applyNumberFormat="1" applyFont="1" applyFill="1" applyBorder="1" applyAlignment="1">
      <alignment horizontal="center" vertical="center" wrapText="1"/>
    </xf>
    <xf numFmtId="1" fontId="6" fillId="6" borderId="775" xfId="0" applyNumberFormat="1" applyFont="1" applyFill="1" applyBorder="1" applyAlignment="1">
      <alignment horizontal="center" vertical="center" wrapText="1"/>
    </xf>
    <xf numFmtId="1" fontId="6" fillId="0" borderId="775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1032" xfId="0" applyNumberFormat="1" applyFont="1" applyBorder="1" applyAlignment="1">
      <alignment horizontal="center" vertical="center" wrapText="1"/>
    </xf>
    <xf numFmtId="1" fontId="6" fillId="0" borderId="375" xfId="0" applyNumberFormat="1" applyFont="1" applyBorder="1" applyAlignment="1">
      <alignment wrapText="1"/>
    </xf>
    <xf numFmtId="1" fontId="6" fillId="0" borderId="1022" xfId="0" applyNumberFormat="1" applyFont="1" applyBorder="1" applyAlignment="1">
      <alignment wrapText="1"/>
    </xf>
    <xf numFmtId="1" fontId="6" fillId="3" borderId="1032" xfId="0" applyNumberFormat="1" applyFont="1" applyFill="1" applyBorder="1" applyAlignment="1">
      <alignment horizontal="center" vertical="center" wrapText="1"/>
    </xf>
    <xf numFmtId="1" fontId="6" fillId="3" borderId="771" xfId="0" applyNumberFormat="1" applyFont="1" applyFill="1" applyBorder="1" applyAlignment="1">
      <alignment horizontal="center" vertical="center" wrapText="1"/>
    </xf>
    <xf numFmtId="1" fontId="6" fillId="3" borderId="775" xfId="0" applyNumberFormat="1" applyFont="1" applyFill="1" applyBorder="1" applyAlignment="1">
      <alignment horizontal="center" vertical="center" wrapText="1"/>
    </xf>
    <xf numFmtId="1" fontId="6" fillId="3" borderId="206" xfId="0" applyNumberFormat="1" applyFont="1" applyFill="1" applyBorder="1" applyAlignment="1">
      <alignment horizontal="center" vertical="center" wrapText="1"/>
    </xf>
    <xf numFmtId="1" fontId="6" fillId="0" borderId="1035" xfId="0" applyNumberFormat="1" applyFont="1" applyBorder="1" applyAlignment="1">
      <alignment horizontal="center" vertical="center" wrapText="1"/>
    </xf>
    <xf numFmtId="1" fontId="6" fillId="0" borderId="1036" xfId="0" applyNumberFormat="1" applyFont="1" applyBorder="1" applyAlignment="1">
      <alignment horizontal="center" vertical="center" wrapText="1"/>
    </xf>
    <xf numFmtId="1" fontId="6" fillId="0" borderId="1037" xfId="0" applyNumberFormat="1" applyFont="1" applyBorder="1" applyAlignment="1">
      <alignment horizontal="center" vertical="center" wrapText="1"/>
    </xf>
    <xf numFmtId="1" fontId="6" fillId="0" borderId="1040" xfId="0" applyNumberFormat="1" applyFont="1" applyBorder="1" applyAlignment="1">
      <alignment horizontal="center" vertical="center" wrapText="1"/>
    </xf>
    <xf numFmtId="1" fontId="6" fillId="6" borderId="776" xfId="0" applyNumberFormat="1" applyFont="1" applyFill="1" applyBorder="1" applyAlignment="1">
      <alignment horizontal="center" vertical="center" wrapText="1"/>
    </xf>
    <xf numFmtId="1" fontId="6" fillId="0" borderId="152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 applyAlignment="1">
      <alignment horizontal="center" vertical="center" wrapText="1"/>
    </xf>
    <xf numFmtId="1" fontId="6" fillId="3" borderId="139" xfId="0" applyNumberFormat="1" applyFont="1" applyFill="1" applyBorder="1" applyAlignment="1">
      <alignment horizontal="center" vertical="center" wrapText="1"/>
    </xf>
    <xf numFmtId="1" fontId="6" fillId="3" borderId="151" xfId="0" applyNumberFormat="1" applyFont="1" applyFill="1" applyBorder="1" applyAlignment="1">
      <alignment horizontal="center" vertical="center" wrapText="1"/>
    </xf>
    <xf numFmtId="1" fontId="6" fillId="0" borderId="775" xfId="0" applyNumberFormat="1" applyFont="1" applyBorder="1" applyAlignment="1">
      <alignment horizontal="center" vertical="center"/>
    </xf>
    <xf numFmtId="1" fontId="6" fillId="0" borderId="609" xfId="0" applyNumberFormat="1" applyFont="1" applyBorder="1" applyAlignment="1">
      <alignment horizontal="center" vertical="center"/>
    </xf>
    <xf numFmtId="1" fontId="6" fillId="0" borderId="1062" xfId="0" applyNumberFormat="1" applyFont="1" applyBorder="1" applyAlignment="1">
      <alignment horizontal="center" vertical="center" wrapText="1"/>
    </xf>
    <xf numFmtId="1" fontId="6" fillId="0" borderId="151" xfId="0" applyNumberFormat="1" applyFont="1" applyBorder="1" applyAlignment="1">
      <alignment horizontal="center" vertical="center" wrapText="1"/>
    </xf>
    <xf numFmtId="1" fontId="6" fillId="0" borderId="1049" xfId="0" applyNumberFormat="1" applyFont="1" applyBorder="1" applyAlignment="1">
      <alignment horizontal="left" vertical="center" wrapText="1"/>
    </xf>
    <xf numFmtId="1" fontId="6" fillId="0" borderId="1040" xfId="0" applyNumberFormat="1" applyFont="1" applyBorder="1"/>
    <xf numFmtId="1" fontId="6" fillId="3" borderId="966" xfId="0" applyNumberFormat="1" applyFont="1" applyFill="1" applyBorder="1" applyAlignment="1">
      <alignment horizontal="center" vertical="center" wrapText="1"/>
    </xf>
    <xf numFmtId="1" fontId="6" fillId="0" borderId="1059" xfId="0" applyNumberFormat="1" applyFont="1" applyBorder="1" applyAlignment="1">
      <alignment horizontal="center" vertical="center"/>
    </xf>
    <xf numFmtId="1" fontId="6" fillId="0" borderId="1058" xfId="0" applyNumberFormat="1" applyFont="1" applyBorder="1" applyAlignment="1">
      <alignment horizontal="center"/>
    </xf>
    <xf numFmtId="1" fontId="6" fillId="0" borderId="776" xfId="0" applyNumberFormat="1" applyFont="1" applyBorder="1" applyAlignment="1">
      <alignment horizontal="center"/>
    </xf>
    <xf numFmtId="1" fontId="6" fillId="3" borderId="1002" xfId="0" applyNumberFormat="1" applyFont="1" applyFill="1" applyBorder="1" applyAlignment="1">
      <alignment horizontal="center" vertical="center" wrapText="1"/>
    </xf>
    <xf numFmtId="1" fontId="6" fillId="0" borderId="1068" xfId="0" applyNumberFormat="1" applyFont="1" applyBorder="1" applyAlignment="1">
      <alignment horizontal="center" vertical="center" wrapText="1"/>
    </xf>
    <xf numFmtId="1" fontId="6" fillId="0" borderId="1069" xfId="0" applyNumberFormat="1" applyFont="1" applyBorder="1" applyAlignment="1">
      <alignment horizontal="center" vertical="center" wrapText="1"/>
    </xf>
    <xf numFmtId="1" fontId="6" fillId="0" borderId="1070" xfId="0" applyNumberFormat="1" applyFont="1" applyBorder="1" applyAlignment="1">
      <alignment horizontal="center" vertical="center" wrapText="1"/>
    </xf>
    <xf numFmtId="1" fontId="6" fillId="0" borderId="1071" xfId="0" applyNumberFormat="1" applyFont="1" applyBorder="1" applyAlignment="1">
      <alignment horizontal="center"/>
    </xf>
    <xf numFmtId="1" fontId="6" fillId="0" borderId="1072" xfId="0" applyNumberFormat="1" applyFont="1" applyBorder="1" applyAlignment="1">
      <alignment horizontal="center"/>
    </xf>
    <xf numFmtId="1" fontId="6" fillId="0" borderId="1073" xfId="0" applyNumberFormat="1" applyFont="1" applyBorder="1" applyAlignment="1">
      <alignment horizontal="center"/>
    </xf>
    <xf numFmtId="1" fontId="6" fillId="0" borderId="1072" xfId="0" applyNumberFormat="1" applyFont="1" applyBorder="1" applyAlignment="1">
      <alignment horizontal="center" vertical="center"/>
    </xf>
    <xf numFmtId="1" fontId="6" fillId="0" borderId="1077" xfId="0" applyNumberFormat="1" applyFont="1" applyBorder="1" applyAlignment="1">
      <alignment wrapText="1"/>
    </xf>
    <xf numFmtId="1" fontId="6" fillId="0" borderId="1078" xfId="0" applyNumberFormat="1" applyFont="1" applyBorder="1" applyAlignment="1">
      <alignment wrapText="1"/>
    </xf>
    <xf numFmtId="1" fontId="6" fillId="0" borderId="151" xfId="0" applyNumberFormat="1" applyFont="1" applyBorder="1" applyAlignment="1">
      <alignment vertical="center" wrapText="1"/>
    </xf>
    <xf numFmtId="1" fontId="6" fillId="0" borderId="152" xfId="0" applyNumberFormat="1" applyFont="1" applyBorder="1"/>
    <xf numFmtId="1" fontId="6" fillId="0" borderId="139" xfId="0" applyNumberFormat="1" applyFont="1" applyBorder="1"/>
    <xf numFmtId="1" fontId="1" fillId="0" borderId="1087" xfId="0" applyNumberFormat="1" applyFont="1" applyBorder="1"/>
    <xf numFmtId="1" fontId="1" fillId="0" borderId="1072" xfId="0" applyNumberFormat="1" applyFont="1" applyBorder="1"/>
    <xf numFmtId="1" fontId="6" fillId="6" borderId="1088" xfId="0" applyNumberFormat="1" applyFont="1" applyFill="1" applyBorder="1" applyAlignment="1">
      <alignment horizontal="center" vertical="center" wrapText="1"/>
    </xf>
    <xf numFmtId="1" fontId="6" fillId="6" borderId="1089" xfId="0" applyNumberFormat="1" applyFont="1" applyFill="1" applyBorder="1" applyAlignment="1">
      <alignment horizontal="center" vertical="center" wrapText="1"/>
    </xf>
    <xf numFmtId="1" fontId="6" fillId="6" borderId="173" xfId="0" applyNumberFormat="1" applyFont="1" applyFill="1" applyBorder="1" applyAlignment="1">
      <alignment horizontal="center" vertical="center" wrapText="1"/>
    </xf>
    <xf numFmtId="1" fontId="6" fillId="0" borderId="1090" xfId="0" applyNumberFormat="1" applyFont="1" applyBorder="1" applyAlignment="1">
      <alignment horizontal="center" vertical="center" wrapText="1"/>
    </xf>
    <xf numFmtId="1" fontId="1" fillId="0" borderId="151" xfId="0" applyNumberFormat="1" applyFont="1" applyBorder="1"/>
    <xf numFmtId="1" fontId="6" fillId="0" borderId="1087" xfId="0" applyNumberFormat="1" applyFont="1" applyBorder="1" applyAlignment="1">
      <alignment horizontal="center" vertical="center" wrapText="1"/>
    </xf>
    <xf numFmtId="1" fontId="6" fillId="0" borderId="1101" xfId="0" applyNumberFormat="1" applyFont="1" applyBorder="1" applyAlignment="1">
      <alignment horizontal="center" vertical="center" wrapText="1"/>
    </xf>
    <xf numFmtId="1" fontId="6" fillId="0" borderId="1040" xfId="0" applyNumberFormat="1" applyFont="1" applyBorder="1" applyAlignment="1">
      <alignment horizontal="center" vertical="center"/>
    </xf>
    <xf numFmtId="1" fontId="1" fillId="0" borderId="775" xfId="0" applyNumberFormat="1" applyFont="1" applyBorder="1"/>
    <xf numFmtId="1" fontId="1" fillId="0" borderId="1040" xfId="0" applyNumberFormat="1" applyFont="1" applyBorder="1" applyAlignment="1">
      <alignment wrapText="1"/>
    </xf>
    <xf numFmtId="1" fontId="1" fillId="0" borderId="775" xfId="0" applyNumberFormat="1" applyFont="1" applyBorder="1" applyAlignment="1">
      <alignment wrapText="1"/>
    </xf>
    <xf numFmtId="1" fontId="6" fillId="0" borderId="1072" xfId="0" applyNumberFormat="1" applyFont="1" applyBorder="1" applyAlignment="1">
      <alignment horizontal="center" vertical="center" wrapText="1"/>
    </xf>
    <xf numFmtId="1" fontId="6" fillId="6" borderId="1082" xfId="0" applyNumberFormat="1" applyFont="1" applyFill="1" applyBorder="1" applyAlignment="1">
      <alignment horizontal="center" vertical="center" wrapText="1"/>
    </xf>
    <xf numFmtId="1" fontId="6" fillId="6" borderId="1083" xfId="0" applyNumberFormat="1" applyFont="1" applyFill="1" applyBorder="1" applyAlignment="1">
      <alignment horizontal="center" vertical="center" wrapText="1"/>
    </xf>
    <xf numFmtId="1" fontId="7" fillId="0" borderId="1077" xfId="0" applyNumberFormat="1" applyFont="1" applyBorder="1" applyAlignment="1">
      <alignment wrapText="1"/>
    </xf>
    <xf numFmtId="1" fontId="7" fillId="0" borderId="1078" xfId="0" applyNumberFormat="1" applyFont="1" applyBorder="1" applyAlignment="1">
      <alignment wrapText="1"/>
    </xf>
    <xf numFmtId="1" fontId="6" fillId="0" borderId="1040" xfId="0" applyNumberFormat="1" applyFont="1" applyBorder="1" applyAlignment="1">
      <alignment wrapText="1"/>
    </xf>
    <xf numFmtId="1" fontId="6" fillId="0" borderId="1103" xfId="0" applyNumberFormat="1" applyFont="1" applyBorder="1" applyAlignment="1">
      <alignment horizontal="center" vertical="center" wrapText="1"/>
    </xf>
    <xf numFmtId="1" fontId="1" fillId="0" borderId="1040" xfId="0" applyNumberFormat="1" applyFont="1" applyBorder="1"/>
    <xf numFmtId="1" fontId="6" fillId="6" borderId="1078" xfId="0" applyNumberFormat="1" applyFont="1" applyFill="1" applyBorder="1" applyAlignment="1">
      <alignment horizontal="center" vertical="center" wrapText="1"/>
    </xf>
    <xf numFmtId="1" fontId="11" fillId="0" borderId="1090" xfId="0" applyNumberFormat="1" applyFont="1" applyBorder="1" applyAlignment="1">
      <alignment horizontal="center" vertical="center" wrapText="1"/>
    </xf>
    <xf numFmtId="1" fontId="11" fillId="0" borderId="775" xfId="0" applyNumberFormat="1" applyFont="1" applyBorder="1" applyAlignment="1">
      <alignment horizontal="center" vertical="center" wrapText="1"/>
    </xf>
    <xf numFmtId="1" fontId="6" fillId="0" borderId="1077" xfId="0" applyNumberFormat="1" applyFont="1" applyBorder="1" applyAlignment="1">
      <alignment horizontal="left" vertical="center" wrapText="1"/>
    </xf>
    <xf numFmtId="1" fontId="6" fillId="0" borderId="1078" xfId="0" applyNumberFormat="1" applyFont="1" applyBorder="1" applyAlignment="1">
      <alignment horizontal="left" vertical="center" wrapText="1"/>
    </xf>
    <xf numFmtId="1" fontId="6" fillId="0" borderId="1101" xfId="0" applyNumberFormat="1" applyFont="1" applyBorder="1" applyAlignment="1" applyProtection="1">
      <alignment horizontal="center" vertical="center"/>
      <protection hidden="1"/>
    </xf>
    <xf numFmtId="1" fontId="6" fillId="0" borderId="1101" xfId="0" applyNumberFormat="1" applyFont="1" applyBorder="1" applyAlignment="1" applyProtection="1">
      <alignment horizontal="center" vertical="center" wrapText="1"/>
      <protection hidden="1"/>
    </xf>
    <xf numFmtId="1" fontId="6" fillId="0" borderId="1040" xfId="0" applyNumberFormat="1" applyFont="1" applyBorder="1" applyAlignment="1" applyProtection="1">
      <alignment horizontal="center" vertical="center"/>
      <protection hidden="1"/>
    </xf>
    <xf numFmtId="1" fontId="6" fillId="0" borderId="776" xfId="0" applyNumberFormat="1" applyFont="1" applyBorder="1" applyAlignment="1" applyProtection="1">
      <alignment horizontal="center" vertical="center"/>
      <protection hidden="1"/>
    </xf>
    <xf numFmtId="1" fontId="6" fillId="0" borderId="1073" xfId="0" applyNumberFormat="1" applyFont="1" applyBorder="1" applyAlignment="1">
      <alignment horizontal="center" vertical="center" wrapText="1"/>
    </xf>
    <xf numFmtId="1" fontId="6" fillId="6" borderId="1103" xfId="0" applyNumberFormat="1" applyFont="1" applyFill="1" applyBorder="1" applyAlignment="1">
      <alignment horizontal="center" vertical="center" wrapText="1"/>
    </xf>
    <xf numFmtId="1" fontId="6" fillId="0" borderId="1107" xfId="0" applyNumberFormat="1" applyFont="1" applyBorder="1" applyAlignment="1">
      <alignment horizontal="center" vertical="center" wrapText="1"/>
    </xf>
    <xf numFmtId="1" fontId="6" fillId="0" borderId="1115" xfId="0" applyNumberFormat="1" applyFont="1" applyBorder="1" applyAlignment="1">
      <alignment horizontal="center" vertical="center"/>
    </xf>
    <xf numFmtId="1" fontId="6" fillId="0" borderId="1117" xfId="0" applyNumberFormat="1" applyFont="1" applyBorder="1" applyAlignment="1">
      <alignment horizontal="center" vertical="center" wrapText="1"/>
    </xf>
    <xf numFmtId="1" fontId="6" fillId="6" borderId="1115" xfId="0" applyNumberFormat="1" applyFont="1" applyFill="1" applyBorder="1" applyAlignment="1">
      <alignment horizontal="center" vertical="center" wrapText="1"/>
    </xf>
    <xf numFmtId="0" fontId="6" fillId="0" borderId="775" xfId="0" applyFont="1" applyBorder="1" applyAlignment="1">
      <alignment wrapText="1"/>
    </xf>
    <xf numFmtId="1" fontId="6" fillId="0" borderId="1072" xfId="0" applyNumberFormat="1" applyFont="1" applyBorder="1" applyAlignment="1">
      <alignment wrapText="1"/>
    </xf>
    <xf numFmtId="1" fontId="6" fillId="0" borderId="1116" xfId="0" applyNumberFormat="1" applyFont="1" applyBorder="1" applyAlignment="1">
      <alignment horizontal="center" vertical="center" wrapText="1"/>
    </xf>
    <xf numFmtId="1" fontId="6" fillId="0" borderId="1115" xfId="0" applyNumberFormat="1" applyFont="1" applyBorder="1" applyAlignment="1">
      <alignment horizontal="center" vertical="center" wrapText="1"/>
    </xf>
    <xf numFmtId="1" fontId="6" fillId="0" borderId="1116" xfId="0" applyNumberFormat="1" applyFont="1" applyBorder="1" applyAlignment="1">
      <alignment horizontal="center" vertical="center"/>
    </xf>
    <xf numFmtId="1" fontId="6" fillId="0" borderId="1121" xfId="0" applyNumberFormat="1" applyFont="1" applyBorder="1" applyAlignment="1">
      <alignment horizontal="center" vertical="center"/>
    </xf>
    <xf numFmtId="1" fontId="6" fillId="0" borderId="1121" xfId="0" applyNumberFormat="1" applyFont="1" applyBorder="1" applyAlignment="1">
      <alignment horizontal="center" vertical="center" wrapText="1"/>
    </xf>
    <xf numFmtId="1" fontId="6" fillId="0" borderId="163" xfId="0" applyNumberFormat="1" applyFont="1" applyBorder="1" applyAlignment="1">
      <alignment horizontal="center" vertical="center" wrapText="1"/>
    </xf>
    <xf numFmtId="1" fontId="6" fillId="0" borderId="1118" xfId="0" applyNumberFormat="1" applyFont="1" applyBorder="1" applyAlignment="1">
      <alignment horizontal="center" vertical="center" wrapText="1"/>
    </xf>
    <xf numFmtId="1" fontId="6" fillId="0" borderId="1122" xfId="0" applyNumberFormat="1" applyFont="1" applyBorder="1" applyAlignment="1">
      <alignment horizontal="center" vertical="center" wrapText="1"/>
    </xf>
    <xf numFmtId="1" fontId="6" fillId="3" borderId="1116" xfId="0" applyNumberFormat="1" applyFont="1" applyFill="1" applyBorder="1" applyAlignment="1">
      <alignment horizontal="center" vertical="center"/>
    </xf>
    <xf numFmtId="1" fontId="6" fillId="3" borderId="1115" xfId="0" applyNumberFormat="1" applyFont="1" applyFill="1" applyBorder="1" applyAlignment="1">
      <alignment horizontal="center" vertical="center"/>
    </xf>
    <xf numFmtId="1" fontId="6" fillId="0" borderId="1121" xfId="0" applyNumberFormat="1" applyFont="1" applyBorder="1"/>
    <xf numFmtId="1" fontId="6" fillId="0" borderId="1139" xfId="0" applyNumberFormat="1" applyFont="1" applyBorder="1" applyAlignment="1">
      <alignment horizontal="center" vertical="center" wrapText="1"/>
    </xf>
    <xf numFmtId="1" fontId="6" fillId="0" borderId="1137" xfId="0" applyNumberFormat="1" applyFont="1" applyBorder="1" applyAlignment="1">
      <alignment horizontal="center" vertical="center" wrapText="1"/>
    </xf>
    <xf numFmtId="1" fontId="6" fillId="8" borderId="1121" xfId="0" applyNumberFormat="1" applyFont="1" applyFill="1" applyBorder="1" applyAlignment="1">
      <alignment horizontal="center" vertical="center" wrapText="1"/>
    </xf>
    <xf numFmtId="1" fontId="6" fillId="8" borderId="1121" xfId="0" applyNumberFormat="1" applyFont="1" applyFill="1" applyBorder="1" applyAlignment="1">
      <alignment horizontal="center" vertical="center"/>
    </xf>
    <xf numFmtId="1" fontId="6" fillId="8" borderId="1040" xfId="0" applyNumberFormat="1" applyFont="1" applyFill="1" applyBorder="1" applyAlignment="1">
      <alignment horizontal="center" vertical="center" wrapText="1"/>
    </xf>
    <xf numFmtId="1" fontId="6" fillId="8" borderId="775" xfId="0" applyNumberFormat="1" applyFont="1" applyFill="1" applyBorder="1" applyAlignment="1">
      <alignment horizontal="center" vertical="center" wrapText="1"/>
    </xf>
    <xf numFmtId="1" fontId="6" fillId="8" borderId="1115" xfId="0" applyNumberFormat="1" applyFont="1" applyFill="1" applyBorder="1" applyAlignment="1">
      <alignment horizontal="center" vertical="center" wrapText="1"/>
    </xf>
    <xf numFmtId="1" fontId="6" fillId="8" borderId="80" xfId="0" applyNumberFormat="1" applyFont="1" applyFill="1" applyBorder="1" applyAlignment="1">
      <alignment horizontal="center" vertical="center" wrapText="1"/>
    </xf>
    <xf numFmtId="1" fontId="6" fillId="8" borderId="1117" xfId="0" applyNumberFormat="1" applyFont="1" applyFill="1" applyBorder="1" applyAlignment="1">
      <alignment horizontal="center" vertical="center" wrapText="1"/>
    </xf>
    <xf numFmtId="1" fontId="6" fillId="8" borderId="80" xfId="0" applyNumberFormat="1" applyFont="1" applyFill="1" applyBorder="1" applyAlignment="1">
      <alignment horizontal="center" vertical="center"/>
    </xf>
    <xf numFmtId="1" fontId="6" fillId="8" borderId="1117" xfId="0" applyNumberFormat="1" applyFont="1" applyFill="1" applyBorder="1" applyAlignment="1">
      <alignment horizontal="center" vertical="center"/>
    </xf>
    <xf numFmtId="1" fontId="6" fillId="8" borderId="1116" xfId="0" applyNumberFormat="1" applyFont="1" applyFill="1" applyBorder="1" applyAlignment="1">
      <alignment horizontal="center" vertical="center" wrapText="1"/>
    </xf>
    <xf numFmtId="1" fontId="6" fillId="8" borderId="776" xfId="0" applyNumberFormat="1" applyFont="1" applyFill="1" applyBorder="1" applyAlignment="1">
      <alignment horizontal="center" vertical="center" wrapText="1"/>
    </xf>
    <xf numFmtId="1" fontId="6" fillId="0" borderId="80" xfId="0" applyNumberFormat="1" applyFont="1" applyBorder="1" applyAlignment="1">
      <alignment horizontal="center" vertical="center"/>
    </xf>
    <xf numFmtId="1" fontId="6" fillId="0" borderId="1117" xfId="0" applyNumberFormat="1" applyFont="1" applyBorder="1" applyAlignment="1">
      <alignment horizontal="center" vertical="center"/>
    </xf>
    <xf numFmtId="0" fontId="1" fillId="6" borderId="80" xfId="0" applyFont="1" applyFill="1" applyBorder="1" applyAlignment="1">
      <alignment horizontal="center" vertical="center" wrapText="1"/>
    </xf>
    <xf numFmtId="0" fontId="1" fillId="6" borderId="1117" xfId="0" applyFont="1" applyFill="1" applyBorder="1" applyAlignment="1">
      <alignment horizontal="center" vertical="center" wrapText="1"/>
    </xf>
    <xf numFmtId="1" fontId="1" fillId="6" borderId="1040" xfId="0" applyNumberFormat="1" applyFont="1" applyFill="1" applyBorder="1" applyAlignment="1">
      <alignment horizontal="left"/>
    </xf>
    <xf numFmtId="1" fontId="1" fillId="6" borderId="775" xfId="0" applyNumberFormat="1" applyFont="1" applyFill="1" applyBorder="1" applyAlignment="1">
      <alignment horizontal="left"/>
    </xf>
    <xf numFmtId="1" fontId="6" fillId="6" borderId="1121" xfId="0" applyNumberFormat="1" applyFont="1" applyFill="1" applyBorder="1" applyAlignment="1">
      <alignment horizontal="center" vertical="center" wrapText="1"/>
    </xf>
    <xf numFmtId="1" fontId="6" fillId="6" borderId="1121" xfId="0" applyNumberFormat="1" applyFont="1" applyFill="1" applyBorder="1" applyAlignment="1">
      <alignment horizontal="center" vertical="center"/>
    </xf>
    <xf numFmtId="1" fontId="6" fillId="0" borderId="1035" xfId="0" applyNumberFormat="1" applyFont="1" applyBorder="1" applyAlignment="1">
      <alignment horizontal="center" vertical="center"/>
    </xf>
    <xf numFmtId="1" fontId="6" fillId="0" borderId="1036" xfId="0" applyNumberFormat="1" applyFont="1" applyBorder="1" applyAlignment="1">
      <alignment horizontal="center" vertical="center"/>
    </xf>
    <xf numFmtId="1" fontId="6" fillId="0" borderId="1152" xfId="0" applyNumberFormat="1" applyFont="1" applyBorder="1" applyAlignment="1">
      <alignment horizontal="center" vertical="center" wrapText="1"/>
    </xf>
    <xf numFmtId="1" fontId="6" fillId="0" borderId="1153" xfId="0" applyNumberFormat="1" applyFont="1" applyBorder="1" applyAlignment="1">
      <alignment wrapText="1"/>
    </xf>
    <xf numFmtId="1" fontId="6" fillId="0" borderId="1154" xfId="0" applyNumberFormat="1" applyFont="1" applyBorder="1" applyAlignment="1">
      <alignment wrapText="1"/>
    </xf>
    <xf numFmtId="1" fontId="6" fillId="0" borderId="1146" xfId="0" applyNumberFormat="1" applyFont="1" applyBorder="1"/>
    <xf numFmtId="1" fontId="6" fillId="0" borderId="1156" xfId="0" applyNumberFormat="1" applyFont="1" applyBorder="1" applyAlignment="1">
      <alignment wrapText="1"/>
    </xf>
    <xf numFmtId="1" fontId="6" fillId="0" borderId="1157" xfId="0" applyNumberFormat="1" applyFont="1" applyBorder="1" applyAlignment="1">
      <alignment wrapText="1"/>
    </xf>
    <xf numFmtId="1" fontId="6" fillId="0" borderId="1180" xfId="0" applyNumberFormat="1" applyFont="1" applyBorder="1" applyAlignment="1">
      <alignment horizontal="left" vertical="center" wrapText="1"/>
    </xf>
    <xf numFmtId="1" fontId="6" fillId="0" borderId="170" xfId="0" applyNumberFormat="1" applyFont="1" applyBorder="1" applyAlignment="1">
      <alignment horizontal="left" vertical="center" wrapText="1"/>
    </xf>
    <xf numFmtId="1" fontId="6" fillId="0" borderId="1116" xfId="0" applyNumberFormat="1" applyFont="1" applyBorder="1"/>
    <xf numFmtId="1" fontId="6" fillId="0" borderId="1115" xfId="0" applyNumberFormat="1" applyFont="1" applyBorder="1"/>
    <xf numFmtId="1" fontId="7" fillId="0" borderId="1182" xfId="0" applyNumberFormat="1" applyFont="1" applyBorder="1" applyAlignment="1">
      <alignment horizontal="center" vertical="center" wrapText="1"/>
    </xf>
    <xf numFmtId="1" fontId="7" fillId="0" borderId="1117" xfId="0" applyNumberFormat="1" applyFont="1" applyBorder="1" applyAlignment="1">
      <alignment horizontal="center" vertical="center" wrapText="1"/>
    </xf>
    <xf numFmtId="1" fontId="6" fillId="0" borderId="1166" xfId="0" applyNumberFormat="1" applyFont="1" applyBorder="1"/>
    <xf numFmtId="1" fontId="6" fillId="0" borderId="1171" xfId="0" applyNumberFormat="1" applyFont="1" applyBorder="1"/>
    <xf numFmtId="1" fontId="6" fillId="0" borderId="1172" xfId="0" applyNumberFormat="1" applyFont="1" applyBorder="1"/>
    <xf numFmtId="1" fontId="6" fillId="0" borderId="1161" xfId="0" applyNumberFormat="1" applyFont="1" applyBorder="1" applyAlignment="1">
      <alignment horizontal="center" vertical="center" wrapText="1"/>
    </xf>
    <xf numFmtId="1" fontId="6" fillId="0" borderId="1102" xfId="0" applyNumberFormat="1" applyFont="1" applyBorder="1" applyAlignment="1">
      <alignment horizontal="center" vertical="center" wrapText="1"/>
    </xf>
    <xf numFmtId="1" fontId="6" fillId="0" borderId="1166" xfId="0" applyNumberFormat="1" applyFont="1" applyBorder="1" applyAlignment="1">
      <alignment horizontal="center" vertical="center" wrapText="1"/>
    </xf>
    <xf numFmtId="1" fontId="6" fillId="0" borderId="1153" xfId="0" applyNumberFormat="1" applyFont="1" applyBorder="1" applyAlignment="1">
      <alignment horizontal="center" vertical="center"/>
    </xf>
    <xf numFmtId="1" fontId="6" fillId="0" borderId="1159" xfId="0" applyNumberFormat="1" applyFont="1" applyBorder="1" applyAlignment="1">
      <alignment horizontal="center" vertical="center"/>
    </xf>
    <xf numFmtId="1" fontId="6" fillId="0" borderId="1160" xfId="0" applyNumberFormat="1" applyFont="1" applyBorder="1" applyAlignment="1">
      <alignment horizontal="center" vertical="center"/>
    </xf>
    <xf numFmtId="1" fontId="6" fillId="0" borderId="168" xfId="0" applyNumberFormat="1" applyFont="1" applyBorder="1" applyAlignment="1">
      <alignment horizontal="center" vertical="center" wrapText="1"/>
    </xf>
    <xf numFmtId="1" fontId="6" fillId="0" borderId="1191" xfId="0" applyNumberFormat="1" applyFont="1" applyBorder="1"/>
    <xf numFmtId="1" fontId="6" fillId="0" borderId="1192" xfId="0" applyNumberFormat="1" applyFont="1" applyBorder="1"/>
    <xf numFmtId="1" fontId="6" fillId="0" borderId="170" xfId="0" applyNumberFormat="1" applyFont="1" applyBorder="1" applyAlignment="1">
      <alignment horizontal="center" vertical="center" wrapText="1"/>
    </xf>
    <xf numFmtId="1" fontId="6" fillId="0" borderId="1198" xfId="0" applyNumberFormat="1" applyFont="1" applyBorder="1" applyAlignment="1">
      <alignment horizontal="center" vertical="center" wrapText="1"/>
    </xf>
    <xf numFmtId="1" fontId="6" fillId="0" borderId="1182" xfId="0" applyNumberFormat="1" applyFont="1" applyBorder="1" applyAlignment="1">
      <alignment horizontal="center" vertical="center" wrapText="1"/>
    </xf>
    <xf numFmtId="1" fontId="6" fillId="0" borderId="1159" xfId="0" applyNumberFormat="1" applyFont="1" applyBorder="1" applyAlignment="1" applyProtection="1">
      <alignment wrapText="1"/>
      <protection hidden="1"/>
    </xf>
    <xf numFmtId="1" fontId="6" fillId="0" borderId="1154" xfId="0" applyNumberFormat="1" applyFont="1" applyBorder="1" applyAlignment="1" applyProtection="1">
      <alignment wrapText="1"/>
      <protection hidden="1"/>
    </xf>
    <xf numFmtId="1" fontId="6" fillId="0" borderId="1184" xfId="0" applyNumberFormat="1" applyFont="1" applyBorder="1" applyAlignment="1">
      <alignment horizontal="center" vertical="center"/>
    </xf>
    <xf numFmtId="1" fontId="6" fillId="0" borderId="646" xfId="0" applyNumberFormat="1" applyFont="1" applyBorder="1" applyAlignment="1">
      <alignment horizontal="center" vertical="center"/>
    </xf>
    <xf numFmtId="1" fontId="6" fillId="0" borderId="1154" xfId="0" applyNumberFormat="1" applyFont="1" applyBorder="1"/>
    <xf numFmtId="1" fontId="6" fillId="0" borderId="169" xfId="0" applyNumberFormat="1" applyFont="1" applyBorder="1" applyAlignment="1">
      <alignment horizontal="center" vertical="center" wrapText="1"/>
    </xf>
    <xf numFmtId="1" fontId="6" fillId="6" borderId="1040" xfId="0" applyNumberFormat="1" applyFont="1" applyFill="1" applyBorder="1" applyAlignment="1">
      <alignment horizontal="center" vertical="center" wrapText="1"/>
    </xf>
    <xf numFmtId="1" fontId="6" fillId="6" borderId="1159" xfId="0" applyNumberFormat="1" applyFont="1" applyFill="1" applyBorder="1" applyAlignment="1">
      <alignment horizontal="center" vertical="center" wrapText="1"/>
    </xf>
    <xf numFmtId="1" fontId="6" fillId="6" borderId="1154" xfId="0" applyNumberFormat="1" applyFont="1" applyFill="1" applyBorder="1" applyAlignment="1">
      <alignment horizontal="center" vertical="center" wrapText="1"/>
    </xf>
    <xf numFmtId="1" fontId="6" fillId="0" borderId="1159" xfId="0" applyNumberFormat="1" applyFont="1" applyBorder="1" applyAlignment="1">
      <alignment horizontal="center" vertical="center" wrapText="1"/>
    </xf>
    <xf numFmtId="1" fontId="6" fillId="0" borderId="1154" xfId="0" applyNumberFormat="1" applyFont="1" applyBorder="1" applyAlignment="1">
      <alignment horizontal="center" vertical="center" wrapText="1"/>
    </xf>
    <xf numFmtId="1" fontId="6" fillId="0" borderId="169" xfId="0" applyNumberFormat="1" applyFont="1" applyBorder="1"/>
    <xf numFmtId="1" fontId="6" fillId="0" borderId="168" xfId="0" applyNumberFormat="1" applyFont="1" applyBorder="1"/>
    <xf numFmtId="1" fontId="7" fillId="0" borderId="1199" xfId="0" applyNumberFormat="1" applyFont="1" applyBorder="1" applyAlignment="1">
      <alignment horizontal="center" vertical="center" wrapText="1"/>
    </xf>
    <xf numFmtId="1" fontId="7" fillId="0" borderId="170" xfId="0" applyNumberFormat="1" applyFont="1" applyBorder="1" applyAlignment="1">
      <alignment horizontal="center" vertical="center" wrapText="1"/>
    </xf>
    <xf numFmtId="1" fontId="6" fillId="0" borderId="1206" xfId="0" applyNumberFormat="1" applyFont="1" applyBorder="1" applyAlignment="1">
      <alignment horizontal="center" vertical="center" wrapText="1"/>
    </xf>
    <xf numFmtId="1" fontId="6" fillId="0" borderId="1211" xfId="0" applyNumberFormat="1" applyFont="1" applyBorder="1" applyAlignment="1" applyProtection="1">
      <alignment wrapText="1"/>
      <protection hidden="1"/>
    </xf>
    <xf numFmtId="1" fontId="6" fillId="0" borderId="1212" xfId="0" applyNumberFormat="1" applyFont="1" applyBorder="1" applyAlignment="1" applyProtection="1">
      <alignment wrapText="1"/>
      <protection hidden="1"/>
    </xf>
    <xf numFmtId="1" fontId="6" fillId="0" borderId="1160" xfId="0" applyNumberFormat="1" applyFont="1" applyBorder="1" applyAlignment="1">
      <alignment horizontal="center" vertical="center" wrapText="1"/>
    </xf>
    <xf numFmtId="1" fontId="6" fillId="0" borderId="1218" xfId="0" applyNumberFormat="1" applyFont="1" applyBorder="1" applyAlignment="1">
      <alignment horizontal="center" vertical="center" wrapText="1"/>
    </xf>
    <xf numFmtId="1" fontId="6" fillId="0" borderId="1191" xfId="0" applyNumberFormat="1" applyFont="1" applyBorder="1" applyAlignment="1">
      <alignment wrapText="1"/>
    </xf>
    <xf numFmtId="1" fontId="6" fillId="0" borderId="1192" xfId="0" applyNumberFormat="1" applyFont="1" applyBorder="1" applyAlignment="1">
      <alignment wrapText="1"/>
    </xf>
    <xf numFmtId="1" fontId="6" fillId="3" borderId="1218" xfId="0" applyNumberFormat="1" applyFont="1" applyFill="1" applyBorder="1" applyAlignment="1">
      <alignment horizontal="center" vertical="center" wrapText="1"/>
    </xf>
    <xf numFmtId="1" fontId="6" fillId="3" borderId="1159" xfId="0" applyNumberFormat="1" applyFont="1" applyFill="1" applyBorder="1" applyAlignment="1">
      <alignment horizontal="center" vertical="center" wrapText="1"/>
    </xf>
    <xf numFmtId="1" fontId="6" fillId="3" borderId="1154" xfId="0" applyNumberFormat="1" applyFont="1" applyFill="1" applyBorder="1" applyAlignment="1">
      <alignment horizontal="center" vertical="center" wrapText="1"/>
    </xf>
    <xf numFmtId="1" fontId="6" fillId="3" borderId="169" xfId="0" applyNumberFormat="1" applyFont="1" applyFill="1" applyBorder="1" applyAlignment="1">
      <alignment horizontal="center" vertical="center" wrapText="1"/>
    </xf>
    <xf numFmtId="1" fontId="6" fillId="3" borderId="168" xfId="0" applyNumberFormat="1" applyFont="1" applyFill="1" applyBorder="1" applyAlignment="1">
      <alignment horizontal="center" vertical="center" wrapText="1"/>
    </xf>
    <xf numFmtId="1" fontId="6" fillId="0" borderId="1231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 wrapText="1"/>
    </xf>
    <xf numFmtId="1" fontId="6" fillId="0" borderId="1224" xfId="0" applyNumberFormat="1" applyFont="1" applyBorder="1" applyAlignment="1">
      <alignment horizontal="center" vertical="center" wrapText="1"/>
    </xf>
    <xf numFmtId="1" fontId="6" fillId="0" borderId="1225" xfId="0" applyNumberFormat="1" applyFont="1" applyBorder="1" applyAlignment="1">
      <alignment horizontal="center" vertical="center" wrapText="1"/>
    </xf>
    <xf numFmtId="1" fontId="6" fillId="0" borderId="1226" xfId="0" applyNumberFormat="1" applyFont="1" applyBorder="1" applyAlignment="1">
      <alignment horizontal="center" vertical="center" wrapText="1"/>
    </xf>
    <xf numFmtId="1" fontId="6" fillId="0" borderId="1229" xfId="0" applyNumberFormat="1" applyFont="1" applyBorder="1" applyAlignment="1">
      <alignment horizontal="center" vertical="center" wrapText="1"/>
    </xf>
    <xf numFmtId="1" fontId="6" fillId="0" borderId="1221" xfId="0" applyNumberFormat="1" applyFont="1" applyBorder="1" applyAlignment="1">
      <alignment wrapText="1"/>
    </xf>
    <xf numFmtId="1" fontId="6" fillId="6" borderId="1160" xfId="0" applyNumberFormat="1" applyFont="1" applyFill="1" applyBorder="1" applyAlignment="1">
      <alignment horizontal="center" vertical="center" wrapText="1"/>
    </xf>
    <xf numFmtId="1" fontId="6" fillId="0" borderId="1229" xfId="0" applyNumberFormat="1" applyFont="1" applyBorder="1" applyAlignment="1">
      <alignment wrapText="1"/>
    </xf>
    <xf numFmtId="1" fontId="6" fillId="0" borderId="1226" xfId="0" applyNumberFormat="1" applyFont="1" applyBorder="1" applyAlignment="1">
      <alignment wrapText="1"/>
    </xf>
    <xf numFmtId="1" fontId="6" fillId="0" borderId="1239" xfId="0" applyNumberFormat="1" applyFont="1" applyBorder="1" applyAlignment="1">
      <alignment horizontal="center" vertical="center" wrapText="1"/>
    </xf>
    <xf numFmtId="1" fontId="6" fillId="3" borderId="1232" xfId="0" applyNumberFormat="1" applyFont="1" applyFill="1" applyBorder="1" applyAlignment="1">
      <alignment horizontal="center" vertical="center" wrapText="1"/>
    </xf>
    <xf numFmtId="1" fontId="6" fillId="3" borderId="1243" xfId="0" applyNumberFormat="1" applyFont="1" applyFill="1" applyBorder="1" applyAlignment="1">
      <alignment horizontal="center" vertical="center" wrapText="1"/>
    </xf>
    <xf numFmtId="1" fontId="6" fillId="0" borderId="1154" xfId="0" applyNumberFormat="1" applyFont="1" applyBorder="1" applyAlignment="1">
      <alignment horizontal="center" vertical="center"/>
    </xf>
    <xf numFmtId="1" fontId="6" fillId="0" borderId="1166" xfId="0" applyNumberFormat="1" applyFont="1" applyBorder="1" applyAlignment="1">
      <alignment horizontal="center" vertical="center"/>
    </xf>
    <xf numFmtId="1" fontId="6" fillId="0" borderId="1256" xfId="0" applyNumberFormat="1" applyFont="1" applyBorder="1" applyAlignment="1">
      <alignment horizontal="center" vertical="center" wrapText="1"/>
    </xf>
    <xf numFmtId="1" fontId="6" fillId="0" borderId="1243" xfId="0" applyNumberFormat="1" applyFont="1" applyBorder="1" applyAlignment="1">
      <alignment horizontal="center" vertical="center" wrapText="1"/>
    </xf>
    <xf numFmtId="1" fontId="6" fillId="0" borderId="1246" xfId="0" applyNumberFormat="1" applyFont="1" applyBorder="1" applyAlignment="1">
      <alignment horizontal="left" vertical="center" wrapText="1"/>
    </xf>
    <xf numFmtId="1" fontId="6" fillId="0" borderId="1218" xfId="0" applyNumberFormat="1" applyFont="1" applyBorder="1" applyAlignment="1">
      <alignment horizontal="center"/>
    </xf>
    <xf numFmtId="1" fontId="6" fillId="0" borderId="1159" xfId="0" applyNumberFormat="1" applyFont="1" applyBorder="1" applyAlignment="1">
      <alignment horizontal="center"/>
    </xf>
    <xf numFmtId="1" fontId="6" fillId="0" borderId="1160" xfId="0" applyNumberFormat="1" applyFont="1" applyBorder="1" applyAlignment="1">
      <alignment horizontal="center"/>
    </xf>
    <xf numFmtId="1" fontId="6" fillId="3" borderId="1161" xfId="0" applyNumberFormat="1" applyFont="1" applyFill="1" applyBorder="1" applyAlignment="1">
      <alignment horizontal="center" vertical="center" wrapText="1"/>
    </xf>
    <xf numFmtId="1" fontId="6" fillId="3" borderId="1255" xfId="0" applyNumberFormat="1" applyFont="1" applyFill="1" applyBorder="1" applyAlignment="1">
      <alignment horizontal="center" vertical="center" wrapText="1"/>
    </xf>
    <xf numFmtId="1" fontId="6" fillId="0" borderId="1255" xfId="0" applyNumberFormat="1" applyFont="1" applyBorder="1" applyAlignment="1">
      <alignment horizontal="center" vertical="center" wrapText="1"/>
    </xf>
    <xf numFmtId="1" fontId="6" fillId="0" borderId="1265" xfId="0" applyNumberFormat="1" applyFont="1" applyBorder="1" applyAlignment="1">
      <alignment horizontal="center" vertical="center" wrapText="1"/>
    </xf>
    <xf numFmtId="1" fontId="6" fillId="0" borderId="1266" xfId="0" applyNumberFormat="1" applyFont="1" applyBorder="1" applyAlignment="1">
      <alignment horizontal="center" vertical="center" wrapText="1"/>
    </xf>
    <xf numFmtId="1" fontId="6" fillId="0" borderId="1267" xfId="0" applyNumberFormat="1" applyFont="1" applyBorder="1" applyAlignment="1">
      <alignment horizontal="center" vertical="center" wrapText="1"/>
    </xf>
    <xf numFmtId="1" fontId="6" fillId="0" borderId="1268" xfId="0" applyNumberFormat="1" applyFont="1" applyBorder="1" applyAlignment="1">
      <alignment horizontal="center"/>
    </xf>
    <xf numFmtId="1" fontId="6" fillId="0" borderId="1269" xfId="0" applyNumberFormat="1" applyFont="1" applyBorder="1" applyAlignment="1">
      <alignment horizontal="center"/>
    </xf>
    <xf numFmtId="1" fontId="6" fillId="0" borderId="1270" xfId="0" applyNumberFormat="1" applyFont="1" applyBorder="1" applyAlignment="1">
      <alignment horizontal="center"/>
    </xf>
    <xf numFmtId="1" fontId="6" fillId="0" borderId="1269" xfId="0" applyNumberFormat="1" applyFont="1" applyBorder="1" applyAlignment="1">
      <alignment horizontal="center" vertical="center"/>
    </xf>
    <xf numFmtId="1" fontId="6" fillId="0" borderId="1272" xfId="0" applyNumberFormat="1" applyFont="1" applyBorder="1" applyAlignment="1">
      <alignment horizontal="center" vertical="center" wrapText="1"/>
    </xf>
    <xf numFmtId="1" fontId="6" fillId="0" borderId="1273" xfId="0" applyNumberFormat="1" applyFont="1" applyBorder="1" applyAlignment="1">
      <alignment wrapText="1"/>
    </xf>
    <xf numFmtId="1" fontId="6" fillId="0" borderId="1258" xfId="0" applyNumberFormat="1" applyFont="1" applyBorder="1" applyAlignment="1">
      <alignment wrapText="1"/>
    </xf>
    <xf numFmtId="1" fontId="6" fillId="0" borderId="1243" xfId="0" applyNumberFormat="1" applyFont="1" applyBorder="1" applyAlignment="1">
      <alignment vertical="center" wrapText="1"/>
    </xf>
    <xf numFmtId="1" fontId="6" fillId="0" borderId="1231" xfId="0" applyNumberFormat="1" applyFont="1" applyBorder="1"/>
    <xf numFmtId="1" fontId="6" fillId="0" borderId="1232" xfId="0" applyNumberFormat="1" applyFont="1" applyBorder="1"/>
    <xf numFmtId="1" fontId="6" fillId="0" borderId="1279" xfId="0" applyNumberFormat="1" applyFont="1" applyBorder="1" applyAlignment="1">
      <alignment horizontal="center" vertical="center" wrapText="1"/>
    </xf>
    <xf numFmtId="1" fontId="1" fillId="0" borderId="1243" xfId="0" applyNumberFormat="1" applyFont="1" applyBorder="1"/>
    <xf numFmtId="1" fontId="1" fillId="0" borderId="1166" xfId="0" applyNumberFormat="1" applyFont="1" applyBorder="1"/>
    <xf numFmtId="1" fontId="6" fillId="6" borderId="1283" xfId="0" applyNumberFormat="1" applyFont="1" applyFill="1" applyBorder="1" applyAlignment="1">
      <alignment horizontal="center" vertical="center" wrapText="1"/>
    </xf>
    <xf numFmtId="1" fontId="6" fillId="6" borderId="1284" xfId="0" applyNumberFormat="1" applyFont="1" applyFill="1" applyBorder="1" applyAlignment="1">
      <alignment horizontal="center" vertical="center" wrapText="1"/>
    </xf>
    <xf numFmtId="1" fontId="6" fillId="6" borderId="1254" xfId="0" applyNumberFormat="1" applyFont="1" applyFill="1" applyBorder="1" applyAlignment="1">
      <alignment horizontal="center" vertical="center" wrapText="1"/>
    </xf>
    <xf numFmtId="1" fontId="6" fillId="0" borderId="1278" xfId="0" applyNumberFormat="1" applyFont="1" applyBorder="1" applyAlignment="1">
      <alignment horizontal="center" vertical="center" wrapText="1"/>
    </xf>
    <xf numFmtId="1" fontId="1" fillId="0" borderId="1159" xfId="0" applyNumberFormat="1" applyFont="1" applyBorder="1"/>
    <xf numFmtId="1" fontId="1" fillId="0" borderId="1154" xfId="0" applyNumberFormat="1" applyFont="1" applyBorder="1"/>
    <xf numFmtId="1" fontId="1" fillId="0" borderId="1154" xfId="0" applyNumberFormat="1" applyFont="1" applyBorder="1" applyAlignment="1">
      <alignment wrapText="1"/>
    </xf>
    <xf numFmtId="1" fontId="6" fillId="6" borderId="1260" xfId="0" applyNumberFormat="1" applyFont="1" applyFill="1" applyBorder="1" applyAlignment="1">
      <alignment horizontal="center" vertical="center" wrapText="1"/>
    </xf>
    <xf numFmtId="1" fontId="6" fillId="6" borderId="1261" xfId="0" applyNumberFormat="1" applyFont="1" applyFill="1" applyBorder="1" applyAlignment="1">
      <alignment horizontal="center" vertical="center" wrapText="1"/>
    </xf>
    <xf numFmtId="1" fontId="7" fillId="0" borderId="1273" xfId="0" applyNumberFormat="1" applyFont="1" applyBorder="1" applyAlignment="1">
      <alignment wrapText="1"/>
    </xf>
    <xf numFmtId="1" fontId="7" fillId="0" borderId="1258" xfId="0" applyNumberFormat="1" applyFont="1" applyBorder="1" applyAlignment="1">
      <alignment wrapText="1"/>
    </xf>
    <xf numFmtId="1" fontId="6" fillId="6" borderId="1258" xfId="0" applyNumberFormat="1" applyFont="1" applyFill="1" applyBorder="1" applyAlignment="1">
      <alignment horizontal="center" vertical="center" wrapText="1"/>
    </xf>
    <xf numFmtId="1" fontId="11" fillId="0" borderId="1218" xfId="0" applyNumberFormat="1" applyFont="1" applyBorder="1" applyAlignment="1">
      <alignment horizontal="center" vertical="center" wrapText="1"/>
    </xf>
    <xf numFmtId="1" fontId="11" fillId="0" borderId="1159" xfId="0" applyNumberFormat="1" applyFont="1" applyBorder="1" applyAlignment="1">
      <alignment horizontal="center" vertical="center" wrapText="1"/>
    </xf>
    <xf numFmtId="1" fontId="11" fillId="0" borderId="1154" xfId="0" applyNumberFormat="1" applyFont="1" applyBorder="1" applyAlignment="1">
      <alignment horizontal="center" vertical="center" wrapText="1"/>
    </xf>
    <xf numFmtId="1" fontId="6" fillId="0" borderId="1273" xfId="0" applyNumberFormat="1" applyFont="1" applyBorder="1" applyAlignment="1">
      <alignment horizontal="left" vertical="center" wrapText="1"/>
    </xf>
    <xf numFmtId="1" fontId="6" fillId="0" borderId="1258" xfId="0" applyNumberFormat="1" applyFont="1" applyBorder="1" applyAlignment="1">
      <alignment horizontal="left" vertical="center" wrapText="1"/>
    </xf>
    <xf numFmtId="1" fontId="6" fillId="0" borderId="1243" xfId="0" applyNumberFormat="1" applyFont="1" applyBorder="1" applyAlignment="1" applyProtection="1">
      <alignment horizontal="center" vertical="center"/>
      <protection hidden="1"/>
    </xf>
    <xf numFmtId="1" fontId="6" fillId="0" borderId="1243" xfId="0" applyNumberFormat="1" applyFont="1" applyBorder="1" applyAlignment="1" applyProtection="1">
      <alignment horizontal="center" vertical="center" wrapText="1"/>
      <protection hidden="1"/>
    </xf>
    <xf numFmtId="1" fontId="6" fillId="0" borderId="1159" xfId="0" applyNumberFormat="1" applyFont="1" applyBorder="1" applyAlignment="1" applyProtection="1">
      <alignment horizontal="center" vertical="center"/>
      <protection hidden="1"/>
    </xf>
    <xf numFmtId="1" fontId="6" fillId="0" borderId="1160" xfId="0" applyNumberFormat="1" applyFont="1" applyBorder="1" applyAlignment="1" applyProtection="1">
      <alignment horizontal="center" vertical="center"/>
      <protection hidden="1"/>
    </xf>
    <xf numFmtId="1" fontId="6" fillId="0" borderId="1301" xfId="0" applyNumberFormat="1" applyFont="1" applyBorder="1" applyAlignment="1">
      <alignment horizontal="center" vertical="center" wrapText="1"/>
    </xf>
    <xf numFmtId="1" fontId="6" fillId="6" borderId="1231" xfId="0" applyNumberFormat="1" applyFont="1" applyFill="1" applyBorder="1" applyAlignment="1">
      <alignment horizontal="center" vertical="center" wrapText="1"/>
    </xf>
    <xf numFmtId="1" fontId="6" fillId="6" borderId="1232" xfId="0" applyNumberFormat="1" applyFont="1" applyFill="1" applyBorder="1" applyAlignment="1">
      <alignment horizontal="center" vertical="center" wrapText="1"/>
    </xf>
    <xf numFmtId="1" fontId="6" fillId="0" borderId="1296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/>
    </xf>
    <xf numFmtId="1" fontId="6" fillId="0" borderId="1309" xfId="0" applyNumberFormat="1" applyFont="1" applyBorder="1" applyAlignment="1">
      <alignment horizontal="center" vertical="center"/>
    </xf>
    <xf numFmtId="0" fontId="6" fillId="0" borderId="1159" xfId="0" applyFont="1" applyBorder="1" applyAlignment="1">
      <alignment wrapText="1"/>
    </xf>
    <xf numFmtId="0" fontId="6" fillId="0" borderId="1154" xfId="0" applyFont="1" applyBorder="1" applyAlignment="1">
      <alignment wrapText="1"/>
    </xf>
    <xf numFmtId="1" fontId="6" fillId="0" borderId="1166" xfId="0" applyNumberFormat="1" applyFont="1" applyBorder="1" applyAlignment="1">
      <alignment wrapText="1"/>
    </xf>
    <xf numFmtId="1" fontId="6" fillId="0" borderId="1231" xfId="0" applyNumberFormat="1" applyFont="1" applyBorder="1" applyAlignment="1">
      <alignment horizontal="center" vertical="center"/>
    </xf>
    <xf numFmtId="1" fontId="6" fillId="0" borderId="1309" xfId="0" applyNumberFormat="1" applyFont="1" applyBorder="1" applyAlignment="1">
      <alignment horizontal="center" vertical="center" wrapText="1"/>
    </xf>
    <xf numFmtId="1" fontId="6" fillId="0" borderId="1313" xfId="0" applyNumberFormat="1" applyFont="1" applyBorder="1" applyAlignment="1">
      <alignment horizontal="center" vertical="center"/>
    </xf>
    <xf numFmtId="1" fontId="6" fillId="6" borderId="1309" xfId="0" applyNumberFormat="1" applyFont="1" applyFill="1" applyBorder="1" applyAlignment="1">
      <alignment horizontal="center" vertical="center" wrapText="1"/>
    </xf>
    <xf numFmtId="1" fontId="6" fillId="0" borderId="1313" xfId="0" applyNumberFormat="1" applyFont="1" applyBorder="1" applyAlignment="1">
      <alignment horizontal="center" vertical="center" wrapText="1"/>
    </xf>
    <xf numFmtId="1" fontId="6" fillId="0" borderId="1275" xfId="0" applyNumberFormat="1" applyFont="1" applyBorder="1" applyAlignment="1">
      <alignment horizontal="center" vertical="center" wrapText="1"/>
    </xf>
    <xf numFmtId="1" fontId="6" fillId="0" borderId="1314" xfId="0" applyNumberFormat="1" applyFont="1" applyBorder="1" applyAlignment="1">
      <alignment horizontal="center" vertical="center" wrapText="1"/>
    </xf>
    <xf numFmtId="1" fontId="6" fillId="3" borderId="1231" xfId="0" applyNumberFormat="1" applyFont="1" applyFill="1" applyBorder="1" applyAlignment="1">
      <alignment horizontal="center" vertical="center"/>
    </xf>
    <xf numFmtId="1" fontId="6" fillId="3" borderId="1309" xfId="0" applyNumberFormat="1" applyFont="1" applyFill="1" applyBorder="1" applyAlignment="1">
      <alignment horizontal="center" vertical="center"/>
    </xf>
    <xf numFmtId="1" fontId="6" fillId="0" borderId="1313" xfId="0" applyNumberFormat="1" applyFont="1" applyBorder="1"/>
    <xf numFmtId="1" fontId="6" fillId="0" borderId="1276" xfId="0" applyNumberFormat="1" applyFont="1" applyBorder="1" applyAlignment="1">
      <alignment horizontal="center" vertical="center" wrapText="1"/>
    </xf>
    <xf numFmtId="1" fontId="6" fillId="0" borderId="1241" xfId="0" applyNumberFormat="1" applyFont="1" applyBorder="1" applyAlignment="1">
      <alignment horizontal="center" vertical="center" wrapText="1"/>
    </xf>
    <xf numFmtId="1" fontId="6" fillId="0" borderId="1328" xfId="0" applyNumberFormat="1" applyFont="1" applyBorder="1" applyAlignment="1">
      <alignment horizontal="center" vertical="center" wrapText="1"/>
    </xf>
    <xf numFmtId="1" fontId="6" fillId="8" borderId="1313" xfId="0" applyNumberFormat="1" applyFont="1" applyFill="1" applyBorder="1" applyAlignment="1">
      <alignment horizontal="center" vertical="center" wrapText="1"/>
    </xf>
    <xf numFmtId="1" fontId="6" fillId="8" borderId="1313" xfId="0" applyNumberFormat="1" applyFont="1" applyFill="1" applyBorder="1" applyAlignment="1">
      <alignment horizontal="center" vertical="center"/>
    </xf>
    <xf numFmtId="1" fontId="6" fillId="8" borderId="1154" xfId="0" applyNumberFormat="1" applyFont="1" applyFill="1" applyBorder="1" applyAlignment="1">
      <alignment horizontal="center" vertical="center" wrapText="1"/>
    </xf>
    <xf numFmtId="1" fontId="6" fillId="8" borderId="1309" xfId="0" applyNumberFormat="1" applyFont="1" applyFill="1" applyBorder="1" applyAlignment="1">
      <alignment horizontal="center" vertical="center" wrapText="1"/>
    </xf>
    <xf numFmtId="1" fontId="6" fillId="8" borderId="1243" xfId="0" applyNumberFormat="1" applyFont="1" applyFill="1" applyBorder="1" applyAlignment="1">
      <alignment horizontal="center" vertical="center" wrapText="1"/>
    </xf>
    <xf numFmtId="1" fontId="6" fillId="8" borderId="1159" xfId="0" applyNumberFormat="1" applyFont="1" applyFill="1" applyBorder="1" applyAlignment="1">
      <alignment horizontal="center" vertical="center" wrapText="1"/>
    </xf>
    <xf numFmtId="1" fontId="6" fillId="8" borderId="1243" xfId="0" applyNumberFormat="1" applyFont="1" applyFill="1" applyBorder="1" applyAlignment="1">
      <alignment horizontal="center" vertical="center"/>
    </xf>
    <xf numFmtId="1" fontId="6" fillId="8" borderId="1231" xfId="0" applyNumberFormat="1" applyFont="1" applyFill="1" applyBorder="1" applyAlignment="1">
      <alignment horizontal="center" vertical="center" wrapText="1"/>
    </xf>
    <xf numFmtId="1" fontId="6" fillId="8" borderId="1160" xfId="0" applyNumberFormat="1" applyFont="1" applyFill="1" applyBorder="1" applyAlignment="1">
      <alignment horizontal="center" vertical="center" wrapText="1"/>
    </xf>
    <xf numFmtId="1" fontId="6" fillId="0" borderId="1243" xfId="0" applyNumberFormat="1" applyFont="1" applyBorder="1" applyAlignment="1">
      <alignment horizontal="center" vertical="center"/>
    </xf>
    <xf numFmtId="0" fontId="1" fillId="6" borderId="1243" xfId="0" applyFont="1" applyFill="1" applyBorder="1" applyAlignment="1">
      <alignment horizontal="center" vertical="center" wrapText="1"/>
    </xf>
    <xf numFmtId="1" fontId="1" fillId="6" borderId="1154" xfId="0" applyNumberFormat="1" applyFont="1" applyFill="1" applyBorder="1" applyAlignment="1">
      <alignment horizontal="left"/>
    </xf>
    <xf numFmtId="1" fontId="6" fillId="6" borderId="1313" xfId="0" applyNumberFormat="1" applyFont="1" applyFill="1" applyBorder="1" applyAlignment="1">
      <alignment horizontal="center" vertical="center" wrapText="1"/>
    </xf>
    <xf numFmtId="1" fontId="6" fillId="6" borderId="1313" xfId="0" applyNumberFormat="1" applyFont="1" applyFill="1" applyBorder="1" applyAlignment="1">
      <alignment horizontal="center" vertical="center"/>
    </xf>
    <xf numFmtId="1" fontId="6" fillId="0" borderId="1199" xfId="0" applyNumberFormat="1" applyFont="1" applyBorder="1" applyAlignment="1">
      <alignment horizontal="center" vertical="center" wrapText="1"/>
    </xf>
    <xf numFmtId="1" fontId="6" fillId="0" borderId="1337" xfId="0" applyNumberFormat="1" applyFont="1" applyBorder="1" applyAlignment="1">
      <alignment horizontal="center" vertical="center" wrapText="1"/>
    </xf>
    <xf numFmtId="1" fontId="6" fillId="0" borderId="1334" xfId="0" applyNumberFormat="1" applyFont="1" applyBorder="1" applyAlignment="1">
      <alignment horizontal="center" vertical="center"/>
    </xf>
    <xf numFmtId="1" fontId="6" fillId="0" borderId="1335" xfId="0" applyNumberFormat="1" applyFont="1" applyBorder="1" applyAlignment="1">
      <alignment horizontal="center" vertical="center"/>
    </xf>
    <xf numFmtId="1" fontId="6" fillId="0" borderId="1348" xfId="0" applyNumberFormat="1" applyFont="1" applyBorder="1" applyAlignment="1">
      <alignment horizontal="center" vertical="center" wrapText="1"/>
    </xf>
    <xf numFmtId="1" fontId="6" fillId="0" borderId="1350" xfId="0" applyNumberFormat="1" applyFont="1" applyBorder="1" applyAlignment="1">
      <alignment horizontal="center" vertical="center" wrapText="1"/>
    </xf>
    <xf numFmtId="1" fontId="6" fillId="0" borderId="1347" xfId="0" applyNumberFormat="1" applyFont="1" applyBorder="1" applyAlignment="1">
      <alignment horizontal="center" vertical="center" wrapText="1"/>
    </xf>
    <xf numFmtId="1" fontId="6" fillId="0" borderId="1349" xfId="0" applyNumberFormat="1" applyFont="1" applyBorder="1" applyAlignment="1">
      <alignment horizontal="center" vertical="center" wrapText="1"/>
    </xf>
    <xf numFmtId="1" fontId="6" fillId="0" borderId="1351" xfId="0" applyNumberFormat="1" applyFont="1" applyBorder="1" applyAlignment="1">
      <alignment wrapText="1"/>
    </xf>
    <xf numFmtId="1" fontId="6" fillId="0" borderId="1352" xfId="0" applyNumberFormat="1" applyFont="1" applyBorder="1" applyAlignment="1">
      <alignment wrapText="1"/>
    </xf>
    <xf numFmtId="1" fontId="6" fillId="0" borderId="1341" xfId="0" applyNumberFormat="1" applyFont="1" applyBorder="1"/>
    <xf numFmtId="1" fontId="6" fillId="0" borderId="1323" xfId="0" applyNumberFormat="1" applyFont="1" applyBorder="1" applyAlignment="1">
      <alignment wrapText="1"/>
    </xf>
    <xf numFmtId="1" fontId="6" fillId="0" borderId="1376" xfId="0" applyNumberFormat="1" applyFont="1" applyBorder="1" applyAlignment="1">
      <alignment horizontal="left" vertical="center" wrapText="1"/>
    </xf>
    <xf numFmtId="1" fontId="6" fillId="0" borderId="1117" xfId="0" applyNumberFormat="1" applyFont="1" applyBorder="1" applyAlignment="1">
      <alignment horizontal="left" vertical="center" wrapText="1"/>
    </xf>
    <xf numFmtId="1" fontId="6" fillId="0" borderId="1379" xfId="0" applyNumberFormat="1" applyFont="1" applyBorder="1" applyAlignment="1">
      <alignment horizontal="left" vertical="center" wrapText="1"/>
    </xf>
    <xf numFmtId="1" fontId="7" fillId="0" borderId="1380" xfId="0" applyNumberFormat="1" applyFont="1" applyBorder="1" applyAlignment="1">
      <alignment horizontal="center" vertical="center" wrapText="1"/>
    </xf>
    <xf numFmtId="1" fontId="6" fillId="0" borderId="1363" xfId="0" applyNumberFormat="1" applyFont="1" applyBorder="1"/>
    <xf numFmtId="1" fontId="6" fillId="0" borderId="1369" xfId="0" applyNumberFormat="1" applyFont="1" applyBorder="1"/>
    <xf numFmtId="1" fontId="6" fillId="0" borderId="1370" xfId="0" applyNumberFormat="1" applyFont="1" applyBorder="1"/>
    <xf numFmtId="1" fontId="6" fillId="0" borderId="1359" xfId="0" applyNumberFormat="1" applyFont="1" applyBorder="1" applyAlignment="1">
      <alignment horizontal="center" vertical="center" wrapText="1"/>
    </xf>
    <xf numFmtId="1" fontId="6" fillId="0" borderId="1361" xfId="0" applyNumberFormat="1" applyFont="1" applyBorder="1" applyAlignment="1">
      <alignment horizontal="center" vertical="center" wrapText="1"/>
    </xf>
    <xf numFmtId="1" fontId="6" fillId="0" borderId="1356" xfId="0" applyNumberFormat="1" applyFont="1" applyBorder="1" applyAlignment="1">
      <alignment horizontal="center" vertical="center" wrapText="1"/>
    </xf>
    <xf numFmtId="1" fontId="6" fillId="0" borderId="1365" xfId="0" applyNumberFormat="1" applyFont="1" applyBorder="1" applyAlignment="1">
      <alignment horizontal="center" vertical="center" wrapText="1"/>
    </xf>
    <xf numFmtId="1" fontId="6" fillId="0" borderId="1363" xfId="0" applyNumberFormat="1" applyFont="1" applyBorder="1" applyAlignment="1">
      <alignment horizontal="center" vertical="center" wrapText="1"/>
    </xf>
    <xf numFmtId="1" fontId="6" fillId="0" borderId="1351" xfId="0" applyNumberFormat="1" applyFont="1" applyBorder="1" applyAlignment="1">
      <alignment horizontal="center" vertical="center"/>
    </xf>
    <xf numFmtId="1" fontId="6" fillId="0" borderId="1357" xfId="0" applyNumberFormat="1" applyFont="1" applyBorder="1" applyAlignment="1">
      <alignment horizontal="center" vertical="center"/>
    </xf>
    <xf numFmtId="1" fontId="6" fillId="0" borderId="1358" xfId="0" applyNumberFormat="1" applyFont="1" applyBorder="1" applyAlignment="1">
      <alignment horizontal="center" vertical="center"/>
    </xf>
    <xf numFmtId="1" fontId="6" fillId="0" borderId="1365" xfId="0" applyNumberFormat="1" applyFont="1" applyBorder="1"/>
    <xf numFmtId="1" fontId="6" fillId="0" borderId="1390" xfId="0" applyNumberFormat="1" applyFont="1" applyBorder="1" applyAlignment="1">
      <alignment horizontal="center" vertical="center" wrapText="1"/>
    </xf>
    <xf numFmtId="1" fontId="6" fillId="0" borderId="1380" xfId="0" applyNumberFormat="1" applyFont="1" applyBorder="1" applyAlignment="1">
      <alignment horizontal="center" vertical="center" wrapText="1"/>
    </xf>
    <xf numFmtId="1" fontId="6" fillId="0" borderId="1357" xfId="0" applyNumberFormat="1" applyFont="1" applyBorder="1" applyAlignment="1" applyProtection="1">
      <alignment wrapText="1"/>
      <protection hidden="1"/>
    </xf>
    <xf numFmtId="1" fontId="6" fillId="0" borderId="1352" xfId="0" applyNumberFormat="1" applyFont="1" applyBorder="1" applyAlignment="1" applyProtection="1">
      <alignment wrapText="1"/>
      <protection hidden="1"/>
    </xf>
    <xf numFmtId="1" fontId="6" fillId="0" borderId="1383" xfId="0" applyNumberFormat="1" applyFont="1" applyBorder="1" applyAlignment="1">
      <alignment horizontal="center" vertical="center"/>
    </xf>
    <xf numFmtId="1" fontId="6" fillId="0" borderId="1384" xfId="0" applyNumberFormat="1" applyFont="1" applyBorder="1" applyAlignment="1">
      <alignment horizontal="center" vertical="center"/>
    </xf>
    <xf numFmtId="1" fontId="6" fillId="0" borderId="1385" xfId="0" applyNumberFormat="1" applyFont="1" applyBorder="1" applyAlignment="1">
      <alignment horizontal="center" vertical="center"/>
    </xf>
    <xf numFmtId="1" fontId="6" fillId="0" borderId="1351" xfId="0" applyNumberFormat="1" applyFont="1" applyBorder="1"/>
    <xf numFmtId="1" fontId="6" fillId="0" borderId="1352" xfId="0" applyNumberFormat="1" applyFont="1" applyBorder="1"/>
    <xf numFmtId="1" fontId="6" fillId="0" borderId="177" xfId="0" applyNumberFormat="1" applyFont="1" applyBorder="1" applyAlignment="1">
      <alignment horizontal="center" vertical="center" wrapText="1"/>
    </xf>
    <xf numFmtId="1" fontId="6" fillId="6" borderId="1351" xfId="0" applyNumberFormat="1" applyFont="1" applyFill="1" applyBorder="1" applyAlignment="1">
      <alignment horizontal="center" vertical="center" wrapText="1"/>
    </xf>
    <xf numFmtId="1" fontId="6" fillId="6" borderId="1357" xfId="0" applyNumberFormat="1" applyFont="1" applyFill="1" applyBorder="1" applyAlignment="1">
      <alignment horizontal="center" vertical="center" wrapText="1"/>
    </xf>
    <xf numFmtId="1" fontId="6" fillId="6" borderId="1352" xfId="0" applyNumberFormat="1" applyFont="1" applyFill="1" applyBorder="1" applyAlignment="1">
      <alignment horizontal="center" vertical="center" wrapText="1"/>
    </xf>
    <xf numFmtId="1" fontId="6" fillId="0" borderId="1357" xfId="0" applyNumberFormat="1" applyFont="1" applyBorder="1" applyAlignment="1">
      <alignment horizontal="center" vertical="center" wrapText="1"/>
    </xf>
    <xf numFmtId="1" fontId="6" fillId="0" borderId="1352" xfId="0" applyNumberFormat="1" applyFont="1" applyBorder="1" applyAlignment="1">
      <alignment horizontal="center" vertical="center" wrapText="1"/>
    </xf>
    <xf numFmtId="1" fontId="7" fillId="0" borderId="1399" xfId="0" applyNumberFormat="1" applyFont="1" applyBorder="1" applyAlignment="1">
      <alignment horizontal="center" vertical="center" wrapText="1"/>
    </xf>
    <xf numFmtId="1" fontId="6" fillId="0" borderId="1407" xfId="0" applyNumberFormat="1" applyFont="1" applyBorder="1" applyAlignment="1">
      <alignment horizontal="center" vertical="center" wrapText="1"/>
    </xf>
    <xf numFmtId="1" fontId="6" fillId="0" borderId="1351" xfId="0" applyNumberFormat="1" applyFont="1" applyBorder="1" applyAlignment="1">
      <alignment horizontal="center" vertical="center" wrapText="1"/>
    </xf>
    <xf numFmtId="1" fontId="6" fillId="0" borderId="1358" xfId="0" applyNumberFormat="1" applyFont="1" applyBorder="1" applyAlignment="1">
      <alignment horizontal="center" vertical="center" wrapText="1"/>
    </xf>
    <xf numFmtId="1" fontId="6" fillId="0" borderId="1414" xfId="0" applyNumberFormat="1" applyFont="1" applyBorder="1" applyAlignment="1">
      <alignment horizontal="center" vertical="center" wrapText="1"/>
    </xf>
    <xf numFmtId="1" fontId="6" fillId="0" borderId="463" xfId="0" applyNumberFormat="1" applyFont="1" applyBorder="1" applyAlignment="1">
      <alignment wrapText="1"/>
    </xf>
    <xf numFmtId="1" fontId="6" fillId="0" borderId="1370" xfId="0" applyNumberFormat="1" applyFont="1" applyBorder="1" applyAlignment="1">
      <alignment wrapText="1"/>
    </xf>
    <xf numFmtId="1" fontId="6" fillId="3" borderId="1414" xfId="0" applyNumberFormat="1" applyFont="1" applyFill="1" applyBorder="1" applyAlignment="1">
      <alignment horizontal="center" vertical="center" wrapText="1"/>
    </xf>
    <xf numFmtId="1" fontId="6" fillId="3" borderId="1357" xfId="0" applyNumberFormat="1" applyFont="1" applyFill="1" applyBorder="1" applyAlignment="1">
      <alignment horizontal="center" vertical="center" wrapText="1"/>
    </xf>
    <xf numFmtId="1" fontId="6" fillId="3" borderId="1352" xfId="0" applyNumberFormat="1" applyFont="1" applyFill="1" applyBorder="1" applyAlignment="1">
      <alignment horizontal="center" vertical="center" wrapText="1"/>
    </xf>
    <xf numFmtId="1" fontId="6" fillId="3" borderId="114" xfId="0" applyNumberFormat="1" applyFont="1" applyFill="1" applyBorder="1" applyAlignment="1">
      <alignment horizontal="center" vertical="center" wrapText="1"/>
    </xf>
    <xf numFmtId="1" fontId="6" fillId="3" borderId="177" xfId="0" applyNumberFormat="1" applyFont="1" applyFill="1" applyBorder="1" applyAlignment="1">
      <alignment horizontal="center" vertical="center" wrapText="1"/>
    </xf>
    <xf numFmtId="1" fontId="6" fillId="0" borderId="1424" xfId="0" applyNumberFormat="1" applyFont="1" applyBorder="1" applyAlignment="1">
      <alignment horizontal="center" vertical="center" wrapText="1"/>
    </xf>
    <xf numFmtId="1" fontId="6" fillId="0" borderId="1425" xfId="0" applyNumberFormat="1" applyFont="1" applyBorder="1" applyAlignment="1">
      <alignment horizontal="center" vertical="center" wrapText="1"/>
    </xf>
    <xf numFmtId="1" fontId="6" fillId="0" borderId="1417" xfId="0" applyNumberFormat="1" applyFont="1" applyBorder="1" applyAlignment="1">
      <alignment horizontal="center" vertical="center" wrapText="1"/>
    </xf>
    <xf numFmtId="1" fontId="6" fillId="0" borderId="1418" xfId="0" applyNumberFormat="1" applyFont="1" applyBorder="1" applyAlignment="1">
      <alignment horizontal="center" vertical="center" wrapText="1"/>
    </xf>
    <xf numFmtId="1" fontId="6" fillId="0" borderId="1419" xfId="0" applyNumberFormat="1" applyFont="1" applyBorder="1" applyAlignment="1">
      <alignment horizontal="center" vertical="center" wrapText="1"/>
    </xf>
    <xf numFmtId="1" fontId="6" fillId="0" borderId="1422" xfId="0" applyNumberFormat="1" applyFont="1" applyBorder="1" applyAlignment="1">
      <alignment horizontal="center" vertical="center" wrapText="1"/>
    </xf>
    <xf numFmtId="1" fontId="6" fillId="0" borderId="485" xfId="0" applyNumberFormat="1" applyFont="1" applyBorder="1" applyAlignment="1">
      <alignment wrapText="1"/>
    </xf>
    <xf numFmtId="1" fontId="6" fillId="6" borderId="1358" xfId="0" applyNumberFormat="1" applyFont="1" applyFill="1" applyBorder="1" applyAlignment="1">
      <alignment horizontal="center" vertical="center" wrapText="1"/>
    </xf>
    <xf numFmtId="1" fontId="6" fillId="0" borderId="1422" xfId="0" applyNumberFormat="1" applyFont="1" applyBorder="1" applyAlignment="1">
      <alignment wrapText="1"/>
    </xf>
    <xf numFmtId="1" fontId="6" fillId="0" borderId="1419" xfId="0" applyNumberFormat="1" applyFont="1" applyBorder="1" applyAlignment="1">
      <alignment wrapText="1"/>
    </xf>
    <xf numFmtId="1" fontId="6" fillId="0" borderId="1432" xfId="0" applyNumberFormat="1" applyFont="1" applyBorder="1" applyAlignment="1">
      <alignment horizontal="center" vertical="center" wrapText="1"/>
    </xf>
    <xf numFmtId="1" fontId="6" fillId="3" borderId="1425" xfId="0" applyNumberFormat="1" applyFont="1" applyFill="1" applyBorder="1" applyAlignment="1">
      <alignment horizontal="center" vertical="center" wrapText="1"/>
    </xf>
    <xf numFmtId="1" fontId="6" fillId="3" borderId="1356" xfId="0" applyNumberFormat="1" applyFont="1" applyFill="1" applyBorder="1" applyAlignment="1">
      <alignment horizontal="center" vertical="center" wrapText="1"/>
    </xf>
    <xf numFmtId="1" fontId="6" fillId="3" borderId="178" xfId="0" applyNumberFormat="1" applyFont="1" applyFill="1" applyBorder="1" applyAlignment="1">
      <alignment horizontal="center" vertical="center" wrapText="1"/>
    </xf>
    <xf numFmtId="1" fontId="6" fillId="0" borderId="1422" xfId="0" applyNumberFormat="1" applyFont="1" applyBorder="1" applyAlignment="1">
      <alignment horizontal="center" vertical="center"/>
    </xf>
    <xf numFmtId="1" fontId="6" fillId="0" borderId="1419" xfId="0" applyNumberFormat="1" applyFont="1" applyBorder="1" applyAlignment="1">
      <alignment horizontal="center" vertical="center"/>
    </xf>
    <xf numFmtId="1" fontId="6" fillId="0" borderId="1433" xfId="0" applyNumberFormat="1" applyFont="1" applyBorder="1" applyAlignment="1">
      <alignment horizontal="center" vertical="center"/>
    </xf>
    <xf numFmtId="1" fontId="6" fillId="0" borderId="1458" xfId="0" applyNumberFormat="1" applyFont="1" applyBorder="1" applyAlignment="1">
      <alignment horizontal="center" vertical="center" wrapText="1"/>
    </xf>
    <xf numFmtId="1" fontId="6" fillId="0" borderId="1459" xfId="0" applyNumberFormat="1" applyFont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1" fontId="6" fillId="0" borderId="1447" xfId="0" applyNumberFormat="1" applyFont="1" applyBorder="1" applyAlignment="1">
      <alignment horizontal="left" vertical="center" wrapText="1"/>
    </xf>
    <xf numFmtId="1" fontId="6" fillId="0" borderId="1456" xfId="0" applyNumberFormat="1" applyFont="1" applyBorder="1"/>
    <xf numFmtId="1" fontId="6" fillId="3" borderId="1337" xfId="0" applyNumberFormat="1" applyFont="1" applyFill="1" applyBorder="1" applyAlignment="1">
      <alignment horizontal="center" vertical="center" wrapText="1"/>
    </xf>
    <xf numFmtId="1" fontId="6" fillId="0" borderId="1447" xfId="0" applyNumberFormat="1" applyFont="1" applyBorder="1" applyAlignment="1">
      <alignment horizontal="center" vertical="center"/>
    </xf>
    <xf numFmtId="1" fontId="6" fillId="0" borderId="1456" xfId="0" applyNumberFormat="1" applyFont="1" applyBorder="1" applyAlignment="1">
      <alignment horizontal="center" vertical="center" wrapText="1"/>
    </xf>
    <xf numFmtId="1" fontId="6" fillId="0" borderId="1457" xfId="0" applyNumberFormat="1" applyFont="1" applyBorder="1" applyAlignment="1">
      <alignment horizontal="center"/>
    </xf>
    <xf numFmtId="1" fontId="6" fillId="0" borderId="1357" xfId="0" applyNumberFormat="1" applyFont="1" applyBorder="1" applyAlignment="1">
      <alignment horizontal="center"/>
    </xf>
    <xf numFmtId="1" fontId="6" fillId="0" borderId="1358" xfId="0" applyNumberFormat="1" applyFont="1" applyBorder="1" applyAlignment="1">
      <alignment horizontal="center"/>
    </xf>
    <xf numFmtId="1" fontId="6" fillId="3" borderId="1359" xfId="0" applyNumberFormat="1" applyFont="1" applyFill="1" applyBorder="1" applyAlignment="1">
      <alignment horizontal="center" vertical="center" wrapText="1"/>
    </xf>
    <xf numFmtId="1" fontId="6" fillId="3" borderId="1361" xfId="0" applyNumberFormat="1" applyFont="1" applyFill="1" applyBorder="1" applyAlignment="1">
      <alignment horizontal="center" vertical="center" wrapText="1"/>
    </xf>
    <xf numFmtId="1" fontId="6" fillId="0" borderId="1468" xfId="0" applyNumberFormat="1" applyFont="1" applyBorder="1" applyAlignment="1">
      <alignment horizontal="center" vertical="center" wrapText="1"/>
    </xf>
    <xf numFmtId="1" fontId="6" fillId="0" borderId="1469" xfId="0" applyNumberFormat="1" applyFont="1" applyBorder="1" applyAlignment="1">
      <alignment horizontal="center" vertical="center" wrapText="1"/>
    </xf>
    <xf numFmtId="1" fontId="6" fillId="0" borderId="1470" xfId="0" applyNumberFormat="1" applyFont="1" applyBorder="1" applyAlignment="1">
      <alignment horizontal="center" vertical="center" wrapText="1"/>
    </xf>
    <xf numFmtId="1" fontId="6" fillId="0" borderId="1471" xfId="0" applyNumberFormat="1" applyFont="1" applyBorder="1" applyAlignment="1">
      <alignment horizontal="center"/>
    </xf>
    <xf numFmtId="1" fontId="6" fillId="0" borderId="1472" xfId="0" applyNumberFormat="1" applyFont="1" applyBorder="1" applyAlignment="1">
      <alignment horizontal="center"/>
    </xf>
    <xf numFmtId="1" fontId="6" fillId="0" borderId="1473" xfId="0" applyNumberFormat="1" applyFont="1" applyBorder="1" applyAlignment="1">
      <alignment horizontal="center"/>
    </xf>
    <xf numFmtId="1" fontId="6" fillId="0" borderId="1477" xfId="0" applyNumberFormat="1" applyFont="1" applyBorder="1" applyAlignment="1">
      <alignment wrapText="1"/>
    </xf>
    <xf numFmtId="1" fontId="6" fillId="0" borderId="1478" xfId="0" applyNumberFormat="1" applyFont="1" applyBorder="1" applyAlignment="1">
      <alignment wrapText="1"/>
    </xf>
    <xf numFmtId="1" fontId="6" fillId="0" borderId="1356" xfId="0" applyNumberFormat="1" applyFont="1" applyBorder="1" applyAlignment="1">
      <alignment vertical="center" wrapText="1"/>
    </xf>
    <xf numFmtId="1" fontId="6" fillId="0" borderId="1337" xfId="0" applyNumberFormat="1" applyFont="1" applyBorder="1" applyAlignment="1">
      <alignment vertical="center" wrapText="1"/>
    </xf>
    <xf numFmtId="1" fontId="6" fillId="0" borderId="1424" xfId="0" applyNumberFormat="1" applyFont="1" applyBorder="1"/>
    <xf numFmtId="1" fontId="6" fillId="0" borderId="1425" xfId="0" applyNumberFormat="1" applyFont="1" applyBorder="1"/>
    <xf numFmtId="1" fontId="1" fillId="0" borderId="1493" xfId="0" applyNumberFormat="1" applyFont="1" applyBorder="1"/>
    <xf numFmtId="1" fontId="1" fillId="0" borderId="1489" xfId="0" applyNumberFormat="1" applyFont="1" applyBorder="1"/>
    <xf numFmtId="1" fontId="6" fillId="6" borderId="1494" xfId="0" applyNumberFormat="1" applyFont="1" applyFill="1" applyBorder="1" applyAlignment="1">
      <alignment horizontal="center" vertical="center" wrapText="1"/>
    </xf>
    <xf numFmtId="1" fontId="6" fillId="6" borderId="1495" xfId="0" applyNumberFormat="1" applyFont="1" applyFill="1" applyBorder="1" applyAlignment="1">
      <alignment horizontal="center" vertical="center" wrapText="1"/>
    </xf>
    <xf numFmtId="1" fontId="6" fillId="6" borderId="1474" xfId="0" applyNumberFormat="1" applyFont="1" applyFill="1" applyBorder="1" applyAlignment="1">
      <alignment horizontal="center" vertical="center" wrapText="1"/>
    </xf>
    <xf numFmtId="1" fontId="6" fillId="0" borderId="1496" xfId="0" applyNumberFormat="1" applyFont="1" applyBorder="1" applyAlignment="1">
      <alignment horizontal="center" vertical="center" wrapText="1"/>
    </xf>
    <xf numFmtId="1" fontId="6" fillId="3" borderId="1498" xfId="0" applyNumberFormat="1" applyFont="1" applyFill="1" applyBorder="1" applyAlignment="1">
      <alignment horizontal="center" vertical="center" wrapText="1"/>
    </xf>
    <xf numFmtId="1" fontId="1" fillId="0" borderId="1337" xfId="0" applyNumberFormat="1" applyFont="1" applyBorder="1"/>
    <xf numFmtId="1" fontId="6" fillId="0" borderId="1497" xfId="0" applyNumberFormat="1" applyFont="1" applyBorder="1" applyAlignment="1">
      <alignment horizontal="center" vertical="center" wrapText="1"/>
    </xf>
    <xf numFmtId="1" fontId="6" fillId="0" borderId="1498" xfId="0" applyNumberFormat="1" applyFont="1" applyBorder="1" applyAlignment="1">
      <alignment horizontal="center" vertical="center" wrapText="1"/>
    </xf>
    <xf numFmtId="1" fontId="6" fillId="0" borderId="1493" xfId="0" applyNumberFormat="1" applyFont="1" applyBorder="1" applyAlignment="1">
      <alignment horizontal="center" vertical="center" wrapText="1"/>
    </xf>
    <xf numFmtId="1" fontId="6" fillId="0" borderId="1489" xfId="0" applyNumberFormat="1" applyFont="1" applyBorder="1" applyAlignment="1">
      <alignment horizontal="center" vertical="center"/>
    </xf>
    <xf numFmtId="1" fontId="6" fillId="0" borderId="1456" xfId="0" applyNumberFormat="1" applyFont="1" applyBorder="1" applyAlignment="1">
      <alignment horizontal="center" vertical="center"/>
    </xf>
    <xf numFmtId="1" fontId="6" fillId="0" borderId="1352" xfId="0" applyNumberFormat="1" applyFont="1" applyBorder="1" applyAlignment="1">
      <alignment horizontal="center" vertical="center"/>
    </xf>
    <xf numFmtId="1" fontId="1" fillId="0" borderId="1357" xfId="0" applyNumberFormat="1" applyFont="1" applyBorder="1"/>
    <xf numFmtId="1" fontId="1" fillId="0" borderId="1352" xfId="0" applyNumberFormat="1" applyFont="1" applyBorder="1"/>
    <xf numFmtId="1" fontId="1" fillId="0" borderId="1456" xfId="0" applyNumberFormat="1" applyFont="1" applyBorder="1" applyAlignment="1">
      <alignment wrapText="1"/>
    </xf>
    <xf numFmtId="1" fontId="1" fillId="0" borderId="1352" xfId="0" applyNumberFormat="1" applyFont="1" applyBorder="1" applyAlignment="1">
      <alignment wrapText="1"/>
    </xf>
    <xf numFmtId="1" fontId="6" fillId="0" borderId="1489" xfId="0" applyNumberFormat="1" applyFont="1" applyBorder="1" applyAlignment="1">
      <alignment horizontal="center" vertical="center" wrapText="1"/>
    </xf>
    <xf numFmtId="1" fontId="6" fillId="6" borderId="1521" xfId="0" applyNumberFormat="1" applyFont="1" applyFill="1" applyBorder="1" applyAlignment="1">
      <alignment horizontal="center" vertical="center" wrapText="1"/>
    </xf>
    <xf numFmtId="1" fontId="6" fillId="6" borderId="1510" xfId="0" applyNumberFormat="1" applyFont="1" applyFill="1" applyBorder="1" applyAlignment="1">
      <alignment horizontal="center" vertical="center" wrapText="1"/>
    </xf>
    <xf numFmtId="1" fontId="7" fillId="0" borderId="1531" xfId="0" applyNumberFormat="1" applyFont="1" applyBorder="1" applyAlignment="1">
      <alignment wrapText="1"/>
    </xf>
    <xf numFmtId="1" fontId="7" fillId="0" borderId="1512" xfId="0" applyNumberFormat="1" applyFont="1" applyBorder="1" applyAlignment="1">
      <alignment wrapText="1"/>
    </xf>
    <xf numFmtId="1" fontId="6" fillId="0" borderId="1456" xfId="0" applyNumberFormat="1" applyFont="1" applyBorder="1" applyAlignment="1">
      <alignment wrapText="1"/>
    </xf>
    <xf numFmtId="1" fontId="1" fillId="0" borderId="1456" xfId="0" applyNumberFormat="1" applyFont="1" applyBorder="1"/>
    <xf numFmtId="1" fontId="6" fillId="6" borderId="1512" xfId="0" applyNumberFormat="1" applyFont="1" applyFill="1" applyBorder="1" applyAlignment="1">
      <alignment horizontal="center" vertical="center" wrapText="1"/>
    </xf>
    <xf numFmtId="1" fontId="11" fillId="0" borderId="1496" xfId="0" applyNumberFormat="1" applyFont="1" applyBorder="1" applyAlignment="1">
      <alignment horizontal="center" vertical="center" wrapText="1"/>
    </xf>
    <xf numFmtId="1" fontId="11" fillId="0" borderId="1357" xfId="0" applyNumberFormat="1" applyFont="1" applyBorder="1" applyAlignment="1">
      <alignment horizontal="center" vertical="center" wrapText="1"/>
    </xf>
    <xf numFmtId="1" fontId="11" fillId="0" borderId="1352" xfId="0" applyNumberFormat="1" applyFont="1" applyBorder="1" applyAlignment="1">
      <alignment horizontal="center" vertical="center" wrapText="1"/>
    </xf>
    <xf numFmtId="1" fontId="6" fillId="0" borderId="1531" xfId="0" applyNumberFormat="1" applyFont="1" applyBorder="1" applyAlignment="1">
      <alignment horizontal="left" vertical="center" wrapText="1"/>
    </xf>
    <xf numFmtId="1" fontId="6" fillId="0" borderId="1512" xfId="0" applyNumberFormat="1" applyFont="1" applyBorder="1" applyAlignment="1">
      <alignment horizontal="left" vertical="center" wrapText="1"/>
    </xf>
    <xf numFmtId="1" fontId="6" fillId="0" borderId="1356" xfId="0" applyNumberFormat="1" applyFont="1" applyBorder="1" applyAlignment="1" applyProtection="1">
      <alignment horizontal="center" vertical="center"/>
      <protection hidden="1"/>
    </xf>
    <xf numFmtId="1" fontId="6" fillId="0" borderId="1493" xfId="0" applyNumberFormat="1" applyFont="1" applyBorder="1" applyAlignment="1" applyProtection="1">
      <alignment horizontal="center" vertical="center"/>
      <protection hidden="1"/>
    </xf>
    <xf numFmtId="1" fontId="6" fillId="0" borderId="1356" xfId="0" applyNumberFormat="1" applyFont="1" applyBorder="1" applyAlignment="1" applyProtection="1">
      <alignment horizontal="center" vertical="center" wrapText="1"/>
      <protection hidden="1"/>
    </xf>
    <xf numFmtId="1" fontId="6" fillId="0" borderId="1493" xfId="0" applyNumberFormat="1" applyFont="1" applyBorder="1" applyAlignment="1" applyProtection="1">
      <alignment horizontal="center" vertical="center" wrapText="1"/>
      <protection hidden="1"/>
    </xf>
    <xf numFmtId="1" fontId="6" fillId="0" borderId="1456" xfId="0" applyNumberFormat="1" applyFont="1" applyBorder="1" applyAlignment="1" applyProtection="1">
      <alignment horizontal="center" vertical="center"/>
      <protection hidden="1"/>
    </xf>
    <xf numFmtId="1" fontId="6" fillId="0" borderId="1357" xfId="0" applyNumberFormat="1" applyFont="1" applyBorder="1" applyAlignment="1" applyProtection="1">
      <alignment horizontal="center" vertical="center"/>
      <protection hidden="1"/>
    </xf>
    <xf numFmtId="1" fontId="6" fillId="0" borderId="1358" xfId="0" applyNumberFormat="1" applyFont="1" applyBorder="1" applyAlignment="1" applyProtection="1">
      <alignment horizontal="center" vertical="center"/>
      <protection hidden="1"/>
    </xf>
    <xf numFmtId="1" fontId="6" fillId="0" borderId="1535" xfId="0" applyNumberFormat="1" applyFont="1" applyBorder="1" applyAlignment="1">
      <alignment horizontal="center" vertical="center" wrapText="1"/>
    </xf>
    <xf numFmtId="1" fontId="6" fillId="6" borderId="114" xfId="0" applyNumberFormat="1" applyFont="1" applyFill="1" applyBorder="1" applyAlignment="1">
      <alignment horizontal="center" vertical="center" wrapText="1"/>
    </xf>
    <xf numFmtId="1" fontId="6" fillId="6" borderId="1497" xfId="0" applyNumberFormat="1" applyFont="1" applyFill="1" applyBorder="1" applyAlignment="1">
      <alignment horizontal="center" vertical="center" wrapText="1"/>
    </xf>
    <xf numFmtId="1" fontId="6" fillId="6" borderId="1498" xfId="0" applyNumberFormat="1" applyFont="1" applyFill="1" applyBorder="1" applyAlignment="1">
      <alignment horizontal="center" vertical="center" wrapText="1"/>
    </xf>
    <xf numFmtId="1" fontId="6" fillId="0" borderId="1523" xfId="0" applyNumberFormat="1" applyFont="1" applyBorder="1" applyAlignment="1">
      <alignment horizontal="center" vertical="center" wrapText="1"/>
    </xf>
    <xf numFmtId="1" fontId="6" fillId="0" borderId="1498" xfId="0" applyNumberFormat="1" applyFont="1" applyBorder="1" applyAlignment="1">
      <alignment horizontal="center" vertical="center"/>
    </xf>
    <xf numFmtId="1" fontId="6" fillId="0" borderId="1546" xfId="0" applyNumberFormat="1" applyFont="1" applyBorder="1" applyAlignment="1">
      <alignment horizontal="center" vertical="center"/>
    </xf>
    <xf numFmtId="1" fontId="6" fillId="0" borderId="1547" xfId="0" applyNumberFormat="1" applyFont="1" applyBorder="1" applyAlignment="1">
      <alignment horizontal="center" vertical="center" wrapText="1"/>
    </xf>
    <xf numFmtId="0" fontId="6" fillId="0" borderId="1357" xfId="0" applyFont="1" applyBorder="1" applyAlignment="1">
      <alignment wrapText="1"/>
    </xf>
    <xf numFmtId="0" fontId="6" fillId="0" borderId="1352" xfId="0" applyFont="1" applyBorder="1" applyAlignment="1">
      <alignment wrapText="1"/>
    </xf>
    <xf numFmtId="1" fontId="6" fillId="0" borderId="1489" xfId="0" applyNumberFormat="1" applyFont="1" applyBorder="1" applyAlignment="1">
      <alignment wrapText="1"/>
    </xf>
    <xf numFmtId="1" fontId="6" fillId="0" borderId="114" xfId="0" applyNumberFormat="1" applyFont="1" applyBorder="1" applyAlignment="1">
      <alignment horizontal="center" vertical="center"/>
    </xf>
    <xf numFmtId="1" fontId="6" fillId="0" borderId="1497" xfId="0" applyNumberFormat="1" applyFont="1" applyBorder="1" applyAlignment="1">
      <alignment horizontal="center" vertical="center"/>
    </xf>
    <xf numFmtId="1" fontId="6" fillId="0" borderId="1558" xfId="0" applyNumberFormat="1" applyFont="1" applyBorder="1" applyAlignment="1">
      <alignment horizontal="center" vertical="center" wrapText="1"/>
    </xf>
    <xf numFmtId="1" fontId="6" fillId="0" borderId="1546" xfId="0" applyNumberFormat="1" applyFont="1" applyBorder="1" applyAlignment="1">
      <alignment horizontal="center" vertical="center" wrapText="1"/>
    </xf>
    <xf numFmtId="1" fontId="6" fillId="0" borderId="1556" xfId="0" applyNumberFormat="1" applyFont="1" applyBorder="1" applyAlignment="1">
      <alignment horizontal="center" vertical="center"/>
    </xf>
    <xf numFmtId="1" fontId="6" fillId="6" borderId="1546" xfId="0" applyNumberFormat="1" applyFont="1" applyFill="1" applyBorder="1" applyAlignment="1">
      <alignment horizontal="center" vertical="center" wrapText="1"/>
    </xf>
    <xf numFmtId="1" fontId="6" fillId="0" borderId="1556" xfId="0" applyNumberFormat="1" applyFont="1" applyBorder="1" applyAlignment="1">
      <alignment horizontal="center" vertical="center" wrapText="1"/>
    </xf>
    <xf numFmtId="1" fontId="6" fillId="0" borderId="1553" xfId="0" applyNumberFormat="1" applyFont="1" applyBorder="1" applyAlignment="1">
      <alignment horizontal="center" vertical="center" wrapText="1"/>
    </xf>
    <xf numFmtId="1" fontId="6" fillId="0" borderId="1557" xfId="0" applyNumberFormat="1" applyFont="1" applyBorder="1" applyAlignment="1">
      <alignment horizontal="center" vertical="center" wrapText="1"/>
    </xf>
    <xf numFmtId="1" fontId="6" fillId="3" borderId="114" xfId="0" applyNumberFormat="1" applyFont="1" applyFill="1" applyBorder="1" applyAlignment="1">
      <alignment horizontal="center" vertical="center"/>
    </xf>
    <xf numFmtId="1" fontId="6" fillId="3" borderId="1558" xfId="0" applyNumberFormat="1" applyFont="1" applyFill="1" applyBorder="1" applyAlignment="1">
      <alignment horizontal="center" vertical="center"/>
    </xf>
    <xf numFmtId="1" fontId="6" fillId="3" borderId="1546" xfId="0" applyNumberFormat="1" applyFont="1" applyFill="1" applyBorder="1" applyAlignment="1">
      <alignment horizontal="center" vertical="center"/>
    </xf>
    <xf numFmtId="1" fontId="6" fillId="0" borderId="1556" xfId="0" applyNumberFormat="1" applyFont="1" applyBorder="1"/>
    <xf numFmtId="1" fontId="6" fillId="0" borderId="1568" xfId="0" applyNumberFormat="1" applyFont="1" applyBorder="1" applyAlignment="1">
      <alignment horizontal="center" vertical="center" wrapText="1"/>
    </xf>
    <xf numFmtId="1" fontId="6" fillId="0" borderId="1434" xfId="0" applyNumberFormat="1" applyFont="1" applyBorder="1" applyAlignment="1">
      <alignment horizontal="center" vertical="center" wrapText="1"/>
    </xf>
    <xf numFmtId="1" fontId="6" fillId="0" borderId="1566" xfId="0" applyNumberFormat="1" applyFont="1" applyBorder="1" applyAlignment="1">
      <alignment horizontal="center" vertical="center" wrapText="1"/>
    </xf>
    <xf numFmtId="1" fontId="6" fillId="8" borderId="1556" xfId="0" applyNumberFormat="1" applyFont="1" applyFill="1" applyBorder="1" applyAlignment="1">
      <alignment horizontal="center" vertical="center" wrapText="1"/>
    </xf>
    <xf numFmtId="1" fontId="6" fillId="8" borderId="1556" xfId="0" applyNumberFormat="1" applyFont="1" applyFill="1" applyBorder="1" applyAlignment="1">
      <alignment horizontal="center" vertical="center"/>
    </xf>
    <xf numFmtId="1" fontId="6" fillId="8" borderId="1456" xfId="0" applyNumberFormat="1" applyFont="1" applyFill="1" applyBorder="1" applyAlignment="1">
      <alignment horizontal="center" vertical="center" wrapText="1"/>
    </xf>
    <xf numFmtId="1" fontId="6" fillId="8" borderId="1352" xfId="0" applyNumberFormat="1" applyFont="1" applyFill="1" applyBorder="1" applyAlignment="1">
      <alignment horizontal="center" vertical="center" wrapText="1"/>
    </xf>
    <xf numFmtId="1" fontId="6" fillId="8" borderId="1546" xfId="0" applyNumberFormat="1" applyFont="1" applyFill="1" applyBorder="1" applyAlignment="1">
      <alignment horizontal="center" vertical="center" wrapText="1"/>
    </xf>
    <xf numFmtId="1" fontId="6" fillId="8" borderId="1356" xfId="0" applyNumberFormat="1" applyFont="1" applyFill="1" applyBorder="1" applyAlignment="1">
      <alignment horizontal="center" vertical="center" wrapText="1"/>
    </xf>
    <xf numFmtId="1" fontId="6" fillId="8" borderId="1547" xfId="0" applyNumberFormat="1" applyFont="1" applyFill="1" applyBorder="1" applyAlignment="1">
      <alignment horizontal="center" vertical="center" wrapText="1"/>
    </xf>
    <xf numFmtId="1" fontId="6" fillId="8" borderId="1357" xfId="0" applyNumberFormat="1" applyFont="1" applyFill="1" applyBorder="1" applyAlignment="1">
      <alignment horizontal="center" vertical="center" wrapText="1"/>
    </xf>
    <xf numFmtId="1" fontId="6" fillId="8" borderId="1356" xfId="0" applyNumberFormat="1" applyFont="1" applyFill="1" applyBorder="1" applyAlignment="1">
      <alignment horizontal="center" vertical="center"/>
    </xf>
    <xf numFmtId="1" fontId="6" fillId="8" borderId="1547" xfId="0" applyNumberFormat="1" applyFont="1" applyFill="1" applyBorder="1" applyAlignment="1">
      <alignment horizontal="center" vertical="center"/>
    </xf>
    <xf numFmtId="1" fontId="6" fillId="8" borderId="114" xfId="0" applyNumberFormat="1" applyFont="1" applyFill="1" applyBorder="1" applyAlignment="1">
      <alignment horizontal="center" vertical="center" wrapText="1"/>
    </xf>
    <xf numFmtId="1" fontId="6" fillId="8" borderId="1558" xfId="0" applyNumberFormat="1" applyFont="1" applyFill="1" applyBorder="1" applyAlignment="1">
      <alignment horizontal="center" vertical="center" wrapText="1"/>
    </xf>
    <xf numFmtId="1" fontId="6" fillId="8" borderId="1358" xfId="0" applyNumberFormat="1" applyFont="1" applyFill="1" applyBorder="1" applyAlignment="1">
      <alignment horizontal="center" vertical="center" wrapText="1"/>
    </xf>
    <xf numFmtId="1" fontId="6" fillId="0" borderId="1356" xfId="0" applyNumberFormat="1" applyFont="1" applyBorder="1" applyAlignment="1">
      <alignment horizontal="center" vertical="center"/>
    </xf>
    <xf numFmtId="1" fontId="6" fillId="0" borderId="1547" xfId="0" applyNumberFormat="1" applyFont="1" applyBorder="1" applyAlignment="1">
      <alignment horizontal="center" vertical="center"/>
    </xf>
    <xf numFmtId="0" fontId="1" fillId="6" borderId="1356" xfId="0" applyFont="1" applyFill="1" applyBorder="1" applyAlignment="1">
      <alignment horizontal="center" vertical="center" wrapText="1"/>
    </xf>
    <xf numFmtId="0" fontId="1" fillId="6" borderId="1547" xfId="0" applyFont="1" applyFill="1" applyBorder="1" applyAlignment="1">
      <alignment horizontal="center" vertical="center" wrapText="1"/>
    </xf>
    <xf numFmtId="1" fontId="1" fillId="6" borderId="1456" xfId="0" applyNumberFormat="1" applyFont="1" applyFill="1" applyBorder="1" applyAlignment="1">
      <alignment horizontal="left"/>
    </xf>
    <xf numFmtId="1" fontId="1" fillId="6" borderId="1352" xfId="0" applyNumberFormat="1" applyFont="1" applyFill="1" applyBorder="1" applyAlignment="1">
      <alignment horizontal="left"/>
    </xf>
    <xf numFmtId="1" fontId="6" fillId="6" borderId="1556" xfId="0" applyNumberFormat="1" applyFont="1" applyFill="1" applyBorder="1" applyAlignment="1">
      <alignment horizontal="center" vertical="center" wrapText="1"/>
    </xf>
    <xf numFmtId="1" fontId="6" fillId="6" borderId="1556" xfId="0" applyNumberFormat="1" applyFont="1" applyFill="1" applyBorder="1" applyAlignment="1">
      <alignment horizontal="center" vertical="center"/>
    </xf>
    <xf numFmtId="1" fontId="6" fillId="0" borderId="1399" xfId="0" applyNumberFormat="1" applyFont="1" applyBorder="1" applyAlignment="1">
      <alignment horizontal="center" vertical="center" wrapText="1"/>
    </xf>
    <xf numFmtId="1" fontId="6" fillId="0" borderId="1569" xfId="0" applyNumberFormat="1" applyFont="1" applyBorder="1" applyAlignment="1">
      <alignment horizontal="center" vertical="center"/>
    </xf>
    <xf numFmtId="1" fontId="6" fillId="0" borderId="1570" xfId="0" applyNumberFormat="1" applyFont="1" applyBorder="1" applyAlignment="1">
      <alignment horizontal="center" vertical="center"/>
    </xf>
    <xf numFmtId="1" fontId="6" fillId="0" borderId="1574" xfId="0" applyNumberFormat="1" applyFont="1" applyBorder="1" applyAlignment="1">
      <alignment horizontal="center" vertical="center" wrapText="1"/>
    </xf>
    <xf numFmtId="1" fontId="6" fillId="0" borderId="1573" xfId="0" applyNumberFormat="1" applyFont="1" applyBorder="1" applyAlignment="1">
      <alignment horizontal="center" vertical="center" wrapText="1"/>
    </xf>
    <xf numFmtId="1" fontId="6" fillId="0" borderId="1576" xfId="0" applyNumberFormat="1" applyFont="1" applyBorder="1" applyAlignment="1">
      <alignment wrapText="1"/>
    </xf>
    <xf numFmtId="1" fontId="6" fillId="0" borderId="1577" xfId="0" applyNumberFormat="1" applyFont="1" applyBorder="1" applyAlignment="1">
      <alignment wrapText="1"/>
    </xf>
    <xf numFmtId="1" fontId="6" fillId="0" borderId="51" xfId="0" applyNumberFormat="1" applyFont="1" applyBorder="1"/>
    <xf numFmtId="1" fontId="6" fillId="0" borderId="1578" xfId="0" applyNumberFormat="1" applyFont="1" applyBorder="1" applyAlignment="1">
      <alignment wrapText="1"/>
    </xf>
    <xf numFmtId="1" fontId="6" fillId="0" borderId="56" xfId="0" applyNumberFormat="1" applyFont="1" applyBorder="1" applyAlignment="1">
      <alignment wrapText="1"/>
    </xf>
    <xf numFmtId="1" fontId="6" fillId="0" borderId="1602" xfId="0" applyNumberFormat="1" applyFont="1" applyBorder="1" applyAlignment="1">
      <alignment horizontal="left" vertical="center" wrapText="1"/>
    </xf>
    <xf numFmtId="1" fontId="6" fillId="0" borderId="895" xfId="0" applyNumberFormat="1" applyFont="1" applyBorder="1" applyAlignment="1">
      <alignment horizontal="left" vertical="center" wrapText="1"/>
    </xf>
    <xf numFmtId="1" fontId="6" fillId="0" borderId="1603" xfId="0" applyNumberFormat="1" applyFont="1" applyBorder="1" applyAlignment="1">
      <alignment horizontal="left" vertical="center" wrapText="1"/>
    </xf>
    <xf numFmtId="1" fontId="6" fillId="0" borderId="1558" xfId="0" applyNumberFormat="1" applyFont="1" applyBorder="1"/>
    <xf numFmtId="1" fontId="6" fillId="0" borderId="1546" xfId="0" applyNumberFormat="1" applyFont="1" applyBorder="1"/>
    <xf numFmtId="1" fontId="7" fillId="0" borderId="1603" xfId="0" applyNumberFormat="1" applyFont="1" applyBorder="1" applyAlignment="1">
      <alignment horizontal="center" vertical="center" wrapText="1"/>
    </xf>
    <xf numFmtId="1" fontId="7" fillId="0" borderId="895" xfId="0" applyNumberFormat="1" applyFont="1" applyBorder="1" applyAlignment="1">
      <alignment horizontal="center" vertical="center" wrapText="1"/>
    </xf>
    <xf numFmtId="1" fontId="6" fillId="0" borderId="1589" xfId="0" applyNumberFormat="1" applyFont="1" applyBorder="1"/>
    <xf numFmtId="1" fontId="6" fillId="0" borderId="1595" xfId="0" applyNumberFormat="1" applyFont="1" applyBorder="1"/>
    <xf numFmtId="1" fontId="6" fillId="0" borderId="1596" xfId="0" applyNumberFormat="1" applyFont="1" applyBorder="1"/>
    <xf numFmtId="1" fontId="6" fillId="0" borderId="1581" xfId="0" applyNumberFormat="1" applyFont="1" applyBorder="1" applyAlignment="1">
      <alignment horizontal="center" vertical="center" wrapText="1"/>
    </xf>
    <xf numFmtId="1" fontId="6" fillId="0" borderId="1526" xfId="0" applyNumberFormat="1" applyFont="1" applyBorder="1" applyAlignment="1">
      <alignment horizontal="center" vertical="center" wrapText="1"/>
    </xf>
    <xf numFmtId="1" fontId="6" fillId="0" borderId="50" xfId="0" applyNumberFormat="1" applyFont="1" applyBorder="1" applyAlignment="1">
      <alignment horizontal="center" vertical="center" wrapText="1"/>
    </xf>
    <xf numFmtId="1" fontId="6" fillId="0" borderId="1589" xfId="0" applyNumberFormat="1" applyFont="1" applyBorder="1" applyAlignment="1">
      <alignment horizontal="center" vertical="center" wrapText="1"/>
    </xf>
    <xf numFmtId="1" fontId="6" fillId="0" borderId="1576" xfId="0" applyNumberFormat="1" applyFont="1" applyBorder="1" applyAlignment="1">
      <alignment horizontal="center" vertical="center"/>
    </xf>
    <xf numFmtId="1" fontId="6" fillId="0" borderId="1579" xfId="0" applyNumberFormat="1" applyFont="1" applyBorder="1" applyAlignment="1">
      <alignment horizontal="center" vertical="center"/>
    </xf>
    <xf numFmtId="1" fontId="6" fillId="0" borderId="1580" xfId="0" applyNumberFormat="1" applyFont="1" applyBorder="1" applyAlignment="1">
      <alignment horizontal="center" vertical="center"/>
    </xf>
    <xf numFmtId="1" fontId="6" fillId="0" borderId="1618" xfId="0" applyNumberFormat="1" applyFont="1" applyBorder="1"/>
    <xf numFmtId="1" fontId="6" fillId="0" borderId="1619" xfId="0" applyNumberFormat="1" applyFont="1" applyBorder="1"/>
    <xf numFmtId="1" fontId="6" fillId="0" borderId="1608" xfId="0" applyNumberFormat="1" applyFont="1" applyBorder="1" applyAlignment="1">
      <alignment horizontal="center" vertical="center" wrapText="1"/>
    </xf>
    <xf numFmtId="1" fontId="6" fillId="0" borderId="1625" xfId="0" applyNumberFormat="1" applyFont="1" applyBorder="1" applyAlignment="1">
      <alignment horizontal="center" vertical="center" wrapText="1"/>
    </xf>
    <xf numFmtId="1" fontId="6" fillId="0" borderId="1603" xfId="0" applyNumberFormat="1" applyFont="1" applyBorder="1" applyAlignment="1">
      <alignment horizontal="center" vertical="center" wrapText="1"/>
    </xf>
    <xf numFmtId="1" fontId="6" fillId="0" borderId="1606" xfId="0" applyNumberFormat="1" applyFont="1" applyBorder="1" applyAlignment="1" applyProtection="1">
      <alignment wrapText="1"/>
      <protection hidden="1"/>
    </xf>
    <xf numFmtId="1" fontId="6" fillId="0" borderId="1591" xfId="0" applyNumberFormat="1" applyFont="1" applyBorder="1" applyAlignment="1" applyProtection="1">
      <alignment wrapText="1"/>
      <protection hidden="1"/>
    </xf>
    <xf numFmtId="1" fontId="6" fillId="0" borderId="1609" xfId="0" applyNumberFormat="1" applyFont="1" applyBorder="1" applyAlignment="1">
      <alignment horizontal="center" vertical="center"/>
    </xf>
    <xf numFmtId="1" fontId="6" fillId="0" borderId="1610" xfId="0" applyNumberFormat="1" applyFont="1" applyBorder="1" applyAlignment="1">
      <alignment horizontal="center" vertical="center"/>
    </xf>
    <xf numFmtId="1" fontId="6" fillId="0" borderId="1611" xfId="0" applyNumberFormat="1" applyFont="1" applyBorder="1" applyAlignment="1">
      <alignment horizontal="center" vertical="center"/>
    </xf>
    <xf numFmtId="1" fontId="6" fillId="0" borderId="1634" xfId="0" applyNumberFormat="1" applyFont="1" applyBorder="1"/>
    <xf numFmtId="1" fontId="6" fillId="0" borderId="1635" xfId="0" applyNumberFormat="1" applyFont="1" applyBorder="1"/>
    <xf numFmtId="1" fontId="6" fillId="6" borderId="1634" xfId="0" applyNumberFormat="1" applyFont="1" applyFill="1" applyBorder="1" applyAlignment="1">
      <alignment horizontal="center" vertical="center" wrapText="1"/>
    </xf>
    <xf numFmtId="1" fontId="6" fillId="6" borderId="1636" xfId="0" applyNumberFormat="1" applyFont="1" applyFill="1" applyBorder="1" applyAlignment="1">
      <alignment horizontal="center" vertical="center" wrapText="1"/>
    </xf>
    <xf numFmtId="1" fontId="6" fillId="6" borderId="1635" xfId="0" applyNumberFormat="1" applyFont="1" applyFill="1" applyBorder="1" applyAlignment="1">
      <alignment horizontal="center" vertical="center" wrapText="1"/>
    </xf>
    <xf numFmtId="1" fontId="6" fillId="0" borderId="1636" xfId="0" applyNumberFormat="1" applyFont="1" applyBorder="1" applyAlignment="1">
      <alignment horizontal="center" vertical="center" wrapText="1"/>
    </xf>
    <xf numFmtId="1" fontId="6" fillId="0" borderId="1635" xfId="0" applyNumberFormat="1" applyFont="1" applyBorder="1" applyAlignment="1">
      <alignment horizontal="center" vertical="center" wrapText="1"/>
    </xf>
    <xf numFmtId="1" fontId="6" fillId="0" borderId="798" xfId="0" applyNumberFormat="1" applyFont="1" applyBorder="1"/>
    <xf numFmtId="1" fontId="7" fillId="0" borderId="1626" xfId="0" applyNumberFormat="1" applyFont="1" applyBorder="1" applyAlignment="1">
      <alignment horizontal="center" vertical="center" wrapText="1"/>
    </xf>
    <xf numFmtId="1" fontId="6" fillId="0" borderId="1628" xfId="0" applyNumberFormat="1" applyFont="1" applyBorder="1" applyAlignment="1">
      <alignment horizontal="center" vertical="center" wrapText="1"/>
    </xf>
    <xf numFmtId="1" fontId="6" fillId="0" borderId="586" xfId="0" applyNumberFormat="1" applyFont="1" applyBorder="1" applyAlignment="1" applyProtection="1">
      <alignment wrapText="1"/>
      <protection hidden="1"/>
    </xf>
    <xf numFmtId="1" fontId="6" fillId="0" borderId="1633" xfId="0" applyNumberFormat="1" applyFont="1" applyBorder="1" applyAlignment="1" applyProtection="1">
      <alignment wrapText="1"/>
      <protection hidden="1"/>
    </xf>
    <xf numFmtId="1" fontId="6" fillId="0" borderId="1634" xfId="0" applyNumberFormat="1" applyFont="1" applyBorder="1" applyAlignment="1">
      <alignment horizontal="center" vertical="center" wrapText="1"/>
    </xf>
    <xf numFmtId="1" fontId="6" fillId="0" borderId="646" xfId="0" applyNumberFormat="1" applyFont="1" applyBorder="1" applyAlignment="1">
      <alignment horizontal="center" vertical="center" wrapText="1"/>
    </xf>
    <xf numFmtId="1" fontId="6" fillId="0" borderId="1637" xfId="0" applyNumberFormat="1" applyFont="1" applyBorder="1" applyAlignment="1">
      <alignment horizontal="center" vertical="center" wrapText="1"/>
    </xf>
    <xf numFmtId="1" fontId="6" fillId="0" borderId="608" xfId="0" applyNumberFormat="1" applyFont="1" applyBorder="1" applyAlignment="1">
      <alignment wrapText="1"/>
    </xf>
    <xf numFmtId="1" fontId="6" fillId="3" borderId="1637" xfId="0" applyNumberFormat="1" applyFont="1" applyFill="1" applyBorder="1" applyAlignment="1">
      <alignment horizontal="center" vertical="center" wrapText="1"/>
    </xf>
    <xf numFmtId="1" fontId="6" fillId="3" borderId="1636" xfId="0" applyNumberFormat="1" applyFont="1" applyFill="1" applyBorder="1" applyAlignment="1">
      <alignment horizontal="center" vertical="center" wrapText="1"/>
    </xf>
    <xf numFmtId="1" fontId="6" fillId="3" borderId="1635" xfId="0" applyNumberFormat="1" applyFont="1" applyFill="1" applyBorder="1" applyAlignment="1">
      <alignment horizontal="center" vertical="center" wrapText="1"/>
    </xf>
    <xf numFmtId="1" fontId="6" fillId="3" borderId="798" xfId="0" applyNumberFormat="1" applyFont="1" applyFill="1" applyBorder="1" applyAlignment="1">
      <alignment horizontal="center" vertical="center" wrapText="1"/>
    </xf>
    <xf numFmtId="1" fontId="6" fillId="0" borderId="1646" xfId="0" applyNumberFormat="1" applyFont="1" applyBorder="1" applyAlignment="1">
      <alignment horizontal="center" vertical="center" wrapText="1"/>
    </xf>
    <xf numFmtId="1" fontId="6" fillId="0" borderId="1647" xfId="0" applyNumberFormat="1" applyFont="1" applyBorder="1" applyAlignment="1">
      <alignment horizontal="center" vertical="center" wrapText="1"/>
    </xf>
    <xf numFmtId="1" fontId="6" fillId="0" borderId="1639" xfId="0" applyNumberFormat="1" applyFont="1" applyBorder="1" applyAlignment="1">
      <alignment horizontal="center" vertical="center" wrapText="1"/>
    </xf>
    <xf numFmtId="1" fontId="6" fillId="0" borderId="1640" xfId="0" applyNumberFormat="1" applyFont="1" applyBorder="1" applyAlignment="1">
      <alignment horizontal="center" vertical="center" wrapText="1"/>
    </xf>
    <xf numFmtId="1" fontId="6" fillId="0" borderId="1641" xfId="0" applyNumberFormat="1" applyFont="1" applyBorder="1" applyAlignment="1">
      <alignment horizontal="center" vertical="center" wrapText="1"/>
    </xf>
    <xf numFmtId="1" fontId="6" fillId="0" borderId="1644" xfId="0" applyNumberFormat="1" applyFont="1" applyBorder="1" applyAlignment="1">
      <alignment horizontal="center" vertical="center" wrapText="1"/>
    </xf>
    <xf numFmtId="1" fontId="6" fillId="6" borderId="646" xfId="0" applyNumberFormat="1" applyFont="1" applyFill="1" applyBorder="1" applyAlignment="1">
      <alignment horizontal="center" vertical="center" wrapText="1"/>
    </xf>
    <xf numFmtId="1" fontId="6" fillId="0" borderId="1644" xfId="0" applyNumberFormat="1" applyFont="1" applyBorder="1" applyAlignment="1">
      <alignment wrapText="1"/>
    </xf>
    <xf numFmtId="1" fontId="6" fillId="0" borderId="1641" xfId="0" applyNumberFormat="1" applyFont="1" applyBorder="1" applyAlignment="1">
      <alignment wrapText="1"/>
    </xf>
    <xf numFmtId="1" fontId="6" fillId="0" borderId="1654" xfId="0" applyNumberFormat="1" applyFont="1" applyBorder="1" applyAlignment="1">
      <alignment horizontal="center" vertical="center" wrapText="1"/>
    </xf>
    <xf numFmtId="1" fontId="6" fillId="3" borderId="1647" xfId="0" applyNumberFormat="1" applyFont="1" applyFill="1" applyBorder="1" applyAlignment="1">
      <alignment horizontal="center" vertical="center" wrapText="1"/>
    </xf>
    <xf numFmtId="1" fontId="6" fillId="3" borderId="1626" xfId="0" applyNumberFormat="1" applyFont="1" applyFill="1" applyBorder="1" applyAlignment="1">
      <alignment horizontal="center" vertical="center" wrapText="1"/>
    </xf>
    <xf numFmtId="1" fontId="6" fillId="3" borderId="1663" xfId="0" applyNumberFormat="1" applyFont="1" applyFill="1" applyBorder="1" applyAlignment="1">
      <alignment horizontal="center" vertical="center" wrapText="1"/>
    </xf>
    <xf numFmtId="1" fontId="6" fillId="0" borderId="1656" xfId="0" applyNumberFormat="1" applyFont="1" applyBorder="1" applyAlignment="1">
      <alignment horizontal="center" vertical="center"/>
    </xf>
    <xf numFmtId="1" fontId="6" fillId="0" borderId="1591" xfId="0" applyNumberFormat="1" applyFont="1" applyBorder="1" applyAlignment="1">
      <alignment horizontal="center" vertical="center"/>
    </xf>
    <xf numFmtId="1" fontId="6" fillId="0" borderId="1589" xfId="0" applyNumberFormat="1" applyFont="1" applyBorder="1" applyAlignment="1">
      <alignment horizontal="center" vertical="center"/>
    </xf>
    <xf numFmtId="1" fontId="6" fillId="0" borderId="1656" xfId="0" applyNumberFormat="1" applyFont="1" applyBorder="1" applyAlignment="1">
      <alignment horizontal="center" vertical="center" wrapText="1"/>
    </xf>
    <xf numFmtId="1" fontId="6" fillId="0" borderId="1591" xfId="0" applyNumberFormat="1" applyFont="1" applyBorder="1" applyAlignment="1">
      <alignment horizontal="center" vertical="center" wrapText="1"/>
    </xf>
    <xf numFmtId="1" fontId="6" fillId="0" borderId="1657" xfId="0" applyNumberFormat="1" applyFont="1" applyBorder="1" applyAlignment="1">
      <alignment horizontal="center" vertical="center" wrapText="1"/>
    </xf>
    <xf numFmtId="1" fontId="6" fillId="0" borderId="1678" xfId="0" applyNumberFormat="1" applyFont="1" applyBorder="1" applyAlignment="1">
      <alignment horizontal="center" vertical="center" wrapText="1"/>
    </xf>
    <xf numFmtId="1" fontId="6" fillId="0" borderId="1679" xfId="0" applyNumberFormat="1" applyFont="1" applyBorder="1" applyAlignment="1">
      <alignment horizontal="center" vertical="center" wrapText="1"/>
    </xf>
    <xf numFmtId="1" fontId="6" fillId="0" borderId="1656" xfId="0" applyNumberFormat="1" applyFont="1" applyBorder="1"/>
    <xf numFmtId="1" fontId="6" fillId="0" borderId="1591" xfId="0" applyNumberFormat="1" applyFont="1" applyBorder="1"/>
    <xf numFmtId="1" fontId="6" fillId="0" borderId="1663" xfId="0" applyNumberFormat="1" applyFont="1" applyBorder="1" applyAlignment="1">
      <alignment horizontal="center" vertical="center" wrapText="1"/>
    </xf>
    <xf numFmtId="1" fontId="6" fillId="0" borderId="1667" xfId="0" applyNumberFormat="1" applyFont="1" applyBorder="1" applyAlignment="1">
      <alignment horizontal="left" vertical="center" wrapText="1"/>
    </xf>
    <xf numFmtId="1" fontId="6" fillId="0" borderId="1639" xfId="0" applyNumberFormat="1" applyFont="1" applyBorder="1"/>
    <xf numFmtId="1" fontId="6" fillId="3" borderId="1608" xfId="0" applyNumberFormat="1" applyFont="1" applyFill="1" applyBorder="1" applyAlignment="1">
      <alignment horizontal="center" vertical="center" wrapText="1"/>
    </xf>
    <xf numFmtId="1" fontId="6" fillId="3" borderId="1547" xfId="0" applyNumberFormat="1" applyFont="1" applyFill="1" applyBorder="1" applyAlignment="1">
      <alignment horizontal="center" vertical="center" wrapText="1"/>
    </xf>
    <xf numFmtId="1" fontId="6" fillId="0" borderId="1667" xfId="0" applyNumberFormat="1" applyFont="1" applyBorder="1" applyAlignment="1">
      <alignment horizontal="center" vertical="center"/>
    </xf>
    <xf numFmtId="1" fontId="6" fillId="0" borderId="1606" xfId="0" applyNumberFormat="1" applyFont="1" applyBorder="1" applyAlignment="1">
      <alignment horizontal="center" vertical="center" wrapText="1"/>
    </xf>
    <xf numFmtId="1" fontId="6" fillId="0" borderId="1676" xfId="0" applyNumberFormat="1" applyFont="1" applyBorder="1" applyAlignment="1">
      <alignment horizontal="center"/>
    </xf>
    <xf numFmtId="1" fontId="6" fillId="0" borderId="1606" xfId="0" applyNumberFormat="1" applyFont="1" applyBorder="1" applyAlignment="1">
      <alignment horizontal="center"/>
    </xf>
    <xf numFmtId="1" fontId="6" fillId="0" borderId="1657" xfId="0" applyNumberFormat="1" applyFont="1" applyBorder="1" applyAlignment="1">
      <alignment horizontal="center"/>
    </xf>
    <xf numFmtId="1" fontId="6" fillId="3" borderId="1677" xfId="0" applyNumberFormat="1" applyFont="1" applyFill="1" applyBorder="1" applyAlignment="1">
      <alignment horizontal="center" vertical="center" wrapText="1"/>
    </xf>
    <xf numFmtId="1" fontId="6" fillId="3" borderId="1526" xfId="0" applyNumberFormat="1" applyFont="1" applyFill="1" applyBorder="1" applyAlignment="1">
      <alignment horizontal="center" vertical="center" wrapText="1"/>
    </xf>
    <xf numFmtId="1" fontId="6" fillId="0" borderId="1677" xfId="0" applyNumberFormat="1" applyFont="1" applyBorder="1" applyAlignment="1">
      <alignment horizontal="center" vertical="center" wrapText="1"/>
    </xf>
    <xf numFmtId="1" fontId="6" fillId="0" borderId="1688" xfId="0" applyNumberFormat="1" applyFont="1" applyBorder="1" applyAlignment="1">
      <alignment horizontal="center" vertical="center" wrapText="1"/>
    </xf>
    <xf numFmtId="1" fontId="6" fillId="0" borderId="1689" xfId="0" applyNumberFormat="1" applyFont="1" applyBorder="1" applyAlignment="1">
      <alignment horizontal="center" vertical="center" wrapText="1"/>
    </xf>
    <xf numFmtId="1" fontId="6" fillId="0" borderId="1690" xfId="0" applyNumberFormat="1" applyFont="1" applyBorder="1" applyAlignment="1">
      <alignment horizontal="center" vertical="center" wrapText="1"/>
    </xf>
    <xf numFmtId="1" fontId="6" fillId="0" borderId="1691" xfId="0" applyNumberFormat="1" applyFont="1" applyBorder="1" applyAlignment="1">
      <alignment horizontal="center"/>
    </xf>
    <xf numFmtId="1" fontId="6" fillId="0" borderId="1692" xfId="0" applyNumberFormat="1" applyFont="1" applyBorder="1" applyAlignment="1">
      <alignment horizontal="center"/>
    </xf>
    <xf numFmtId="1" fontId="6" fillId="0" borderId="1693" xfId="0" applyNumberFormat="1" applyFont="1" applyBorder="1" applyAlignment="1">
      <alignment horizontal="center"/>
    </xf>
    <xf numFmtId="1" fontId="6" fillId="0" borderId="1692" xfId="0" applyNumberFormat="1" applyFont="1" applyBorder="1" applyAlignment="1">
      <alignment horizontal="center" vertical="center"/>
    </xf>
    <xf numFmtId="1" fontId="6" fillId="0" borderId="1698" xfId="0" applyNumberFormat="1" applyFont="1" applyBorder="1" applyAlignment="1">
      <alignment wrapText="1"/>
    </xf>
    <xf numFmtId="1" fontId="6" fillId="0" borderId="1699" xfId="0" applyNumberFormat="1" applyFont="1" applyBorder="1" applyAlignment="1">
      <alignment wrapText="1"/>
    </xf>
    <xf numFmtId="1" fontId="6" fillId="0" borderId="1608" xfId="0" applyNumberFormat="1" applyFont="1" applyBorder="1" applyAlignment="1">
      <alignment vertical="center" wrapText="1"/>
    </xf>
    <xf numFmtId="1" fontId="6" fillId="0" borderId="1547" xfId="0" applyNumberFormat="1" applyFont="1" applyBorder="1" applyAlignment="1">
      <alignment vertical="center" wrapText="1"/>
    </xf>
    <xf numFmtId="1" fontId="6" fillId="0" borderId="1708" xfId="0" applyNumberFormat="1" applyFont="1" applyBorder="1" applyAlignment="1">
      <alignment horizontal="center" vertical="center" wrapText="1"/>
    </xf>
    <xf numFmtId="1" fontId="1" fillId="0" borderId="799" xfId="0" applyNumberFormat="1" applyFont="1" applyBorder="1"/>
    <xf numFmtId="1" fontId="1" fillId="0" borderId="1709" xfId="0" applyNumberFormat="1" applyFont="1" applyBorder="1"/>
    <xf numFmtId="1" fontId="6" fillId="6" borderId="1713" xfId="0" applyNumberFormat="1" applyFont="1" applyFill="1" applyBorder="1" applyAlignment="1">
      <alignment horizontal="center" vertical="center" wrapText="1"/>
    </xf>
    <xf numFmtId="1" fontId="6" fillId="6" borderId="1714" xfId="0" applyNumberFormat="1" applyFont="1" applyFill="1" applyBorder="1" applyAlignment="1">
      <alignment horizontal="center" vertical="center" wrapText="1"/>
    </xf>
    <xf numFmtId="1" fontId="6" fillId="6" borderId="1695" xfId="0" applyNumberFormat="1" applyFont="1" applyFill="1" applyBorder="1" applyAlignment="1">
      <alignment horizontal="center" vertical="center" wrapText="1"/>
    </xf>
    <xf numFmtId="1" fontId="6" fillId="0" borderId="1719" xfId="0" applyNumberFormat="1" applyFont="1" applyBorder="1" applyAlignment="1">
      <alignment horizontal="center" vertical="center" wrapText="1"/>
    </xf>
    <xf numFmtId="1" fontId="1" fillId="0" borderId="1715" xfId="0" applyNumberFormat="1" applyFont="1" applyBorder="1"/>
    <xf numFmtId="1" fontId="1" fillId="0" borderId="1547" xfId="0" applyNumberFormat="1" applyFont="1" applyBorder="1"/>
    <xf numFmtId="1" fontId="6" fillId="0" borderId="1709" xfId="0" applyNumberFormat="1" applyFont="1" applyBorder="1" applyAlignment="1">
      <alignment horizontal="center" vertical="center"/>
    </xf>
    <xf numFmtId="1" fontId="6" fillId="0" borderId="1708" xfId="0" applyNumberFormat="1" applyFont="1" applyBorder="1" applyAlignment="1">
      <alignment horizontal="center" vertical="center"/>
    </xf>
    <xf numFmtId="1" fontId="1" fillId="0" borderId="1606" xfId="0" applyNumberFormat="1" applyFont="1" applyBorder="1"/>
    <xf numFmtId="1" fontId="1" fillId="0" borderId="1591" xfId="0" applyNumberFormat="1" applyFont="1" applyBorder="1"/>
    <xf numFmtId="1" fontId="1" fillId="0" borderId="1708" xfId="0" applyNumberFormat="1" applyFont="1" applyBorder="1" applyAlignment="1">
      <alignment wrapText="1"/>
    </xf>
    <xf numFmtId="1" fontId="1" fillId="0" borderId="1591" xfId="0" applyNumberFormat="1" applyFont="1" applyBorder="1" applyAlignment="1">
      <alignment wrapText="1"/>
    </xf>
    <xf numFmtId="1" fontId="6" fillId="0" borderId="1709" xfId="0" applyNumberFormat="1" applyFont="1" applyBorder="1" applyAlignment="1">
      <alignment horizontal="center" vertical="center" wrapText="1"/>
    </xf>
    <xf numFmtId="1" fontId="6" fillId="6" borderId="1703" xfId="0" applyNumberFormat="1" applyFont="1" applyFill="1" applyBorder="1" applyAlignment="1">
      <alignment horizontal="center" vertical="center" wrapText="1"/>
    </xf>
    <xf numFmtId="1" fontId="6" fillId="6" borderId="1704" xfId="0" applyNumberFormat="1" applyFont="1" applyFill="1" applyBorder="1" applyAlignment="1">
      <alignment horizontal="center" vertical="center" wrapText="1"/>
    </xf>
    <xf numFmtId="1" fontId="7" fillId="0" borderId="1698" xfId="0" applyNumberFormat="1" applyFont="1" applyBorder="1" applyAlignment="1">
      <alignment wrapText="1"/>
    </xf>
    <xf numFmtId="1" fontId="7" fillId="0" borderId="1699" xfId="0" applyNumberFormat="1" applyFont="1" applyBorder="1" applyAlignment="1">
      <alignment wrapText="1"/>
    </xf>
    <xf numFmtId="1" fontId="6" fillId="0" borderId="1708" xfId="0" applyNumberFormat="1" applyFont="1" applyBorder="1" applyAlignment="1">
      <alignment wrapText="1"/>
    </xf>
    <xf numFmtId="1" fontId="6" fillId="0" borderId="1591" xfId="0" applyNumberFormat="1" applyFont="1" applyBorder="1" applyAlignment="1">
      <alignment wrapText="1"/>
    </xf>
    <xf numFmtId="1" fontId="1" fillId="0" borderId="1708" xfId="0" applyNumberFormat="1" applyFont="1" applyBorder="1"/>
    <xf numFmtId="1" fontId="6" fillId="6" borderId="1699" xfId="0" applyNumberFormat="1" applyFont="1" applyFill="1" applyBorder="1" applyAlignment="1">
      <alignment horizontal="center" vertical="center" wrapText="1"/>
    </xf>
    <xf numFmtId="1" fontId="11" fillId="0" borderId="1719" xfId="0" applyNumberFormat="1" applyFont="1" applyBorder="1" applyAlignment="1">
      <alignment horizontal="center" vertical="center" wrapText="1"/>
    </xf>
    <xf numFmtId="1" fontId="11" fillId="0" borderId="1606" xfId="0" applyNumberFormat="1" applyFont="1" applyBorder="1" applyAlignment="1">
      <alignment horizontal="center" vertical="center" wrapText="1"/>
    </xf>
    <xf numFmtId="1" fontId="11" fillId="0" borderId="1591" xfId="0" applyNumberFormat="1" applyFont="1" applyBorder="1" applyAlignment="1">
      <alignment horizontal="center" vertical="center" wrapText="1"/>
    </xf>
    <xf numFmtId="1" fontId="6" fillId="0" borderId="1698" xfId="0" applyNumberFormat="1" applyFont="1" applyBorder="1" applyAlignment="1">
      <alignment horizontal="left" vertical="center" wrapText="1"/>
    </xf>
    <xf numFmtId="1" fontId="6" fillId="0" borderId="1699" xfId="0" applyNumberFormat="1" applyFont="1" applyBorder="1" applyAlignment="1">
      <alignment horizontal="left" vertical="center" wrapText="1"/>
    </xf>
    <xf numFmtId="1" fontId="6" fillId="0" borderId="1608" xfId="0" applyNumberFormat="1" applyFont="1" applyBorder="1" applyAlignment="1" applyProtection="1">
      <alignment horizontal="center" vertical="center"/>
      <protection hidden="1"/>
    </xf>
    <xf numFmtId="1" fontId="6" fillId="0" borderId="151" xfId="0" applyNumberFormat="1" applyFont="1" applyBorder="1" applyAlignment="1" applyProtection="1">
      <alignment horizontal="center" vertical="center"/>
      <protection hidden="1"/>
    </xf>
    <xf numFmtId="1" fontId="6" fillId="0" borderId="1608" xfId="0" applyNumberFormat="1" applyFont="1" applyBorder="1" applyAlignment="1" applyProtection="1">
      <alignment horizontal="center" vertical="center" wrapText="1"/>
      <protection hidden="1"/>
    </xf>
    <xf numFmtId="1" fontId="6" fillId="0" borderId="151" xfId="0" applyNumberFormat="1" applyFont="1" applyBorder="1" applyAlignment="1" applyProtection="1">
      <alignment horizontal="center" vertical="center" wrapText="1"/>
      <protection hidden="1"/>
    </xf>
    <xf numFmtId="1" fontId="6" fillId="0" borderId="1708" xfId="0" applyNumberFormat="1" applyFont="1" applyBorder="1" applyAlignment="1" applyProtection="1">
      <alignment horizontal="center" vertical="center"/>
      <protection hidden="1"/>
    </xf>
    <xf numFmtId="1" fontId="6" fillId="0" borderId="1606" xfId="0" applyNumberFormat="1" applyFont="1" applyBorder="1" applyAlignment="1" applyProtection="1">
      <alignment horizontal="center" vertical="center"/>
      <protection hidden="1"/>
    </xf>
    <xf numFmtId="1" fontId="6" fillId="0" borderId="1657" xfId="0" applyNumberFormat="1" applyFont="1" applyBorder="1" applyAlignment="1" applyProtection="1">
      <alignment horizontal="center" vertical="center"/>
      <protection hidden="1"/>
    </xf>
    <xf numFmtId="1" fontId="6" fillId="0" borderId="1740" xfId="0" applyNumberFormat="1" applyFont="1" applyBorder="1" applyAlignment="1">
      <alignment horizontal="center" vertical="center" wrapText="1"/>
    </xf>
    <xf numFmtId="1" fontId="6" fillId="0" borderId="1606" xfId="0" applyNumberFormat="1" applyFont="1" applyBorder="1" applyAlignment="1">
      <alignment horizontal="center" vertical="center"/>
    </xf>
    <xf numFmtId="1" fontId="6" fillId="0" borderId="1657" xfId="0" applyNumberFormat="1" applyFont="1" applyBorder="1" applyAlignment="1">
      <alignment horizontal="center" vertical="center"/>
    </xf>
    <xf numFmtId="1" fontId="6" fillId="6" borderId="152" xfId="0" applyNumberFormat="1" applyFont="1" applyFill="1" applyBorder="1" applyAlignment="1">
      <alignment horizontal="center" vertical="center" wrapText="1"/>
    </xf>
    <xf numFmtId="1" fontId="6" fillId="6" borderId="139" xfId="0" applyNumberFormat="1" applyFont="1" applyFill="1" applyBorder="1" applyAlignment="1">
      <alignment horizontal="center" vertical="center" wrapText="1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39" xfId="0" applyNumberFormat="1" applyFont="1" applyBorder="1" applyAlignment="1">
      <alignment horizontal="center" vertical="center"/>
    </xf>
    <xf numFmtId="1" fontId="6" fillId="0" borderId="798" xfId="0" applyNumberFormat="1" applyFont="1" applyBorder="1" applyAlignment="1">
      <alignment horizontal="center" vertical="center"/>
    </xf>
    <xf numFmtId="1" fontId="6" fillId="6" borderId="798" xfId="0" applyNumberFormat="1" applyFont="1" applyFill="1" applyBorder="1" applyAlignment="1">
      <alignment horizontal="center" vertical="center" wrapText="1"/>
    </xf>
    <xf numFmtId="0" fontId="6" fillId="0" borderId="1606" xfId="0" applyFont="1" applyBorder="1" applyAlignment="1">
      <alignment wrapText="1"/>
    </xf>
    <xf numFmtId="0" fontId="6" fillId="0" borderId="1591" xfId="0" applyFont="1" applyBorder="1" applyAlignment="1">
      <alignment wrapText="1"/>
    </xf>
    <xf numFmtId="1" fontId="6" fillId="0" borderId="1709" xfId="0" applyNumberFormat="1" applyFont="1" applyBorder="1" applyAlignment="1">
      <alignment wrapText="1"/>
    </xf>
    <xf numFmtId="1" fontId="6" fillId="0" borderId="1744" xfId="0" applyNumberFormat="1" applyFont="1" applyBorder="1" applyAlignment="1">
      <alignment horizontal="center" vertical="center"/>
    </xf>
    <xf numFmtId="1" fontId="6" fillId="0" borderId="1744" xfId="0" applyNumberFormat="1" applyFont="1" applyBorder="1" applyAlignment="1">
      <alignment horizontal="center" vertical="center" wrapText="1"/>
    </xf>
    <xf numFmtId="1" fontId="6" fillId="0" borderId="1660" xfId="0" applyNumberFormat="1" applyFont="1" applyBorder="1" applyAlignment="1">
      <alignment horizontal="center" vertical="center" wrapText="1"/>
    </xf>
    <xf numFmtId="1" fontId="6" fillId="0" borderId="1745" xfId="0" applyNumberFormat="1" applyFont="1" applyBorder="1" applyAlignment="1">
      <alignment horizontal="center" vertical="center" wrapText="1"/>
    </xf>
    <xf numFmtId="1" fontId="6" fillId="3" borderId="798" xfId="0" applyNumberFormat="1" applyFont="1" applyFill="1" applyBorder="1" applyAlignment="1">
      <alignment horizontal="center" vertical="center"/>
    </xf>
    <xf numFmtId="1" fontId="6" fillId="0" borderId="1744" xfId="0" applyNumberFormat="1" applyFont="1" applyBorder="1"/>
    <xf numFmtId="1" fontId="6" fillId="0" borderId="1741" xfId="0" applyNumberFormat="1" applyFont="1" applyBorder="1" applyAlignment="1">
      <alignment horizontal="center" vertical="center" wrapText="1"/>
    </xf>
    <xf numFmtId="1" fontId="6" fillId="0" borderId="1661" xfId="0" applyNumberFormat="1" applyFont="1" applyBorder="1" applyAlignment="1">
      <alignment horizontal="center" vertical="center" wrapText="1"/>
    </xf>
    <xf numFmtId="1" fontId="6" fillId="8" borderId="1744" xfId="0" applyNumberFormat="1" applyFont="1" applyFill="1" applyBorder="1" applyAlignment="1">
      <alignment horizontal="center" vertical="center" wrapText="1"/>
    </xf>
    <xf numFmtId="1" fontId="6" fillId="8" borderId="1744" xfId="0" applyNumberFormat="1" applyFont="1" applyFill="1" applyBorder="1" applyAlignment="1">
      <alignment horizontal="center" vertical="center"/>
    </xf>
    <xf numFmtId="1" fontId="6" fillId="8" borderId="1708" xfId="0" applyNumberFormat="1" applyFont="1" applyFill="1" applyBorder="1" applyAlignment="1">
      <alignment horizontal="center" vertical="center" wrapText="1"/>
    </xf>
    <xf numFmtId="1" fontId="6" fillId="8" borderId="1591" xfId="0" applyNumberFormat="1" applyFont="1" applyFill="1" applyBorder="1" applyAlignment="1">
      <alignment horizontal="center" vertical="center" wrapText="1"/>
    </xf>
    <xf numFmtId="1" fontId="6" fillId="8" borderId="798" xfId="0" applyNumberFormat="1" applyFont="1" applyFill="1" applyBorder="1" applyAlignment="1">
      <alignment horizontal="center" vertical="center" wrapText="1"/>
    </xf>
    <xf numFmtId="1" fontId="6" fillId="8" borderId="1608" xfId="0" applyNumberFormat="1" applyFont="1" applyFill="1" applyBorder="1" applyAlignment="1">
      <alignment horizontal="center" vertical="center" wrapText="1"/>
    </xf>
    <xf numFmtId="1" fontId="6" fillId="8" borderId="1606" xfId="0" applyNumberFormat="1" applyFont="1" applyFill="1" applyBorder="1" applyAlignment="1">
      <alignment horizontal="center" vertical="center" wrapText="1"/>
    </xf>
    <xf numFmtId="1" fontId="6" fillId="8" borderId="1608" xfId="0" applyNumberFormat="1" applyFont="1" applyFill="1" applyBorder="1" applyAlignment="1">
      <alignment horizontal="center" vertical="center"/>
    </xf>
    <xf numFmtId="1" fontId="6" fillId="8" borderId="1657" xfId="0" applyNumberFormat="1" applyFont="1" applyFill="1" applyBorder="1" applyAlignment="1">
      <alignment horizontal="center" vertical="center" wrapText="1"/>
    </xf>
    <xf numFmtId="1" fontId="6" fillId="0" borderId="1608" xfId="0" applyNumberFormat="1" applyFont="1" applyBorder="1" applyAlignment="1">
      <alignment horizontal="center" vertical="center"/>
    </xf>
    <xf numFmtId="0" fontId="1" fillId="6" borderId="1608" xfId="0" applyFont="1" applyFill="1" applyBorder="1" applyAlignment="1">
      <alignment horizontal="center" vertical="center" wrapText="1"/>
    </xf>
    <xf numFmtId="1" fontId="1" fillId="6" borderId="1708" xfId="0" applyNumberFormat="1" applyFont="1" applyFill="1" applyBorder="1" applyAlignment="1">
      <alignment horizontal="left"/>
    </xf>
    <xf numFmtId="1" fontId="1" fillId="6" borderId="1591" xfId="0" applyNumberFormat="1" applyFont="1" applyFill="1" applyBorder="1" applyAlignment="1">
      <alignment horizontal="left"/>
    </xf>
    <xf numFmtId="1" fontId="6" fillId="6" borderId="1744" xfId="0" applyNumberFormat="1" applyFont="1" applyFill="1" applyBorder="1" applyAlignment="1">
      <alignment horizontal="center" vertical="center" wrapText="1"/>
    </xf>
    <xf numFmtId="1" fontId="6" fillId="6" borderId="1744" xfId="0" applyNumberFormat="1" applyFont="1" applyFill="1" applyBorder="1" applyAlignment="1">
      <alignment horizontal="center" vertical="center"/>
    </xf>
    <xf numFmtId="1" fontId="6" fillId="0" borderId="1715" xfId="0" applyNumberFormat="1" applyFont="1" applyBorder="1" applyAlignment="1">
      <alignment horizontal="center" vertical="center" wrapText="1"/>
    </xf>
    <xf numFmtId="1" fontId="6" fillId="0" borderId="1640" xfId="0" applyNumberFormat="1" applyFont="1" applyBorder="1" applyAlignment="1">
      <alignment horizontal="center" vertical="center"/>
    </xf>
    <xf numFmtId="1" fontId="6" fillId="0" borderId="1765" xfId="0" applyNumberFormat="1" applyFont="1" applyBorder="1" applyAlignment="1">
      <alignment horizontal="center" vertical="center" wrapText="1"/>
    </xf>
    <xf numFmtId="1" fontId="6" fillId="0" borderId="1767" xfId="0" applyNumberFormat="1" applyFont="1" applyBorder="1" applyAlignment="1">
      <alignment horizontal="center" vertical="center" wrapText="1"/>
    </xf>
    <xf numFmtId="1" fontId="6" fillId="0" borderId="1764" xfId="0" applyNumberFormat="1" applyFont="1" applyBorder="1" applyAlignment="1">
      <alignment horizontal="center" vertical="center" wrapText="1"/>
    </xf>
    <xf numFmtId="1" fontId="6" fillId="0" borderId="1732" xfId="0" applyNumberFormat="1" applyFont="1" applyBorder="1" applyAlignment="1">
      <alignment horizontal="center" vertical="center" wrapText="1"/>
    </xf>
    <xf numFmtId="1" fontId="6" fillId="0" borderId="1768" xfId="0" applyNumberFormat="1" applyFont="1" applyBorder="1" applyAlignment="1">
      <alignment wrapText="1"/>
    </xf>
    <xf numFmtId="1" fontId="6" fillId="0" borderId="1769" xfId="0" applyNumberFormat="1" applyFont="1" applyBorder="1" applyAlignment="1">
      <alignment wrapText="1"/>
    </xf>
    <xf numFmtId="1" fontId="6" fillId="0" borderId="1770" xfId="0" applyNumberFormat="1" applyFont="1" applyBorder="1" applyAlignment="1">
      <alignment wrapText="1"/>
    </xf>
    <xf numFmtId="1" fontId="6" fillId="0" borderId="1794" xfId="0" applyNumberFormat="1" applyFont="1" applyBorder="1" applyAlignment="1">
      <alignment horizontal="left" vertical="center" wrapText="1"/>
    </xf>
    <xf numFmtId="1" fontId="6" fillId="0" borderId="1488" xfId="0" applyNumberFormat="1" applyFont="1" applyBorder="1" applyAlignment="1">
      <alignment horizontal="left" vertical="center" wrapText="1"/>
    </xf>
    <xf numFmtId="1" fontId="6" fillId="0" borderId="1797" xfId="0" applyNumberFormat="1" applyFont="1" applyBorder="1" applyAlignment="1">
      <alignment horizontal="left" vertical="center" wrapText="1"/>
    </xf>
    <xf numFmtId="1" fontId="6" fillId="0" borderId="1279" xfId="0" applyNumberFormat="1" applyFont="1" applyBorder="1"/>
    <xf numFmtId="1" fontId="7" fillId="0" borderId="1802" xfId="0" applyNumberFormat="1" applyFont="1" applyBorder="1" applyAlignment="1">
      <alignment horizontal="center" vertical="center" wrapText="1"/>
    </xf>
    <xf numFmtId="1" fontId="7" fillId="0" borderId="1488" xfId="0" applyNumberFormat="1" applyFont="1" applyBorder="1" applyAlignment="1">
      <alignment horizontal="center" vertical="center" wrapText="1"/>
    </xf>
    <xf numFmtId="1" fontId="6" fillId="0" borderId="1781" xfId="0" applyNumberFormat="1" applyFont="1" applyBorder="1"/>
    <xf numFmtId="1" fontId="6" fillId="0" borderId="1787" xfId="0" applyNumberFormat="1" applyFont="1" applyBorder="1"/>
    <xf numFmtId="1" fontId="6" fillId="0" borderId="1788" xfId="0" applyNumberFormat="1" applyFont="1" applyBorder="1"/>
    <xf numFmtId="1" fontId="6" fillId="0" borderId="1773" xfId="0" applyNumberFormat="1" applyFont="1" applyBorder="1" applyAlignment="1">
      <alignment horizontal="center" vertical="center" wrapText="1"/>
    </xf>
    <xf numFmtId="1" fontId="6" fillId="0" borderId="1734" xfId="0" applyNumberFormat="1" applyFont="1" applyBorder="1" applyAlignment="1">
      <alignment horizontal="center" vertical="center" wrapText="1"/>
    </xf>
    <xf numFmtId="1" fontId="6" fillId="0" borderId="1781" xfId="0" applyNumberFormat="1" applyFont="1" applyBorder="1" applyAlignment="1">
      <alignment horizontal="center" vertical="center" wrapText="1"/>
    </xf>
    <xf numFmtId="1" fontId="6" fillId="0" borderId="1768" xfId="0" applyNumberFormat="1" applyFont="1" applyBorder="1" applyAlignment="1">
      <alignment horizontal="center" vertical="center"/>
    </xf>
    <xf numFmtId="1" fontId="6" fillId="0" borderId="1771" xfId="0" applyNumberFormat="1" applyFont="1" applyBorder="1" applyAlignment="1">
      <alignment horizontal="center" vertical="center"/>
    </xf>
    <xf numFmtId="1" fontId="6" fillId="0" borderId="1772" xfId="0" applyNumberFormat="1" applyFont="1" applyBorder="1" applyAlignment="1">
      <alignment horizontal="center" vertical="center"/>
    </xf>
    <xf numFmtId="1" fontId="6" fillId="0" borderId="1809" xfId="0" applyNumberFormat="1" applyFont="1" applyBorder="1"/>
    <xf numFmtId="1" fontId="6" fillId="0" borderId="1813" xfId="0" applyNumberFormat="1" applyFont="1" applyBorder="1"/>
    <xf numFmtId="1" fontId="6" fillId="0" borderId="1814" xfId="0" applyNumberFormat="1" applyFont="1" applyBorder="1"/>
    <xf numFmtId="1" fontId="6" fillId="0" borderId="1804" xfId="0" applyNumberFormat="1" applyFont="1" applyBorder="1" applyAlignment="1">
      <alignment horizontal="center" vertical="center" wrapText="1"/>
    </xf>
    <xf numFmtId="1" fontId="6" fillId="0" borderId="1488" xfId="0" applyNumberFormat="1" applyFont="1" applyBorder="1" applyAlignment="1">
      <alignment horizontal="center" vertical="center" wrapText="1"/>
    </xf>
    <xf numFmtId="1" fontId="6" fillId="0" borderId="1820" xfId="0" applyNumberFormat="1" applyFont="1" applyBorder="1" applyAlignment="1">
      <alignment horizontal="center" vertical="center" wrapText="1"/>
    </xf>
    <xf numFmtId="1" fontId="6" fillId="0" borderId="1802" xfId="0" applyNumberFormat="1" applyFont="1" applyBorder="1" applyAlignment="1">
      <alignment horizontal="center" vertical="center" wrapText="1"/>
    </xf>
    <xf numFmtId="1" fontId="6" fillId="0" borderId="1803" xfId="0" applyNumberFormat="1" applyFont="1" applyBorder="1" applyAlignment="1" applyProtection="1">
      <alignment wrapText="1"/>
      <protection hidden="1"/>
    </xf>
    <xf numFmtId="1" fontId="6" fillId="0" borderId="1783" xfId="0" applyNumberFormat="1" applyFont="1" applyBorder="1" applyAlignment="1" applyProtection="1">
      <alignment wrapText="1"/>
      <protection hidden="1"/>
    </xf>
    <xf numFmtId="1" fontId="6" fillId="0" borderId="1803" xfId="0" applyNumberFormat="1" applyFont="1" applyBorder="1" applyAlignment="1">
      <alignment horizontal="center" vertical="center"/>
    </xf>
    <xf numFmtId="1" fontId="6" fillId="0" borderId="1839" xfId="0" applyNumberFormat="1" applyFont="1" applyBorder="1"/>
    <xf numFmtId="1" fontId="6" fillId="0" borderId="1837" xfId="0" applyNumberFormat="1" applyFont="1" applyBorder="1"/>
    <xf numFmtId="1" fontId="6" fillId="6" borderId="1839" xfId="0" applyNumberFormat="1" applyFont="1" applyFill="1" applyBorder="1" applyAlignment="1">
      <alignment horizontal="center" vertical="center" wrapText="1"/>
    </xf>
    <xf numFmtId="1" fontId="6" fillId="6" borderId="1836" xfId="0" applyNumberFormat="1" applyFont="1" applyFill="1" applyBorder="1" applyAlignment="1">
      <alignment horizontal="center" vertical="center" wrapText="1"/>
    </xf>
    <xf numFmtId="1" fontId="6" fillId="6" borderId="1837" xfId="0" applyNumberFormat="1" applyFont="1" applyFill="1" applyBorder="1" applyAlignment="1">
      <alignment horizontal="center" vertical="center" wrapText="1"/>
    </xf>
    <xf numFmtId="1" fontId="6" fillId="0" borderId="1836" xfId="0" applyNumberFormat="1" applyFont="1" applyBorder="1" applyAlignment="1">
      <alignment horizontal="center" vertical="center" wrapText="1"/>
    </xf>
    <xf numFmtId="1" fontId="6" fillId="0" borderId="1837" xfId="0" applyNumberFormat="1" applyFont="1" applyBorder="1" applyAlignment="1">
      <alignment horizontal="center" vertical="center" wrapText="1"/>
    </xf>
    <xf numFmtId="1" fontId="7" fillId="0" borderId="1822" xfId="0" applyNumberFormat="1" applyFont="1" applyBorder="1" applyAlignment="1">
      <alignment horizontal="center" vertical="center" wrapText="1"/>
    </xf>
    <xf numFmtId="1" fontId="6" fillId="0" borderId="1830" xfId="0" applyNumberFormat="1" applyFont="1" applyBorder="1" applyAlignment="1">
      <alignment horizontal="center" vertical="center" wrapText="1"/>
    </xf>
    <xf numFmtId="1" fontId="6" fillId="0" borderId="1836" xfId="0" applyNumberFormat="1" applyFont="1" applyBorder="1" applyAlignment="1" applyProtection="1">
      <alignment wrapText="1"/>
      <protection hidden="1"/>
    </xf>
    <xf numFmtId="1" fontId="6" fillId="0" borderId="1837" xfId="0" applyNumberFormat="1" applyFont="1" applyBorder="1" applyAlignment="1" applyProtection="1">
      <alignment wrapText="1"/>
      <protection hidden="1"/>
    </xf>
    <xf numFmtId="1" fontId="6" fillId="0" borderId="1839" xfId="0" applyNumberFormat="1" applyFont="1" applyBorder="1" applyAlignment="1">
      <alignment horizontal="center" vertical="center" wrapText="1"/>
    </xf>
    <xf numFmtId="1" fontId="6" fillId="0" borderId="1842" xfId="0" applyNumberFormat="1" applyFont="1" applyBorder="1" applyAlignment="1">
      <alignment horizontal="center" vertical="center" wrapText="1"/>
    </xf>
    <xf numFmtId="1" fontId="6" fillId="0" borderId="1843" xfId="0" applyNumberFormat="1" applyFont="1" applyBorder="1" applyAlignment="1">
      <alignment horizontal="center" vertical="center" wrapText="1"/>
    </xf>
    <xf numFmtId="1" fontId="6" fillId="0" borderId="1846" xfId="0" applyNumberFormat="1" applyFont="1" applyBorder="1" applyAlignment="1">
      <alignment wrapText="1"/>
    </xf>
    <xf numFmtId="1" fontId="6" fillId="0" borderId="1847" xfId="0" applyNumberFormat="1" applyFont="1" applyBorder="1" applyAlignment="1">
      <alignment wrapText="1"/>
    </xf>
    <xf numFmtId="1" fontId="6" fillId="3" borderId="1843" xfId="0" applyNumberFormat="1" applyFont="1" applyFill="1" applyBorder="1" applyAlignment="1">
      <alignment horizontal="center" vertical="center" wrapText="1"/>
    </xf>
    <xf numFmtId="1" fontId="6" fillId="3" borderId="1836" xfId="0" applyNumberFormat="1" applyFont="1" applyFill="1" applyBorder="1" applyAlignment="1">
      <alignment horizontal="center" vertical="center" wrapText="1"/>
    </xf>
    <xf numFmtId="1" fontId="6" fillId="3" borderId="1837" xfId="0" applyNumberFormat="1" applyFont="1" applyFill="1" applyBorder="1" applyAlignment="1">
      <alignment horizontal="center" vertical="center" wrapText="1"/>
    </xf>
    <xf numFmtId="1" fontId="6" fillId="3" borderId="1279" xfId="0" applyNumberFormat="1" applyFont="1" applyFill="1" applyBorder="1" applyAlignment="1">
      <alignment horizontal="center" vertical="center" wrapText="1"/>
    </xf>
    <xf numFmtId="1" fontId="6" fillId="0" borderId="1858" xfId="0" applyNumberFormat="1" applyFont="1" applyBorder="1" applyAlignment="1">
      <alignment horizontal="center" vertical="center" wrapText="1"/>
    </xf>
    <xf numFmtId="1" fontId="6" fillId="0" borderId="1859" xfId="0" applyNumberFormat="1" applyFont="1" applyBorder="1" applyAlignment="1">
      <alignment horizontal="center" vertical="center" wrapText="1"/>
    </xf>
    <xf numFmtId="1" fontId="6" fillId="0" borderId="1851" xfId="0" applyNumberFormat="1" applyFont="1" applyBorder="1" applyAlignment="1">
      <alignment horizontal="center" vertical="center" wrapText="1"/>
    </xf>
    <xf numFmtId="1" fontId="6" fillId="0" borderId="1852" xfId="0" applyNumberFormat="1" applyFont="1" applyBorder="1" applyAlignment="1">
      <alignment horizontal="center" vertical="center" wrapText="1"/>
    </xf>
    <xf numFmtId="1" fontId="6" fillId="0" borderId="1853" xfId="0" applyNumberFormat="1" applyFont="1" applyBorder="1" applyAlignment="1">
      <alignment horizontal="center" vertical="center" wrapText="1"/>
    </xf>
    <xf numFmtId="1" fontId="6" fillId="0" borderId="1856" xfId="0" applyNumberFormat="1" applyFont="1" applyBorder="1" applyAlignment="1">
      <alignment horizontal="center" vertical="center" wrapText="1"/>
    </xf>
    <xf numFmtId="1" fontId="6" fillId="6" borderId="1842" xfId="0" applyNumberFormat="1" applyFont="1" applyFill="1" applyBorder="1" applyAlignment="1">
      <alignment horizontal="center" vertical="center" wrapText="1"/>
    </xf>
    <xf numFmtId="1" fontId="6" fillId="0" borderId="1856" xfId="0" applyNumberFormat="1" applyFont="1" applyBorder="1" applyAlignment="1">
      <alignment wrapText="1"/>
    </xf>
    <xf numFmtId="1" fontId="6" fillId="0" borderId="1837" xfId="0" applyNumberFormat="1" applyFont="1" applyBorder="1" applyAlignment="1">
      <alignment wrapText="1"/>
    </xf>
    <xf numFmtId="1" fontId="6" fillId="3" borderId="1859" xfId="0" applyNumberFormat="1" applyFont="1" applyFill="1" applyBorder="1" applyAlignment="1">
      <alignment horizontal="center" vertical="center" wrapText="1"/>
    </xf>
    <xf numFmtId="1" fontId="6" fillId="3" borderId="1830" xfId="0" applyNumberFormat="1" applyFont="1" applyFill="1" applyBorder="1" applyAlignment="1">
      <alignment horizontal="center" vertical="center" wrapText="1"/>
    </xf>
    <xf numFmtId="1" fontId="6" fillId="3" borderId="1879" xfId="0" applyNumberFormat="1" applyFont="1" applyFill="1" applyBorder="1" applyAlignment="1">
      <alignment horizontal="center" vertical="center" wrapText="1"/>
    </xf>
    <xf numFmtId="1" fontId="6" fillId="0" borderId="1867" xfId="0" applyNumberFormat="1" applyFont="1" applyBorder="1" applyAlignment="1">
      <alignment horizontal="center" vertical="center"/>
    </xf>
    <xf numFmtId="1" fontId="6" fillId="0" borderId="1868" xfId="0" applyNumberFormat="1" applyFont="1" applyBorder="1" applyAlignment="1">
      <alignment horizontal="center" vertical="center"/>
    </xf>
    <xf numFmtId="1" fontId="6" fillId="0" borderId="1869" xfId="0" applyNumberFormat="1" applyFont="1" applyBorder="1" applyAlignment="1">
      <alignment horizontal="center" vertical="center"/>
    </xf>
    <xf numFmtId="1" fontId="6" fillId="0" borderId="1867" xfId="0" applyNumberFormat="1" applyFont="1" applyBorder="1" applyAlignment="1">
      <alignment horizontal="center" vertical="center" wrapText="1"/>
    </xf>
    <xf numFmtId="1" fontId="6" fillId="0" borderId="1868" xfId="0" applyNumberFormat="1" applyFont="1" applyBorder="1" applyAlignment="1">
      <alignment horizontal="center" vertical="center" wrapText="1"/>
    </xf>
    <xf numFmtId="1" fontId="6" fillId="0" borderId="1870" xfId="0" applyNumberFormat="1" applyFont="1" applyBorder="1" applyAlignment="1">
      <alignment horizontal="center" vertical="center" wrapText="1"/>
    </xf>
    <xf numFmtId="1" fontId="6" fillId="0" borderId="1907" xfId="0" applyNumberFormat="1" applyFont="1" applyBorder="1" applyAlignment="1">
      <alignment horizontal="center" vertical="center" wrapText="1"/>
    </xf>
    <xf numFmtId="1" fontId="6" fillId="0" borderId="1911" xfId="0" applyNumberFormat="1" applyFont="1" applyBorder="1" applyAlignment="1">
      <alignment horizontal="center" vertical="center" wrapText="1"/>
    </xf>
    <xf numFmtId="1" fontId="6" fillId="0" borderId="1867" xfId="0" applyNumberFormat="1" applyFont="1" applyBorder="1"/>
    <xf numFmtId="1" fontId="6" fillId="0" borderId="1868" xfId="0" applyNumberFormat="1" applyFont="1" applyBorder="1"/>
    <xf numFmtId="1" fontId="6" fillId="0" borderId="1879" xfId="0" applyNumberFormat="1" applyFont="1" applyBorder="1" applyAlignment="1">
      <alignment horizontal="center" vertical="center" wrapText="1"/>
    </xf>
    <xf numFmtId="1" fontId="6" fillId="0" borderId="1894" xfId="0" applyNumberFormat="1" applyFont="1" applyBorder="1" applyAlignment="1">
      <alignment horizontal="left" vertical="center" wrapText="1"/>
    </xf>
    <xf numFmtId="1" fontId="6" fillId="0" borderId="1851" xfId="0" applyNumberFormat="1" applyFont="1" applyBorder="1"/>
    <xf numFmtId="1" fontId="6" fillId="3" borderId="1820" xfId="0" applyNumberFormat="1" applyFont="1" applyFill="1" applyBorder="1" applyAlignment="1">
      <alignment horizontal="center" vertical="center" wrapText="1"/>
    </xf>
    <xf numFmtId="1" fontId="6" fillId="0" borderId="1906" xfId="0" applyNumberFormat="1" applyFont="1" applyBorder="1" applyAlignment="1">
      <alignment horizontal="center" vertical="center"/>
    </xf>
    <xf numFmtId="1" fontId="6" fillId="0" borderId="1903" xfId="0" applyNumberFormat="1" applyFont="1" applyBorder="1" applyAlignment="1">
      <alignment horizontal="center" vertical="center" wrapText="1"/>
    </xf>
    <xf numFmtId="1" fontId="6" fillId="0" borderId="1904" xfId="0" applyNumberFormat="1" applyFont="1" applyBorder="1" applyAlignment="1">
      <alignment horizontal="center"/>
    </xf>
    <xf numFmtId="1" fontId="6" fillId="0" borderId="1903" xfId="0" applyNumberFormat="1" applyFont="1" applyBorder="1" applyAlignment="1">
      <alignment horizontal="center"/>
    </xf>
    <xf numFmtId="1" fontId="6" fillId="0" borderId="1870" xfId="0" applyNumberFormat="1" applyFont="1" applyBorder="1" applyAlignment="1">
      <alignment horizontal="center"/>
    </xf>
    <xf numFmtId="1" fontId="6" fillId="3" borderId="1905" xfId="0" applyNumberFormat="1" applyFont="1" applyFill="1" applyBorder="1" applyAlignment="1">
      <alignment horizontal="center" vertical="center" wrapText="1"/>
    </xf>
    <xf numFmtId="1" fontId="6" fillId="3" borderId="1910" xfId="0" applyNumberFormat="1" applyFont="1" applyFill="1" applyBorder="1" applyAlignment="1">
      <alignment horizontal="center" vertical="center" wrapText="1"/>
    </xf>
    <xf numFmtId="1" fontId="6" fillId="0" borderId="1905" xfId="0" applyNumberFormat="1" applyFont="1" applyBorder="1" applyAlignment="1">
      <alignment horizontal="center" vertical="center" wrapText="1"/>
    </xf>
    <xf numFmtId="1" fontId="6" fillId="0" borderId="1910" xfId="0" applyNumberFormat="1" applyFont="1" applyBorder="1" applyAlignment="1">
      <alignment horizontal="center" vertical="center" wrapText="1"/>
    </xf>
    <xf numFmtId="1" fontId="6" fillId="0" borderId="1917" xfId="0" applyNumberFormat="1" applyFont="1" applyBorder="1" applyAlignment="1">
      <alignment horizontal="center" vertical="center" wrapText="1"/>
    </xf>
    <xf numFmtId="1" fontId="6" fillId="0" borderId="1918" xfId="0" applyNumberFormat="1" applyFont="1" applyBorder="1" applyAlignment="1">
      <alignment horizontal="center" vertical="center" wrapText="1"/>
    </xf>
    <xf numFmtId="1" fontId="6" fillId="0" borderId="1919" xfId="0" applyNumberFormat="1" applyFont="1" applyBorder="1" applyAlignment="1">
      <alignment horizontal="center" vertical="center" wrapText="1"/>
    </xf>
    <xf numFmtId="1" fontId="6" fillId="0" borderId="1920" xfId="0" applyNumberFormat="1" applyFont="1" applyBorder="1" applyAlignment="1">
      <alignment horizontal="center"/>
    </xf>
    <xf numFmtId="1" fontId="6" fillId="0" borderId="1921" xfId="0" applyNumberFormat="1" applyFont="1" applyBorder="1" applyAlignment="1">
      <alignment horizontal="center"/>
    </xf>
    <xf numFmtId="1" fontId="6" fillId="0" borderId="1922" xfId="0" applyNumberFormat="1" applyFont="1" applyBorder="1" applyAlignment="1">
      <alignment horizontal="center"/>
    </xf>
    <xf numFmtId="1" fontId="6" fillId="0" borderId="1809" xfId="0" applyNumberFormat="1" applyFont="1" applyBorder="1" applyAlignment="1">
      <alignment horizontal="center" vertical="center"/>
    </xf>
    <xf numFmtId="1" fontId="6" fillId="0" borderId="1923" xfId="0" applyNumberFormat="1" applyFont="1" applyBorder="1" applyAlignment="1">
      <alignment horizontal="center" vertical="center" wrapText="1"/>
    </xf>
    <xf numFmtId="1" fontId="6" fillId="0" borderId="1783" xfId="0" applyNumberFormat="1" applyFont="1" applyBorder="1" applyAlignment="1">
      <alignment horizontal="center" vertical="center" wrapText="1"/>
    </xf>
    <xf numFmtId="1" fontId="6" fillId="0" borderId="1926" xfId="0" applyNumberFormat="1" applyFont="1" applyBorder="1" applyAlignment="1">
      <alignment horizontal="center" vertical="center" wrapText="1"/>
    </xf>
    <xf numFmtId="1" fontId="6" fillId="0" borderId="1924" xfId="0" applyNumberFormat="1" applyFont="1" applyBorder="1" applyAlignment="1">
      <alignment horizontal="center" vertical="center" wrapText="1"/>
    </xf>
    <xf numFmtId="1" fontId="6" fillId="0" borderId="1925" xfId="0" applyNumberFormat="1" applyFont="1" applyBorder="1" applyAlignment="1">
      <alignment horizontal="center" vertical="center" wrapText="1"/>
    </xf>
    <xf numFmtId="1" fontId="6" fillId="0" borderId="1794" xfId="0" applyNumberFormat="1" applyFont="1" applyBorder="1" applyAlignment="1">
      <alignment horizontal="center" vertical="center" wrapText="1"/>
    </xf>
    <xf numFmtId="1" fontId="6" fillId="0" borderId="1787" xfId="0" applyNumberFormat="1" applyFont="1" applyBorder="1" applyAlignment="1">
      <alignment wrapText="1"/>
    </xf>
    <xf numFmtId="1" fontId="6" fillId="0" borderId="1788" xfId="0" applyNumberFormat="1" applyFont="1" applyBorder="1" applyAlignment="1">
      <alignment wrapText="1"/>
    </xf>
    <xf numFmtId="1" fontId="6" fillId="0" borderId="1804" xfId="0" applyNumberFormat="1" applyFont="1" applyBorder="1" applyAlignment="1">
      <alignment vertical="center" wrapText="1"/>
    </xf>
    <xf numFmtId="1" fontId="6" fillId="0" borderId="1879" xfId="0" applyNumberFormat="1" applyFont="1" applyBorder="1" applyAlignment="1">
      <alignment vertical="center" wrapText="1"/>
    </xf>
    <xf numFmtId="1" fontId="6" fillId="0" borderId="1858" xfId="0" applyNumberFormat="1" applyFont="1" applyBorder="1"/>
    <xf numFmtId="1" fontId="6" fillId="0" borderId="1859" xfId="0" applyNumberFormat="1" applyFont="1" applyBorder="1"/>
    <xf numFmtId="1" fontId="6" fillId="0" borderId="1949" xfId="0" applyNumberFormat="1" applyFont="1" applyBorder="1" applyAlignment="1">
      <alignment horizontal="center" vertical="center" wrapText="1"/>
    </xf>
    <xf numFmtId="1" fontId="6" fillId="0" borderId="1947" xfId="0" applyNumberFormat="1" applyFont="1" applyBorder="1" applyAlignment="1">
      <alignment horizontal="center" vertical="center" wrapText="1"/>
    </xf>
    <xf numFmtId="1" fontId="6" fillId="0" borderId="1948" xfId="0" applyNumberFormat="1" applyFont="1" applyBorder="1" applyAlignment="1">
      <alignment horizontal="center" vertical="center" wrapText="1"/>
    </xf>
    <xf numFmtId="1" fontId="1" fillId="0" borderId="1879" xfId="0" applyNumberFormat="1" applyFont="1" applyBorder="1"/>
    <xf numFmtId="1" fontId="1" fillId="0" borderId="1809" xfId="0" applyNumberFormat="1" applyFont="1" applyBorder="1"/>
    <xf numFmtId="1" fontId="6" fillId="6" borderId="1955" xfId="0" applyNumberFormat="1" applyFont="1" applyFill="1" applyBorder="1" applyAlignment="1">
      <alignment horizontal="center" vertical="center" wrapText="1"/>
    </xf>
    <xf numFmtId="1" fontId="6" fillId="6" borderId="1956" xfId="0" applyNumberFormat="1" applyFont="1" applyFill="1" applyBorder="1" applyAlignment="1">
      <alignment horizontal="center" vertical="center" wrapText="1"/>
    </xf>
    <xf numFmtId="1" fontId="6" fillId="6" borderId="1940" xfId="0" applyNumberFormat="1" applyFont="1" applyFill="1" applyBorder="1" applyAlignment="1">
      <alignment horizontal="center" vertical="center" wrapText="1"/>
    </xf>
    <xf numFmtId="1" fontId="6" fillId="3" borderId="1925" xfId="0" applyNumberFormat="1" applyFont="1" applyFill="1" applyBorder="1" applyAlignment="1">
      <alignment horizontal="center" vertical="center" wrapText="1"/>
    </xf>
    <xf numFmtId="1" fontId="6" fillId="0" borderId="1945" xfId="0" applyNumberFormat="1" applyFont="1" applyBorder="1" applyAlignment="1">
      <alignment horizontal="center" vertical="center" wrapText="1"/>
    </xf>
    <xf numFmtId="1" fontId="6" fillId="0" borderId="1957" xfId="0" applyNumberFormat="1" applyFont="1" applyBorder="1" applyAlignment="1">
      <alignment horizontal="center" vertical="center" wrapText="1"/>
    </xf>
    <xf numFmtId="1" fontId="1" fillId="0" borderId="1945" xfId="0" applyNumberFormat="1" applyFont="1" applyBorder="1"/>
    <xf numFmtId="1" fontId="6" fillId="0" borderId="1923" xfId="0" applyNumberFormat="1" applyFont="1" applyBorder="1" applyAlignment="1">
      <alignment horizontal="center" vertical="center"/>
    </xf>
    <xf numFmtId="1" fontId="6" fillId="0" borderId="1948" xfId="0" applyNumberFormat="1" applyFont="1" applyBorder="1" applyAlignment="1">
      <alignment horizontal="center" vertical="center"/>
    </xf>
    <xf numFmtId="1" fontId="1" fillId="0" borderId="1947" xfId="0" applyNumberFormat="1" applyFont="1" applyBorder="1"/>
    <xf numFmtId="1" fontId="1" fillId="0" borderId="1948" xfId="0" applyNumberFormat="1" applyFont="1" applyBorder="1"/>
    <xf numFmtId="1" fontId="1" fillId="0" borderId="1923" xfId="0" applyNumberFormat="1" applyFont="1" applyBorder="1" applyAlignment="1">
      <alignment wrapText="1"/>
    </xf>
    <xf numFmtId="1" fontId="1" fillId="0" borderId="1948" xfId="0" applyNumberFormat="1" applyFont="1" applyBorder="1" applyAlignment="1">
      <alignment wrapText="1"/>
    </xf>
    <xf numFmtId="1" fontId="6" fillId="0" borderId="1809" xfId="0" applyNumberFormat="1" applyFont="1" applyBorder="1" applyAlignment="1">
      <alignment horizontal="center" vertical="center" wrapText="1"/>
    </xf>
    <xf numFmtId="1" fontId="6" fillId="6" borderId="1938" xfId="0" applyNumberFormat="1" applyFont="1" applyFill="1" applyBorder="1" applyAlignment="1">
      <alignment horizontal="center" vertical="center" wrapText="1"/>
    </xf>
    <xf numFmtId="1" fontId="6" fillId="6" borderId="1815" xfId="0" applyNumberFormat="1" applyFont="1" applyFill="1" applyBorder="1" applyAlignment="1">
      <alignment horizontal="center" vertical="center" wrapText="1"/>
    </xf>
    <xf numFmtId="1" fontId="7" fillId="0" borderId="1813" xfId="0" applyNumberFormat="1" applyFont="1" applyBorder="1" applyAlignment="1">
      <alignment wrapText="1"/>
    </xf>
    <xf numFmtId="1" fontId="7" fillId="0" borderId="1814" xfId="0" applyNumberFormat="1" applyFont="1" applyBorder="1" applyAlignment="1">
      <alignment wrapText="1"/>
    </xf>
    <xf numFmtId="1" fontId="6" fillId="0" borderId="1923" xfId="0" applyNumberFormat="1" applyFont="1" applyBorder="1" applyAlignment="1">
      <alignment wrapText="1"/>
    </xf>
    <xf numFmtId="1" fontId="6" fillId="0" borderId="1948" xfId="0" applyNumberFormat="1" applyFont="1" applyBorder="1" applyAlignment="1">
      <alignment wrapText="1"/>
    </xf>
    <xf numFmtId="1" fontId="1" fillId="0" borderId="1923" xfId="0" applyNumberFormat="1" applyFont="1" applyBorder="1"/>
    <xf numFmtId="1" fontId="6" fillId="6" borderId="1814" xfId="0" applyNumberFormat="1" applyFont="1" applyFill="1" applyBorder="1" applyAlignment="1">
      <alignment horizontal="center" vertical="center" wrapText="1"/>
    </xf>
    <xf numFmtId="1" fontId="11" fillId="0" borderId="1957" xfId="0" applyNumberFormat="1" applyFont="1" applyBorder="1" applyAlignment="1">
      <alignment horizontal="center" vertical="center" wrapText="1"/>
    </xf>
    <xf numFmtId="1" fontId="11" fillId="0" borderId="1947" xfId="0" applyNumberFormat="1" applyFont="1" applyBorder="1" applyAlignment="1">
      <alignment horizontal="center" vertical="center" wrapText="1"/>
    </xf>
    <xf numFmtId="1" fontId="11" fillId="0" borderId="1948" xfId="0" applyNumberFormat="1" applyFont="1" applyBorder="1" applyAlignment="1">
      <alignment horizontal="center" vertical="center" wrapText="1"/>
    </xf>
    <xf numFmtId="1" fontId="6" fillId="0" borderId="1982" xfId="0" applyNumberFormat="1" applyFont="1" applyBorder="1" applyAlignment="1">
      <alignment horizontal="center" vertical="center" wrapText="1"/>
    </xf>
    <xf numFmtId="1" fontId="6" fillId="0" borderId="1813" xfId="0" applyNumberFormat="1" applyFont="1" applyBorder="1" applyAlignment="1">
      <alignment horizontal="left" vertical="center" wrapText="1"/>
    </xf>
    <xf numFmtId="1" fontId="6" fillId="0" borderId="1814" xfId="0" applyNumberFormat="1" applyFont="1" applyBorder="1" applyAlignment="1">
      <alignment horizontal="left" vertical="center" wrapText="1"/>
    </xf>
    <xf numFmtId="1" fontId="6" fillId="0" borderId="1804" xfId="0" applyNumberFormat="1" applyFont="1" applyBorder="1" applyAlignment="1" applyProtection="1">
      <alignment horizontal="center" vertical="center"/>
      <protection hidden="1"/>
    </xf>
    <xf numFmtId="1" fontId="6" fillId="0" borderId="1982" xfId="0" applyNumberFormat="1" applyFont="1" applyBorder="1" applyAlignment="1" applyProtection="1">
      <alignment horizontal="center" vertical="center"/>
      <protection hidden="1"/>
    </xf>
    <xf numFmtId="1" fontId="6" fillId="0" borderId="1804" xfId="0" applyNumberFormat="1" applyFont="1" applyBorder="1" applyAlignment="1" applyProtection="1">
      <alignment horizontal="center" vertical="center" wrapText="1"/>
      <protection hidden="1"/>
    </xf>
    <xf numFmtId="1" fontId="6" fillId="0" borderId="1982" xfId="0" applyNumberFormat="1" applyFont="1" applyBorder="1" applyAlignment="1" applyProtection="1">
      <alignment horizontal="center" vertical="center" wrapText="1"/>
      <protection hidden="1"/>
    </xf>
    <xf numFmtId="1" fontId="6" fillId="0" borderId="1984" xfId="0" applyNumberFormat="1" applyFont="1" applyBorder="1" applyAlignment="1">
      <alignment horizontal="center" vertical="center" wrapText="1"/>
    </xf>
    <xf numFmtId="1" fontId="6" fillId="0" borderId="1977" xfId="0" applyNumberFormat="1" applyFont="1" applyBorder="1" applyAlignment="1">
      <alignment horizontal="center" vertical="center" wrapText="1"/>
    </xf>
    <xf numFmtId="1" fontId="6" fillId="0" borderId="1923" xfId="0" applyNumberFormat="1" applyFont="1" applyBorder="1" applyAlignment="1" applyProtection="1">
      <alignment horizontal="center" vertical="center"/>
      <protection hidden="1"/>
    </xf>
    <xf numFmtId="1" fontId="6" fillId="0" borderId="1947" xfId="0" applyNumberFormat="1" applyFont="1" applyBorder="1" applyAlignment="1" applyProtection="1">
      <alignment horizontal="center" vertical="center"/>
      <protection hidden="1"/>
    </xf>
    <xf numFmtId="1" fontId="6" fillId="0" borderId="1924" xfId="0" applyNumberFormat="1" applyFont="1" applyBorder="1" applyAlignment="1" applyProtection="1">
      <alignment horizontal="center" vertical="center"/>
      <protection hidden="1"/>
    </xf>
    <xf numFmtId="1" fontId="6" fillId="0" borderId="1988" xfId="0" applyNumberFormat="1" applyFont="1" applyBorder="1" applyAlignment="1">
      <alignment horizontal="center" vertical="center" wrapText="1"/>
    </xf>
    <xf numFmtId="1" fontId="6" fillId="0" borderId="1947" xfId="0" applyNumberFormat="1" applyFont="1" applyBorder="1" applyAlignment="1">
      <alignment horizontal="center" vertical="center"/>
    </xf>
    <xf numFmtId="1" fontId="6" fillId="0" borderId="1924" xfId="0" applyNumberFormat="1" applyFont="1" applyBorder="1" applyAlignment="1">
      <alignment horizontal="center" vertical="center"/>
    </xf>
    <xf numFmtId="1" fontId="6" fillId="6" borderId="1984" xfId="0" applyNumberFormat="1" applyFont="1" applyFill="1" applyBorder="1" applyAlignment="1">
      <alignment horizontal="center" vertical="center" wrapText="1"/>
    </xf>
    <xf numFmtId="1" fontId="6" fillId="6" borderId="1977" xfId="0" applyNumberFormat="1" applyFont="1" applyFill="1" applyBorder="1" applyAlignment="1">
      <alignment horizontal="center" vertical="center" wrapText="1"/>
    </xf>
    <xf numFmtId="1" fontId="6" fillId="0" borderId="1987" xfId="0" applyNumberFormat="1" applyFont="1" applyBorder="1" applyAlignment="1">
      <alignment horizontal="center" vertical="center" wrapText="1"/>
    </xf>
    <xf numFmtId="1" fontId="6" fillId="0" borderId="1977" xfId="0" applyNumberFormat="1" applyFont="1" applyBorder="1" applyAlignment="1">
      <alignment horizontal="center" vertical="center"/>
    </xf>
    <xf numFmtId="1" fontId="6" fillId="0" borderId="1998" xfId="0" applyNumberFormat="1" applyFont="1" applyBorder="1" applyAlignment="1">
      <alignment horizontal="center" vertical="center"/>
    </xf>
    <xf numFmtId="1" fontId="6" fillId="0" borderId="2000" xfId="0" applyNumberFormat="1" applyFont="1" applyBorder="1" applyAlignment="1">
      <alignment horizontal="center" vertical="center" wrapText="1"/>
    </xf>
    <xf numFmtId="1" fontId="6" fillId="6" borderId="1998" xfId="0" applyNumberFormat="1" applyFont="1" applyFill="1" applyBorder="1" applyAlignment="1">
      <alignment horizontal="center" vertical="center" wrapText="1"/>
    </xf>
    <xf numFmtId="0" fontId="6" fillId="0" borderId="1947" xfId="0" applyFont="1" applyBorder="1" applyAlignment="1">
      <alignment wrapText="1"/>
    </xf>
    <xf numFmtId="0" fontId="6" fillId="0" borderId="1948" xfId="0" applyFont="1" applyBorder="1" applyAlignment="1">
      <alignment wrapText="1"/>
    </xf>
    <xf numFmtId="1" fontId="6" fillId="0" borderId="1809" xfId="0" applyNumberFormat="1" applyFont="1" applyBorder="1" applyAlignment="1">
      <alignment wrapText="1"/>
    </xf>
    <xf numFmtId="1" fontId="6" fillId="0" borderId="1999" xfId="0" applyNumberFormat="1" applyFont="1" applyBorder="1" applyAlignment="1">
      <alignment horizontal="center" vertical="center" wrapText="1"/>
    </xf>
    <xf numFmtId="1" fontId="6" fillId="0" borderId="1998" xfId="0" applyNumberFormat="1" applyFont="1" applyBorder="1" applyAlignment="1">
      <alignment horizontal="center" vertical="center" wrapText="1"/>
    </xf>
    <xf numFmtId="1" fontId="6" fillId="0" borderId="1999" xfId="0" applyNumberFormat="1" applyFont="1" applyBorder="1" applyAlignment="1">
      <alignment horizontal="center" vertical="center"/>
    </xf>
    <xf numFmtId="1" fontId="6" fillId="0" borderId="2009" xfId="0" applyNumberFormat="1" applyFont="1" applyBorder="1" applyAlignment="1">
      <alignment horizontal="center" vertical="center"/>
    </xf>
    <xf numFmtId="1" fontId="6" fillId="0" borderId="2009" xfId="0" applyNumberFormat="1" applyFont="1" applyBorder="1" applyAlignment="1">
      <alignment horizontal="center" vertical="center" wrapText="1"/>
    </xf>
    <xf numFmtId="1" fontId="6" fillId="0" borderId="1983" xfId="0" applyNumberFormat="1" applyFont="1" applyBorder="1" applyAlignment="1">
      <alignment horizontal="center" vertical="center" wrapText="1"/>
    </xf>
    <xf numFmtId="1" fontId="6" fillId="0" borderId="2006" xfId="0" applyNumberFormat="1" applyFont="1" applyBorder="1" applyAlignment="1">
      <alignment horizontal="center" vertical="center" wrapText="1"/>
    </xf>
    <xf numFmtId="1" fontId="6" fillId="0" borderId="2010" xfId="0" applyNumberFormat="1" applyFont="1" applyBorder="1" applyAlignment="1">
      <alignment horizontal="center" vertical="center" wrapText="1"/>
    </xf>
    <xf numFmtId="1" fontId="6" fillId="3" borderId="1999" xfId="0" applyNumberFormat="1" applyFont="1" applyFill="1" applyBorder="1" applyAlignment="1">
      <alignment horizontal="center" vertical="center"/>
    </xf>
    <xf numFmtId="1" fontId="6" fillId="3" borderId="1998" xfId="0" applyNumberFormat="1" applyFont="1" applyFill="1" applyBorder="1" applyAlignment="1">
      <alignment horizontal="center" vertical="center"/>
    </xf>
    <xf numFmtId="1" fontId="6" fillId="0" borderId="2009" xfId="0" applyNumberFormat="1" applyFont="1" applyBorder="1"/>
    <xf numFmtId="1" fontId="6" fillId="0" borderId="1989" xfId="0" applyNumberFormat="1" applyFont="1" applyBorder="1" applyAlignment="1">
      <alignment horizontal="center" vertical="center" wrapText="1"/>
    </xf>
    <xf numFmtId="1" fontId="6" fillId="0" borderId="2021" xfId="0" applyNumberFormat="1" applyFont="1" applyBorder="1" applyAlignment="1">
      <alignment horizontal="center" vertical="center" wrapText="1"/>
    </xf>
    <xf numFmtId="1" fontId="6" fillId="0" borderId="2020" xfId="0" applyNumberFormat="1" applyFont="1" applyBorder="1" applyAlignment="1">
      <alignment horizontal="center" vertical="center" wrapText="1"/>
    </xf>
    <xf numFmtId="1" fontId="6" fillId="0" borderId="2018" xfId="0" applyNumberFormat="1" applyFont="1" applyBorder="1" applyAlignment="1">
      <alignment horizontal="center" vertical="center" wrapText="1"/>
    </xf>
    <xf numFmtId="1" fontId="6" fillId="8" borderId="2009" xfId="0" applyNumberFormat="1" applyFont="1" applyFill="1" applyBorder="1" applyAlignment="1">
      <alignment horizontal="center" vertical="center" wrapText="1"/>
    </xf>
    <xf numFmtId="1" fontId="6" fillId="8" borderId="2009" xfId="0" applyNumberFormat="1" applyFont="1" applyFill="1" applyBorder="1" applyAlignment="1">
      <alignment horizontal="center" vertical="center"/>
    </xf>
    <xf numFmtId="1" fontId="6" fillId="8" borderId="1923" xfId="0" applyNumberFormat="1" applyFont="1" applyFill="1" applyBorder="1" applyAlignment="1">
      <alignment horizontal="center" vertical="center" wrapText="1"/>
    </xf>
    <xf numFmtId="1" fontId="6" fillId="8" borderId="1948" xfId="0" applyNumberFormat="1" applyFont="1" applyFill="1" applyBorder="1" applyAlignment="1">
      <alignment horizontal="center" vertical="center" wrapText="1"/>
    </xf>
    <xf numFmtId="1" fontId="6" fillId="8" borderId="1998" xfId="0" applyNumberFormat="1" applyFont="1" applyFill="1" applyBorder="1" applyAlignment="1">
      <alignment horizontal="center" vertical="center" wrapText="1"/>
    </xf>
    <xf numFmtId="1" fontId="6" fillId="8" borderId="1804" xfId="0" applyNumberFormat="1" applyFont="1" applyFill="1" applyBorder="1" applyAlignment="1">
      <alignment horizontal="center" vertical="center" wrapText="1"/>
    </xf>
    <xf numFmtId="1" fontId="6" fillId="8" borderId="2000" xfId="0" applyNumberFormat="1" applyFont="1" applyFill="1" applyBorder="1" applyAlignment="1">
      <alignment horizontal="center" vertical="center" wrapText="1"/>
    </xf>
    <xf numFmtId="1" fontId="6" fillId="8" borderId="1947" xfId="0" applyNumberFormat="1" applyFont="1" applyFill="1" applyBorder="1" applyAlignment="1">
      <alignment horizontal="center" vertical="center" wrapText="1"/>
    </xf>
    <xf numFmtId="1" fontId="6" fillId="8" borderId="1804" xfId="0" applyNumberFormat="1" applyFont="1" applyFill="1" applyBorder="1" applyAlignment="1">
      <alignment horizontal="center" vertical="center"/>
    </xf>
    <xf numFmtId="1" fontId="6" fillId="8" borderId="2000" xfId="0" applyNumberFormat="1" applyFont="1" applyFill="1" applyBorder="1" applyAlignment="1">
      <alignment horizontal="center" vertical="center"/>
    </xf>
    <xf numFmtId="1" fontId="6" fillId="8" borderId="1999" xfId="0" applyNumberFormat="1" applyFont="1" applyFill="1" applyBorder="1" applyAlignment="1">
      <alignment horizontal="center" vertical="center" wrapText="1"/>
    </xf>
    <xf numFmtId="1" fontId="6" fillId="8" borderId="1924" xfId="0" applyNumberFormat="1" applyFont="1" applyFill="1" applyBorder="1" applyAlignment="1">
      <alignment horizontal="center" vertical="center" wrapText="1"/>
    </xf>
    <xf numFmtId="1" fontId="6" fillId="0" borderId="1804" xfId="0" applyNumberFormat="1" applyFont="1" applyBorder="1" applyAlignment="1">
      <alignment horizontal="center" vertical="center"/>
    </xf>
    <xf numFmtId="1" fontId="6" fillId="0" borderId="2000" xfId="0" applyNumberFormat="1" applyFont="1" applyBorder="1" applyAlignment="1">
      <alignment horizontal="center" vertical="center"/>
    </xf>
    <xf numFmtId="0" fontId="1" fillId="6" borderId="1804" xfId="0" applyFont="1" applyFill="1" applyBorder="1" applyAlignment="1">
      <alignment horizontal="center" vertical="center" wrapText="1"/>
    </xf>
    <xf numFmtId="0" fontId="1" fillId="6" borderId="2000" xfId="0" applyFont="1" applyFill="1" applyBorder="1" applyAlignment="1">
      <alignment horizontal="center" vertical="center" wrapText="1"/>
    </xf>
    <xf numFmtId="1" fontId="1" fillId="6" borderId="1923" xfId="0" applyNumberFormat="1" applyFont="1" applyFill="1" applyBorder="1" applyAlignment="1">
      <alignment horizontal="left"/>
    </xf>
    <xf numFmtId="1" fontId="1" fillId="6" borderId="1948" xfId="0" applyNumberFormat="1" applyFont="1" applyFill="1" applyBorder="1" applyAlignment="1">
      <alignment horizontal="left"/>
    </xf>
    <xf numFmtId="1" fontId="6" fillId="6" borderId="2009" xfId="0" applyNumberFormat="1" applyFont="1" applyFill="1" applyBorder="1" applyAlignment="1">
      <alignment horizontal="center" vertical="center" wrapText="1"/>
    </xf>
    <xf numFmtId="1" fontId="6" fillId="6" borderId="2009" xfId="0" applyNumberFormat="1" applyFont="1" applyFill="1" applyBorder="1" applyAlignment="1">
      <alignment horizontal="center" vertical="center"/>
    </xf>
    <xf numFmtId="1" fontId="6" fillId="0" borderId="2022" xfId="0" applyNumberFormat="1" applyFont="1" applyBorder="1" applyAlignment="1">
      <alignment horizontal="center" vertical="center"/>
    </xf>
    <xf numFmtId="1" fontId="6" fillId="0" borderId="2023" xfId="0" applyNumberFormat="1" applyFont="1" applyBorder="1" applyAlignment="1">
      <alignment horizontal="center" vertical="center"/>
    </xf>
    <xf numFmtId="1" fontId="6" fillId="0" borderId="2024" xfId="0" applyNumberFormat="1" applyFont="1" applyBorder="1" applyAlignment="1">
      <alignment horizontal="center" vertical="center"/>
    </xf>
    <xf numFmtId="1" fontId="6" fillId="0" borderId="2036" xfId="0" applyNumberFormat="1" applyFont="1" applyBorder="1" applyAlignment="1">
      <alignment horizontal="center" vertical="center" wrapText="1"/>
    </xf>
    <xf numFmtId="1" fontId="6" fillId="0" borderId="2035" xfId="0" applyNumberFormat="1" applyFont="1" applyBorder="1" applyAlignment="1">
      <alignment horizontal="center" vertical="center" wrapText="1"/>
    </xf>
    <xf numFmtId="1" fontId="6" fillId="0" borderId="2037" xfId="0" applyNumberFormat="1" applyFont="1" applyBorder="1" applyAlignment="1">
      <alignment wrapText="1"/>
    </xf>
    <xf numFmtId="1" fontId="6" fillId="0" borderId="2038" xfId="0" applyNumberFormat="1" applyFont="1" applyBorder="1" applyAlignment="1">
      <alignment wrapText="1"/>
    </xf>
    <xf numFmtId="1" fontId="6" fillId="0" borderId="2029" xfId="0" applyNumberFormat="1" applyFont="1" applyBorder="1"/>
    <xf numFmtId="1" fontId="6" fillId="0" borderId="2039" xfId="0" applyNumberFormat="1" applyFont="1" applyBorder="1" applyAlignment="1">
      <alignment wrapText="1"/>
    </xf>
    <xf numFmtId="1" fontId="6" fillId="0" borderId="2061" xfId="0" applyNumberFormat="1" applyFont="1" applyBorder="1" applyAlignment="1">
      <alignment horizontal="left" vertical="center" wrapText="1"/>
    </xf>
    <xf numFmtId="1" fontId="6" fillId="0" borderId="1715" xfId="0" applyNumberFormat="1" applyFont="1" applyBorder="1" applyAlignment="1">
      <alignment horizontal="left" vertical="center" wrapText="1"/>
    </xf>
    <xf numFmtId="1" fontId="6" fillId="0" borderId="2062" xfId="0" applyNumberFormat="1" applyFont="1" applyBorder="1" applyAlignment="1">
      <alignment horizontal="left" vertical="center" wrapText="1"/>
    </xf>
    <xf numFmtId="1" fontId="6" fillId="0" borderId="1999" xfId="0" applyNumberFormat="1" applyFont="1" applyBorder="1"/>
    <xf numFmtId="1" fontId="6" fillId="0" borderId="1998" xfId="0" applyNumberFormat="1" applyFont="1" applyBorder="1"/>
    <xf numFmtId="1" fontId="7" fillId="0" borderId="2065" xfId="0" applyNumberFormat="1" applyFont="1" applyBorder="1" applyAlignment="1">
      <alignment horizontal="center" vertical="center" wrapText="1"/>
    </xf>
    <xf numFmtId="1" fontId="7" fillId="0" borderId="2000" xfId="0" applyNumberFormat="1" applyFont="1" applyBorder="1" applyAlignment="1">
      <alignment horizontal="center" vertical="center" wrapText="1"/>
    </xf>
    <xf numFmtId="1" fontId="6" fillId="0" borderId="2049" xfId="0" applyNumberFormat="1" applyFont="1" applyBorder="1"/>
    <xf numFmtId="1" fontId="6" fillId="0" borderId="2054" xfId="0" applyNumberFormat="1" applyFont="1" applyBorder="1"/>
    <xf numFmtId="1" fontId="6" fillId="0" borderId="2055" xfId="0" applyNumberFormat="1" applyFont="1" applyBorder="1"/>
    <xf numFmtId="1" fontId="6" fillId="0" borderId="2045" xfId="0" applyNumberFormat="1" applyFont="1" applyBorder="1" applyAlignment="1">
      <alignment horizontal="center" vertical="center" wrapText="1"/>
    </xf>
    <xf numFmtId="1" fontId="6" fillId="0" borderId="2047" xfId="0" applyNumberFormat="1" applyFont="1" applyBorder="1" applyAlignment="1">
      <alignment horizontal="center" vertical="center" wrapText="1"/>
    </xf>
    <xf numFmtId="1" fontId="6" fillId="0" borderId="2042" xfId="0" applyNumberFormat="1" applyFont="1" applyBorder="1" applyAlignment="1">
      <alignment horizontal="center" vertical="center" wrapText="1"/>
    </xf>
    <xf numFmtId="1" fontId="6" fillId="0" borderId="2049" xfId="0" applyNumberFormat="1" applyFont="1" applyBorder="1" applyAlignment="1">
      <alignment horizontal="center" vertical="center" wrapText="1"/>
    </xf>
    <xf numFmtId="1" fontId="6" fillId="0" borderId="2037" xfId="0" applyNumberFormat="1" applyFont="1" applyBorder="1" applyAlignment="1">
      <alignment horizontal="center" vertical="center"/>
    </xf>
    <xf numFmtId="1" fontId="6" fillId="0" borderId="2043" xfId="0" applyNumberFormat="1" applyFont="1" applyBorder="1" applyAlignment="1">
      <alignment horizontal="center" vertical="center"/>
    </xf>
    <xf numFmtId="1" fontId="6" fillId="0" borderId="2044" xfId="0" applyNumberFormat="1" applyFont="1" applyBorder="1" applyAlignment="1">
      <alignment horizontal="center" vertical="center"/>
    </xf>
    <xf numFmtId="1" fontId="6" fillId="0" borderId="510" xfId="0" applyNumberFormat="1" applyFont="1" applyBorder="1"/>
    <xf numFmtId="1" fontId="6" fillId="0" borderId="591" xfId="0" applyNumberFormat="1" applyFont="1" applyBorder="1"/>
    <xf numFmtId="1" fontId="6" fillId="0" borderId="2076" xfId="0" applyNumberFormat="1" applyFont="1" applyBorder="1"/>
    <xf numFmtId="1" fontId="6" fillId="0" borderId="2066" xfId="0" applyNumberFormat="1" applyFont="1" applyBorder="1" applyAlignment="1">
      <alignment horizontal="center" vertical="center" wrapText="1"/>
    </xf>
    <xf numFmtId="1" fontId="6" fillId="0" borderId="2043" xfId="0" applyNumberFormat="1" applyFont="1" applyBorder="1" applyAlignment="1" applyProtection="1">
      <alignment wrapText="1"/>
      <protection hidden="1"/>
    </xf>
    <xf numFmtId="1" fontId="6" fillId="0" borderId="2038" xfId="0" applyNumberFormat="1" applyFont="1" applyBorder="1" applyAlignment="1" applyProtection="1">
      <alignment wrapText="1"/>
      <protection hidden="1"/>
    </xf>
    <xf numFmtId="1" fontId="6" fillId="0" borderId="2073" xfId="0" applyNumberFormat="1" applyFont="1" applyBorder="1" applyAlignment="1">
      <alignment horizontal="center" vertical="center"/>
    </xf>
    <xf numFmtId="1" fontId="6" fillId="0" borderId="2074" xfId="0" applyNumberFormat="1" applyFont="1" applyBorder="1" applyAlignment="1">
      <alignment horizontal="center" vertical="center"/>
    </xf>
    <xf numFmtId="1" fontId="6" fillId="0" borderId="2037" xfId="0" applyNumberFormat="1" applyFont="1" applyBorder="1"/>
    <xf numFmtId="1" fontId="6" fillId="0" borderId="2038" xfId="0" applyNumberFormat="1" applyFont="1" applyBorder="1"/>
    <xf numFmtId="1" fontId="6" fillId="6" borderId="2037" xfId="0" applyNumberFormat="1" applyFont="1" applyFill="1" applyBorder="1" applyAlignment="1">
      <alignment horizontal="center" vertical="center" wrapText="1"/>
    </xf>
    <xf numFmtId="1" fontId="6" fillId="6" borderId="2043" xfId="0" applyNumberFormat="1" applyFont="1" applyFill="1" applyBorder="1" applyAlignment="1">
      <alignment horizontal="center" vertical="center" wrapText="1"/>
    </xf>
    <xf numFmtId="1" fontId="6" fillId="6" borderId="2038" xfId="0" applyNumberFormat="1" applyFont="1" applyFill="1" applyBorder="1" applyAlignment="1">
      <alignment horizontal="center" vertical="center" wrapText="1"/>
    </xf>
    <xf numFmtId="1" fontId="6" fillId="0" borderId="2043" xfId="0" applyNumberFormat="1" applyFont="1" applyBorder="1" applyAlignment="1">
      <alignment horizontal="center" vertical="center" wrapText="1"/>
    </xf>
    <xf numFmtId="1" fontId="6" fillId="0" borderId="2038" xfId="0" applyNumberFormat="1" applyFont="1" applyBorder="1" applyAlignment="1">
      <alignment horizontal="center" vertical="center" wrapText="1"/>
    </xf>
    <xf numFmtId="1" fontId="6" fillId="0" borderId="1498" xfId="0" applyNumberFormat="1" applyFont="1" applyBorder="1"/>
    <xf numFmtId="1" fontId="7" fillId="0" borderId="2090" xfId="0" applyNumberFormat="1" applyFont="1" applyBorder="1" applyAlignment="1">
      <alignment horizontal="center" vertical="center" wrapText="1"/>
    </xf>
    <xf numFmtId="1" fontId="7" fillId="0" borderId="1715" xfId="0" applyNumberFormat="1" applyFont="1" applyBorder="1" applyAlignment="1">
      <alignment horizontal="center" vertical="center" wrapText="1"/>
    </xf>
    <xf numFmtId="1" fontId="6" fillId="0" borderId="2097" xfId="0" applyNumberFormat="1" applyFont="1" applyBorder="1" applyAlignment="1">
      <alignment horizontal="center" vertical="center" wrapText="1"/>
    </xf>
    <xf numFmtId="1" fontId="6" fillId="0" borderId="2037" xfId="0" applyNumberFormat="1" applyFont="1" applyBorder="1" applyAlignment="1">
      <alignment horizontal="center" vertical="center" wrapText="1"/>
    </xf>
    <xf numFmtId="1" fontId="6" fillId="0" borderId="2044" xfId="0" applyNumberFormat="1" applyFont="1" applyBorder="1" applyAlignment="1">
      <alignment horizontal="center" vertical="center" wrapText="1"/>
    </xf>
    <xf numFmtId="1" fontId="6" fillId="0" borderId="2103" xfId="0" applyNumberFormat="1" applyFont="1" applyBorder="1" applyAlignment="1">
      <alignment horizontal="center" vertical="center" wrapText="1"/>
    </xf>
    <xf numFmtId="1" fontId="6" fillId="0" borderId="2076" xfId="0" applyNumberFormat="1" applyFont="1" applyBorder="1" applyAlignment="1">
      <alignment wrapText="1"/>
    </xf>
    <xf numFmtId="1" fontId="6" fillId="3" borderId="2103" xfId="0" applyNumberFormat="1" applyFont="1" applyFill="1" applyBorder="1" applyAlignment="1">
      <alignment horizontal="center" vertical="center" wrapText="1"/>
    </xf>
    <xf numFmtId="1" fontId="6" fillId="3" borderId="2043" xfId="0" applyNumberFormat="1" applyFont="1" applyFill="1" applyBorder="1" applyAlignment="1">
      <alignment horizontal="center" vertical="center" wrapText="1"/>
    </xf>
    <xf numFmtId="1" fontId="6" fillId="3" borderId="2038" xfId="0" applyNumberFormat="1" applyFont="1" applyFill="1" applyBorder="1" applyAlignment="1">
      <alignment horizontal="center" vertical="center" wrapText="1"/>
    </xf>
    <xf numFmtId="1" fontId="6" fillId="3" borderId="1558" xfId="0" applyNumberFormat="1" applyFont="1" applyFill="1" applyBorder="1" applyAlignment="1">
      <alignment horizontal="center" vertical="center" wrapText="1"/>
    </xf>
    <xf numFmtId="1" fontId="6" fillId="0" borderId="2112" xfId="0" applyNumberFormat="1" applyFont="1" applyBorder="1" applyAlignment="1">
      <alignment horizontal="center" vertical="center" wrapText="1"/>
    </xf>
    <xf numFmtId="1" fontId="6" fillId="0" borderId="2113" xfId="0" applyNumberFormat="1" applyFont="1" applyBorder="1" applyAlignment="1">
      <alignment horizontal="center" vertical="center" wrapText="1"/>
    </xf>
    <xf numFmtId="1" fontId="6" fillId="0" borderId="2105" xfId="0" applyNumberFormat="1" applyFont="1" applyBorder="1" applyAlignment="1">
      <alignment horizontal="center" vertical="center" wrapText="1"/>
    </xf>
    <xf numFmtId="1" fontId="6" fillId="0" borderId="2106" xfId="0" applyNumberFormat="1" applyFont="1" applyBorder="1" applyAlignment="1">
      <alignment horizontal="center" vertical="center" wrapText="1"/>
    </xf>
    <xf numFmtId="1" fontId="6" fillId="0" borderId="2107" xfId="0" applyNumberFormat="1" applyFont="1" applyBorder="1" applyAlignment="1">
      <alignment horizontal="center" vertical="center" wrapText="1"/>
    </xf>
    <xf numFmtId="1" fontId="6" fillId="0" borderId="2110" xfId="0" applyNumberFormat="1" applyFont="1" applyBorder="1" applyAlignment="1">
      <alignment horizontal="center" vertical="center" wrapText="1"/>
    </xf>
    <xf numFmtId="1" fontId="6" fillId="6" borderId="2044" xfId="0" applyNumberFormat="1" applyFont="1" applyFill="1" applyBorder="1" applyAlignment="1">
      <alignment horizontal="center" vertical="center" wrapText="1"/>
    </xf>
    <xf numFmtId="1" fontId="6" fillId="3" borderId="2113" xfId="0" applyNumberFormat="1" applyFont="1" applyFill="1" applyBorder="1" applyAlignment="1">
      <alignment horizontal="center" vertical="center" wrapText="1"/>
    </xf>
    <xf numFmtId="1" fontId="6" fillId="3" borderId="2042" xfId="0" applyNumberFormat="1" applyFont="1" applyFill="1" applyBorder="1" applyAlignment="1">
      <alignment horizontal="center" vertical="center" wrapText="1"/>
    </xf>
    <xf numFmtId="1" fontId="6" fillId="3" borderId="2119" xfId="0" applyNumberFormat="1" applyFont="1" applyFill="1" applyBorder="1" applyAlignment="1">
      <alignment horizontal="center" vertical="center" wrapText="1"/>
    </xf>
    <xf numFmtId="1" fontId="6" fillId="0" borderId="2038" xfId="0" applyNumberFormat="1" applyFont="1" applyBorder="1" applyAlignment="1">
      <alignment horizontal="center" vertical="center"/>
    </xf>
    <xf numFmtId="1" fontId="6" fillId="0" borderId="2049" xfId="0" applyNumberFormat="1" applyFont="1" applyBorder="1" applyAlignment="1">
      <alignment horizontal="center" vertical="center"/>
    </xf>
    <xf numFmtId="1" fontId="6" fillId="0" borderId="2131" xfId="0" applyNumberFormat="1" applyFont="1" applyBorder="1" applyAlignment="1">
      <alignment horizontal="center" vertical="center" wrapText="1"/>
    </xf>
    <xf numFmtId="1" fontId="6" fillId="0" borderId="2133" xfId="0" applyNumberFormat="1" applyFont="1" applyBorder="1" applyAlignment="1">
      <alignment horizontal="center" vertical="center" wrapText="1"/>
    </xf>
    <xf numFmtId="1" fontId="6" fillId="0" borderId="2119" xfId="0" applyNumberFormat="1" applyFont="1" applyBorder="1" applyAlignment="1">
      <alignment horizontal="center" vertical="center" wrapText="1"/>
    </xf>
    <xf numFmtId="1" fontId="6" fillId="0" borderId="2122" xfId="0" applyNumberFormat="1" applyFont="1" applyBorder="1" applyAlignment="1">
      <alignment horizontal="left" vertical="center" wrapText="1"/>
    </xf>
    <xf numFmtId="1" fontId="6" fillId="0" borderId="2103" xfId="0" applyNumberFormat="1" applyFont="1" applyBorder="1" applyAlignment="1">
      <alignment horizontal="center"/>
    </xf>
    <xf numFmtId="1" fontId="6" fillId="0" borderId="2043" xfId="0" applyNumberFormat="1" applyFont="1" applyBorder="1" applyAlignment="1">
      <alignment horizontal="center"/>
    </xf>
    <xf numFmtId="1" fontId="6" fillId="0" borderId="2044" xfId="0" applyNumberFormat="1" applyFont="1" applyBorder="1" applyAlignment="1">
      <alignment horizontal="center"/>
    </xf>
    <xf numFmtId="1" fontId="6" fillId="3" borderId="2045" xfId="0" applyNumberFormat="1" applyFont="1" applyFill="1" applyBorder="1" applyAlignment="1">
      <alignment horizontal="center" vertical="center" wrapText="1"/>
    </xf>
    <xf numFmtId="1" fontId="6" fillId="3" borderId="2132" xfId="0" applyNumberFormat="1" applyFont="1" applyFill="1" applyBorder="1" applyAlignment="1">
      <alignment horizontal="center" vertical="center" wrapText="1"/>
    </xf>
    <xf numFmtId="1" fontId="6" fillId="0" borderId="2132" xfId="0" applyNumberFormat="1" applyFont="1" applyBorder="1" applyAlignment="1">
      <alignment horizontal="center" vertical="center" wrapText="1"/>
    </xf>
    <xf numFmtId="1" fontId="6" fillId="0" borderId="2138" xfId="0" applyNumberFormat="1" applyFont="1" applyBorder="1" applyAlignment="1">
      <alignment horizontal="center" vertical="center" wrapText="1"/>
    </xf>
    <xf numFmtId="1" fontId="6" fillId="0" borderId="2139" xfId="0" applyNumberFormat="1" applyFont="1" applyBorder="1" applyAlignment="1">
      <alignment horizontal="center" vertical="center" wrapText="1"/>
    </xf>
    <xf numFmtId="1" fontId="6" fillId="0" borderId="2140" xfId="0" applyNumberFormat="1" applyFont="1" applyBorder="1" applyAlignment="1">
      <alignment horizontal="center" vertical="center" wrapText="1"/>
    </xf>
    <xf numFmtId="1" fontId="6" fillId="0" borderId="2141" xfId="0" applyNumberFormat="1" applyFont="1" applyBorder="1" applyAlignment="1">
      <alignment horizontal="center"/>
    </xf>
    <xf numFmtId="1" fontId="6" fillId="0" borderId="2142" xfId="0" applyNumberFormat="1" applyFont="1" applyBorder="1" applyAlignment="1">
      <alignment horizontal="center"/>
    </xf>
    <xf numFmtId="1" fontId="6" fillId="0" borderId="2143" xfId="0" applyNumberFormat="1" applyFont="1" applyBorder="1" applyAlignment="1">
      <alignment horizontal="center"/>
    </xf>
    <xf numFmtId="1" fontId="6" fillId="0" borderId="2142" xfId="0" applyNumberFormat="1" applyFont="1" applyBorder="1" applyAlignment="1">
      <alignment horizontal="center" vertical="center"/>
    </xf>
    <xf numFmtId="1" fontId="6" fillId="0" borderId="2147" xfId="0" applyNumberFormat="1" applyFont="1" applyBorder="1" applyAlignment="1">
      <alignment wrapText="1"/>
    </xf>
    <xf numFmtId="1" fontId="6" fillId="0" borderId="2148" xfId="0" applyNumberFormat="1" applyFont="1" applyBorder="1" applyAlignment="1">
      <alignment wrapText="1"/>
    </xf>
    <xf numFmtId="1" fontId="6" fillId="0" borderId="2042" xfId="0" applyNumberFormat="1" applyFont="1" applyBorder="1" applyAlignment="1">
      <alignment vertical="center" wrapText="1"/>
    </xf>
    <xf numFmtId="1" fontId="6" fillId="0" borderId="2119" xfId="0" applyNumberFormat="1" applyFont="1" applyBorder="1" applyAlignment="1">
      <alignment vertical="center" wrapText="1"/>
    </xf>
    <xf numFmtId="1" fontId="6" fillId="0" borderId="2112" xfId="0" applyNumberFormat="1" applyFont="1" applyBorder="1"/>
    <xf numFmtId="1" fontId="6" fillId="0" borderId="2113" xfId="0" applyNumberFormat="1" applyFont="1" applyBorder="1"/>
    <xf numFmtId="1" fontId="6" fillId="0" borderId="2161" xfId="0" applyNumberFormat="1" applyFont="1" applyBorder="1" applyAlignment="1">
      <alignment horizontal="center" vertical="center" wrapText="1"/>
    </xf>
    <xf numFmtId="1" fontId="1" fillId="0" borderId="2119" xfId="0" applyNumberFormat="1" applyFont="1" applyBorder="1"/>
    <xf numFmtId="1" fontId="1" fillId="0" borderId="2142" xfId="0" applyNumberFormat="1" applyFont="1" applyBorder="1"/>
    <xf numFmtId="1" fontId="6" fillId="6" borderId="2164" xfId="0" applyNumberFormat="1" applyFont="1" applyFill="1" applyBorder="1" applyAlignment="1">
      <alignment horizontal="center" vertical="center" wrapText="1"/>
    </xf>
    <xf numFmtId="1" fontId="6" fillId="6" borderId="2165" xfId="0" applyNumberFormat="1" applyFont="1" applyFill="1" applyBorder="1" applyAlignment="1">
      <alignment horizontal="center" vertical="center" wrapText="1"/>
    </xf>
    <xf numFmtId="1" fontId="6" fillId="6" borderId="2144" xfId="0" applyNumberFormat="1" applyFont="1" applyFill="1" applyBorder="1" applyAlignment="1">
      <alignment horizontal="center" vertical="center" wrapText="1"/>
    </xf>
    <xf numFmtId="1" fontId="6" fillId="0" borderId="2160" xfId="0" applyNumberFormat="1" applyFont="1" applyBorder="1" applyAlignment="1">
      <alignment horizontal="center" vertical="center" wrapText="1"/>
    </xf>
    <xf numFmtId="1" fontId="6" fillId="0" borderId="2166" xfId="0" applyNumberFormat="1" applyFont="1" applyBorder="1" applyAlignment="1">
      <alignment horizontal="center" vertical="center" wrapText="1"/>
    </xf>
    <xf numFmtId="1" fontId="1" fillId="0" borderId="2160" xfId="0" applyNumberFormat="1" applyFont="1" applyBorder="1"/>
    <xf numFmtId="1" fontId="6" fillId="0" borderId="2179" xfId="0" applyNumberFormat="1" applyFont="1" applyBorder="1" applyAlignment="1">
      <alignment horizontal="center" vertical="center" wrapText="1"/>
    </xf>
    <xf numFmtId="1" fontId="6" fillId="0" borderId="2180" xfId="0" applyNumberFormat="1" applyFont="1" applyBorder="1" applyAlignment="1">
      <alignment horizontal="center" vertical="center" wrapText="1"/>
    </xf>
    <xf numFmtId="1" fontId="6" fillId="0" borderId="2181" xfId="0" applyNumberFormat="1" applyFont="1" applyBorder="1" applyAlignment="1">
      <alignment horizontal="center" vertical="center" wrapText="1"/>
    </xf>
    <xf numFmtId="1" fontId="1" fillId="0" borderId="2043" xfId="0" applyNumberFormat="1" applyFont="1" applyBorder="1"/>
    <xf numFmtId="1" fontId="1" fillId="0" borderId="2038" xfId="0" applyNumberFormat="1" applyFont="1" applyBorder="1"/>
    <xf numFmtId="1" fontId="1" fillId="0" borderId="2037" xfId="0" applyNumberFormat="1" applyFont="1" applyBorder="1" applyAlignment="1">
      <alignment wrapText="1"/>
    </xf>
    <xf numFmtId="1" fontId="1" fillId="0" borderId="2038" xfId="0" applyNumberFormat="1" applyFont="1" applyBorder="1" applyAlignment="1">
      <alignment wrapText="1"/>
    </xf>
    <xf numFmtId="1" fontId="6" fillId="0" borderId="2142" xfId="0" applyNumberFormat="1" applyFont="1" applyBorder="1" applyAlignment="1">
      <alignment horizontal="center" vertical="center" wrapText="1"/>
    </xf>
    <xf numFmtId="1" fontId="6" fillId="6" borderId="2152" xfId="0" applyNumberFormat="1" applyFont="1" applyFill="1" applyBorder="1" applyAlignment="1">
      <alignment horizontal="center" vertical="center" wrapText="1"/>
    </xf>
    <xf numFmtId="1" fontId="6" fillId="6" borderId="2153" xfId="0" applyNumberFormat="1" applyFont="1" applyFill="1" applyBorder="1" applyAlignment="1">
      <alignment horizontal="center" vertical="center" wrapText="1"/>
    </xf>
    <xf numFmtId="1" fontId="7" fillId="0" borderId="2147" xfId="0" applyNumberFormat="1" applyFont="1" applyBorder="1" applyAlignment="1">
      <alignment wrapText="1"/>
    </xf>
    <xf numFmtId="1" fontId="7" fillId="0" borderId="2148" xfId="0" applyNumberFormat="1" applyFont="1" applyBorder="1" applyAlignment="1">
      <alignment wrapText="1"/>
    </xf>
    <xf numFmtId="1" fontId="1" fillId="0" borderId="2037" xfId="0" applyNumberFormat="1" applyFont="1" applyBorder="1"/>
    <xf numFmtId="1" fontId="6" fillId="6" borderId="2148" xfId="0" applyNumberFormat="1" applyFont="1" applyFill="1" applyBorder="1" applyAlignment="1">
      <alignment horizontal="center" vertical="center" wrapText="1"/>
    </xf>
    <xf numFmtId="1" fontId="11" fillId="0" borderId="2166" xfId="0" applyNumberFormat="1" applyFont="1" applyBorder="1" applyAlignment="1">
      <alignment horizontal="center" vertical="center" wrapText="1"/>
    </xf>
    <xf numFmtId="1" fontId="11" fillId="0" borderId="2043" xfId="0" applyNumberFormat="1" applyFont="1" applyBorder="1" applyAlignment="1">
      <alignment horizontal="center" vertical="center" wrapText="1"/>
    </xf>
    <xf numFmtId="1" fontId="11" fillId="0" borderId="2038" xfId="0" applyNumberFormat="1" applyFont="1" applyBorder="1" applyAlignment="1">
      <alignment horizontal="center" vertical="center" wrapText="1"/>
    </xf>
    <xf numFmtId="1" fontId="6" fillId="0" borderId="2147" xfId="0" applyNumberFormat="1" applyFont="1" applyBorder="1" applyAlignment="1">
      <alignment horizontal="left" vertical="center" wrapText="1"/>
    </xf>
    <xf numFmtId="1" fontId="6" fillId="0" borderId="2148" xfId="0" applyNumberFormat="1" applyFont="1" applyBorder="1" applyAlignment="1">
      <alignment horizontal="left" vertical="center" wrapText="1"/>
    </xf>
    <xf numFmtId="1" fontId="6" fillId="0" borderId="2042" xfId="0" applyNumberFormat="1" applyFont="1" applyBorder="1" applyAlignment="1" applyProtection="1">
      <alignment horizontal="center" vertical="center"/>
      <protection hidden="1"/>
    </xf>
    <xf numFmtId="1" fontId="6" fillId="0" borderId="2181" xfId="0" applyNumberFormat="1" applyFont="1" applyBorder="1" applyAlignment="1" applyProtection="1">
      <alignment horizontal="center" vertical="center"/>
      <protection hidden="1"/>
    </xf>
    <xf numFmtId="1" fontId="6" fillId="0" borderId="2042" xfId="0" applyNumberFormat="1" applyFont="1" applyBorder="1" applyAlignment="1" applyProtection="1">
      <alignment horizontal="center" vertical="center" wrapText="1"/>
      <protection hidden="1"/>
    </xf>
    <xf numFmtId="1" fontId="6" fillId="0" borderId="2181" xfId="0" applyNumberFormat="1" applyFont="1" applyBorder="1" applyAlignment="1" applyProtection="1">
      <alignment horizontal="center" vertical="center" wrapText="1"/>
      <protection hidden="1"/>
    </xf>
    <xf numFmtId="1" fontId="6" fillId="0" borderId="2037" xfId="0" applyNumberFormat="1" applyFont="1" applyBorder="1" applyAlignment="1" applyProtection="1">
      <alignment horizontal="center" vertical="center"/>
      <protection hidden="1"/>
    </xf>
    <xf numFmtId="1" fontId="6" fillId="0" borderId="2043" xfId="0" applyNumberFormat="1" applyFont="1" applyBorder="1" applyAlignment="1" applyProtection="1">
      <alignment horizontal="center" vertical="center"/>
      <protection hidden="1"/>
    </xf>
    <xf numFmtId="1" fontId="6" fillId="0" borderId="2044" xfId="0" applyNumberFormat="1" applyFont="1" applyBorder="1" applyAlignment="1" applyProtection="1">
      <alignment horizontal="center" vertical="center"/>
      <protection hidden="1"/>
    </xf>
    <xf numFmtId="1" fontId="6" fillId="0" borderId="2143" xfId="0" applyNumberFormat="1" applyFont="1" applyBorder="1" applyAlignment="1">
      <alignment horizontal="center" vertical="center" wrapText="1"/>
    </xf>
    <xf numFmtId="1" fontId="6" fillId="6" borderId="2179" xfId="0" applyNumberFormat="1" applyFont="1" applyFill="1" applyBorder="1" applyAlignment="1">
      <alignment horizontal="center" vertical="center" wrapText="1"/>
    </xf>
    <xf numFmtId="1" fontId="6" fillId="6" borderId="2180" xfId="0" applyNumberFormat="1" applyFont="1" applyFill="1" applyBorder="1" applyAlignment="1">
      <alignment horizontal="center" vertical="center" wrapText="1"/>
    </xf>
    <xf numFmtId="1" fontId="6" fillId="0" borderId="2182" xfId="0" applyNumberFormat="1" applyFont="1" applyBorder="1" applyAlignment="1">
      <alignment horizontal="center" vertical="center" wrapText="1"/>
    </xf>
    <xf numFmtId="1" fontId="6" fillId="0" borderId="2180" xfId="0" applyNumberFormat="1" applyFont="1" applyBorder="1" applyAlignment="1">
      <alignment horizontal="center" vertical="center"/>
    </xf>
    <xf numFmtId="1" fontId="6" fillId="0" borderId="2200" xfId="0" applyNumberFormat="1" applyFont="1" applyBorder="1" applyAlignment="1">
      <alignment horizontal="center" vertical="center"/>
    </xf>
    <xf numFmtId="1" fontId="6" fillId="0" borderId="2202" xfId="0" applyNumberFormat="1" applyFont="1" applyBorder="1" applyAlignment="1">
      <alignment horizontal="center" vertical="center" wrapText="1"/>
    </xf>
    <xf numFmtId="1" fontId="6" fillId="6" borderId="2200" xfId="0" applyNumberFormat="1" applyFont="1" applyFill="1" applyBorder="1" applyAlignment="1">
      <alignment horizontal="center" vertical="center" wrapText="1"/>
    </xf>
    <xf numFmtId="0" fontId="6" fillId="0" borderId="2043" xfId="0" applyFont="1" applyBorder="1" applyAlignment="1">
      <alignment wrapText="1"/>
    </xf>
    <xf numFmtId="0" fontId="6" fillId="0" borderId="2038" xfId="0" applyFont="1" applyBorder="1" applyAlignment="1">
      <alignment wrapText="1"/>
    </xf>
    <xf numFmtId="1" fontId="6" fillId="0" borderId="2142" xfId="0" applyNumberFormat="1" applyFont="1" applyBorder="1" applyAlignment="1">
      <alignment wrapText="1"/>
    </xf>
    <xf numFmtId="1" fontId="6" fillId="0" borderId="2201" xfId="0" applyNumberFormat="1" applyFont="1" applyBorder="1" applyAlignment="1">
      <alignment horizontal="center" vertical="center" wrapText="1"/>
    </xf>
    <xf numFmtId="1" fontId="6" fillId="0" borderId="2200" xfId="0" applyNumberFormat="1" applyFont="1" applyBorder="1" applyAlignment="1">
      <alignment horizontal="center" vertical="center" wrapText="1"/>
    </xf>
    <xf numFmtId="1" fontId="6" fillId="0" borderId="2201" xfId="0" applyNumberFormat="1" applyFont="1" applyBorder="1" applyAlignment="1">
      <alignment horizontal="center" vertical="center"/>
    </xf>
    <xf numFmtId="1" fontId="6" fillId="0" borderId="2206" xfId="0" applyNumberFormat="1" applyFont="1" applyBorder="1" applyAlignment="1">
      <alignment horizontal="center" vertical="center"/>
    </xf>
    <xf numFmtId="1" fontId="6" fillId="0" borderId="2206" xfId="0" applyNumberFormat="1" applyFont="1" applyBorder="1" applyAlignment="1">
      <alignment horizontal="center" vertical="center" wrapText="1"/>
    </xf>
    <xf numFmtId="1" fontId="6" fillId="0" borderId="2203" xfId="0" applyNumberFormat="1" applyFont="1" applyBorder="1" applyAlignment="1">
      <alignment horizontal="center" vertical="center" wrapText="1"/>
    </xf>
    <xf numFmtId="1" fontId="6" fillId="0" borderId="2207" xfId="0" applyNumberFormat="1" applyFont="1" applyBorder="1" applyAlignment="1">
      <alignment horizontal="center" vertical="center" wrapText="1"/>
    </xf>
    <xf numFmtId="1" fontId="6" fillId="3" borderId="2201" xfId="0" applyNumberFormat="1" applyFont="1" applyFill="1" applyBorder="1" applyAlignment="1">
      <alignment horizontal="center" vertical="center"/>
    </xf>
    <xf numFmtId="1" fontId="6" fillId="3" borderId="2200" xfId="0" applyNumberFormat="1" applyFont="1" applyFill="1" applyBorder="1" applyAlignment="1">
      <alignment horizontal="center" vertical="center"/>
    </xf>
    <xf numFmtId="1" fontId="6" fillId="0" borderId="2206" xfId="0" applyNumberFormat="1" applyFont="1" applyBorder="1"/>
    <xf numFmtId="1" fontId="6" fillId="0" borderId="2223" xfId="0" applyNumberFormat="1" applyFont="1" applyBorder="1" applyAlignment="1">
      <alignment horizontal="center" vertical="center" wrapText="1"/>
    </xf>
    <xf numFmtId="1" fontId="6" fillId="0" borderId="2117" xfId="0" applyNumberFormat="1" applyFont="1" applyBorder="1" applyAlignment="1">
      <alignment horizontal="center" vertical="center" wrapText="1"/>
    </xf>
    <xf numFmtId="1" fontId="6" fillId="0" borderId="2221" xfId="0" applyNumberFormat="1" applyFont="1" applyBorder="1" applyAlignment="1">
      <alignment horizontal="center" vertical="center" wrapText="1"/>
    </xf>
    <xf numFmtId="1" fontId="6" fillId="8" borderId="2206" xfId="0" applyNumberFormat="1" applyFont="1" applyFill="1" applyBorder="1" applyAlignment="1">
      <alignment horizontal="center" vertical="center" wrapText="1"/>
    </xf>
    <xf numFmtId="1" fontId="6" fillId="8" borderId="2206" xfId="0" applyNumberFormat="1" applyFont="1" applyFill="1" applyBorder="1" applyAlignment="1">
      <alignment horizontal="center" vertical="center"/>
    </xf>
    <xf numFmtId="1" fontId="6" fillId="8" borderId="2037" xfId="0" applyNumberFormat="1" applyFont="1" applyFill="1" applyBorder="1" applyAlignment="1">
      <alignment horizontal="center" vertical="center" wrapText="1"/>
    </xf>
    <xf numFmtId="1" fontId="6" fillId="8" borderId="2038" xfId="0" applyNumberFormat="1" applyFont="1" applyFill="1" applyBorder="1" applyAlignment="1">
      <alignment horizontal="center" vertical="center" wrapText="1"/>
    </xf>
    <xf numFmtId="1" fontId="6" fillId="8" borderId="2200" xfId="0" applyNumberFormat="1" applyFont="1" applyFill="1" applyBorder="1" applyAlignment="1">
      <alignment horizontal="center" vertical="center" wrapText="1"/>
    </xf>
    <xf numFmtId="1" fontId="6" fillId="8" borderId="2042" xfId="0" applyNumberFormat="1" applyFont="1" applyFill="1" applyBorder="1" applyAlignment="1">
      <alignment horizontal="center" vertical="center" wrapText="1"/>
    </xf>
    <xf numFmtId="1" fontId="6" fillId="8" borderId="2202" xfId="0" applyNumberFormat="1" applyFont="1" applyFill="1" applyBorder="1" applyAlignment="1">
      <alignment horizontal="center" vertical="center" wrapText="1"/>
    </xf>
    <xf numFmtId="1" fontId="6" fillId="8" borderId="2043" xfId="0" applyNumberFormat="1" applyFont="1" applyFill="1" applyBorder="1" applyAlignment="1">
      <alignment horizontal="center" vertical="center" wrapText="1"/>
    </xf>
    <xf numFmtId="1" fontId="6" fillId="8" borderId="2042" xfId="0" applyNumberFormat="1" applyFont="1" applyFill="1" applyBorder="1" applyAlignment="1">
      <alignment horizontal="center" vertical="center"/>
    </xf>
    <xf numFmtId="1" fontId="6" fillId="8" borderId="2202" xfId="0" applyNumberFormat="1" applyFont="1" applyFill="1" applyBorder="1" applyAlignment="1">
      <alignment horizontal="center" vertical="center"/>
    </xf>
    <xf numFmtId="1" fontId="6" fillId="8" borderId="2201" xfId="0" applyNumberFormat="1" applyFont="1" applyFill="1" applyBorder="1" applyAlignment="1">
      <alignment horizontal="center" vertical="center" wrapText="1"/>
    </xf>
    <xf numFmtId="1" fontId="6" fillId="8" borderId="2044" xfId="0" applyNumberFormat="1" applyFont="1" applyFill="1" applyBorder="1" applyAlignment="1">
      <alignment horizontal="center" vertical="center" wrapText="1"/>
    </xf>
    <xf numFmtId="1" fontId="6" fillId="0" borderId="2042" xfId="0" applyNumberFormat="1" applyFont="1" applyBorder="1" applyAlignment="1">
      <alignment horizontal="center" vertical="center"/>
    </xf>
    <xf numFmtId="1" fontId="6" fillId="0" borderId="2202" xfId="0" applyNumberFormat="1" applyFont="1" applyBorder="1" applyAlignment="1">
      <alignment horizontal="center" vertical="center"/>
    </xf>
    <xf numFmtId="0" fontId="1" fillId="6" borderId="2042" xfId="0" applyFont="1" applyFill="1" applyBorder="1" applyAlignment="1">
      <alignment horizontal="center" vertical="center" wrapText="1"/>
    </xf>
    <xf numFmtId="0" fontId="1" fillId="6" borderId="2202" xfId="0" applyFont="1" applyFill="1" applyBorder="1" applyAlignment="1">
      <alignment horizontal="center" vertical="center" wrapText="1"/>
    </xf>
    <xf numFmtId="1" fontId="1" fillId="6" borderId="2037" xfId="0" applyNumberFormat="1" applyFont="1" applyFill="1" applyBorder="1" applyAlignment="1">
      <alignment horizontal="left"/>
    </xf>
    <xf numFmtId="1" fontId="1" fillId="6" borderId="2038" xfId="0" applyNumberFormat="1" applyFont="1" applyFill="1" applyBorder="1" applyAlignment="1">
      <alignment horizontal="left"/>
    </xf>
    <xf numFmtId="1" fontId="6" fillId="6" borderId="2206" xfId="0" applyNumberFormat="1" applyFont="1" applyFill="1" applyBorder="1" applyAlignment="1">
      <alignment horizontal="center" vertical="center" wrapText="1"/>
    </xf>
    <xf numFmtId="1" fontId="6" fillId="6" borderId="2206" xfId="0" applyNumberFormat="1" applyFont="1" applyFill="1" applyBorder="1" applyAlignment="1">
      <alignment horizontal="center" vertical="center"/>
    </xf>
    <xf numFmtId="1" fontId="6" fillId="0" borderId="2227" xfId="0" applyNumberFormat="1" applyFont="1" applyBorder="1" applyAlignment="1">
      <alignment horizontal="center" vertical="center"/>
    </xf>
    <xf numFmtId="1" fontId="6" fillId="0" borderId="2228" xfId="0" applyNumberFormat="1" applyFont="1" applyBorder="1" applyAlignment="1">
      <alignment horizontal="center" vertical="center"/>
    </xf>
    <xf numFmtId="1" fontId="6" fillId="0" borderId="2229" xfId="0" applyNumberFormat="1" applyFont="1" applyBorder="1" applyAlignment="1">
      <alignment horizontal="center" vertical="center"/>
    </xf>
    <xf numFmtId="1" fontId="6" fillId="0" borderId="2241" xfId="0" applyNumberFormat="1" applyFont="1" applyBorder="1" applyAlignment="1">
      <alignment horizontal="center" vertical="center" wrapText="1"/>
    </xf>
    <xf numFmtId="1" fontId="6" fillId="0" borderId="2240" xfId="0" applyNumberFormat="1" applyFont="1" applyBorder="1" applyAlignment="1">
      <alignment horizontal="center" vertical="center" wrapText="1"/>
    </xf>
    <xf numFmtId="1" fontId="6" fillId="0" borderId="2242" xfId="0" applyNumberFormat="1" applyFont="1" applyBorder="1" applyAlignment="1">
      <alignment wrapText="1"/>
    </xf>
    <xf numFmtId="1" fontId="6" fillId="0" borderId="2243" xfId="0" applyNumberFormat="1" applyFont="1" applyBorder="1" applyAlignment="1">
      <alignment wrapText="1"/>
    </xf>
    <xf numFmtId="1" fontId="6" fillId="0" borderId="2234" xfId="0" applyNumberFormat="1" applyFont="1" applyBorder="1"/>
    <xf numFmtId="1" fontId="6" fillId="0" borderId="2246" xfId="0" applyNumberFormat="1" applyFont="1" applyBorder="1" applyAlignment="1">
      <alignment wrapText="1"/>
    </xf>
    <xf numFmtId="1" fontId="6" fillId="0" borderId="2247" xfId="0" applyNumberFormat="1" applyFont="1" applyBorder="1" applyAlignment="1">
      <alignment wrapText="1"/>
    </xf>
    <xf numFmtId="1" fontId="6" fillId="0" borderId="2269" xfId="0" applyNumberFormat="1" applyFont="1" applyBorder="1" applyAlignment="1">
      <alignment horizontal="left" vertical="center" wrapText="1"/>
    </xf>
    <xf numFmtId="1" fontId="7" fillId="0" borderId="2275" xfId="0" applyNumberFormat="1" applyFont="1" applyBorder="1" applyAlignment="1">
      <alignment horizontal="center" vertical="center" wrapText="1"/>
    </xf>
    <xf numFmtId="1" fontId="6" fillId="0" borderId="2257" xfId="0" applyNumberFormat="1" applyFont="1" applyBorder="1"/>
    <xf numFmtId="1" fontId="6" fillId="0" borderId="2262" xfId="0" applyNumberFormat="1" applyFont="1" applyBorder="1"/>
    <xf numFmtId="1" fontId="6" fillId="0" borderId="2263" xfId="0" applyNumberFormat="1" applyFont="1" applyBorder="1"/>
    <xf numFmtId="1" fontId="6" fillId="0" borderId="2253" xfId="0" applyNumberFormat="1" applyFont="1" applyBorder="1" applyAlignment="1">
      <alignment horizontal="center" vertical="center" wrapText="1"/>
    </xf>
    <xf numFmtId="1" fontId="6" fillId="0" borderId="2255" xfId="0" applyNumberFormat="1" applyFont="1" applyBorder="1" applyAlignment="1">
      <alignment horizontal="center" vertical="center" wrapText="1"/>
    </xf>
    <xf numFmtId="1" fontId="6" fillId="0" borderId="2250" xfId="0" applyNumberFormat="1" applyFont="1" applyBorder="1" applyAlignment="1">
      <alignment horizontal="center" vertical="center" wrapText="1"/>
    </xf>
    <xf numFmtId="1" fontId="6" fillId="0" borderId="2257" xfId="0" applyNumberFormat="1" applyFont="1" applyBorder="1" applyAlignment="1">
      <alignment horizontal="center" vertical="center" wrapText="1"/>
    </xf>
    <xf numFmtId="1" fontId="6" fillId="0" borderId="2242" xfId="0" applyNumberFormat="1" applyFont="1" applyBorder="1" applyAlignment="1">
      <alignment horizontal="center" vertical="center"/>
    </xf>
    <xf numFmtId="1" fontId="6" fillId="0" borderId="2251" xfId="0" applyNumberFormat="1" applyFont="1" applyBorder="1" applyAlignment="1">
      <alignment horizontal="center" vertical="center"/>
    </xf>
    <xf numFmtId="1" fontId="6" fillId="0" borderId="2252" xfId="0" applyNumberFormat="1" applyFont="1" applyBorder="1" applyAlignment="1">
      <alignment horizontal="center" vertical="center"/>
    </xf>
    <xf numFmtId="1" fontId="6" fillId="0" borderId="2295" xfId="0" applyNumberFormat="1" applyFont="1" applyBorder="1"/>
    <xf numFmtId="1" fontId="6" fillId="0" borderId="2300" xfId="0" applyNumberFormat="1" applyFont="1" applyBorder="1"/>
    <xf numFmtId="1" fontId="6" fillId="0" borderId="2301" xfId="0" applyNumberFormat="1" applyFont="1" applyBorder="1"/>
    <xf numFmtId="1" fontId="6" fillId="0" borderId="2269" xfId="0" applyNumberFormat="1" applyFont="1" applyBorder="1" applyAlignment="1">
      <alignment horizontal="center" vertical="center" wrapText="1"/>
    </xf>
    <xf numFmtId="1" fontId="6" fillId="0" borderId="2281" xfId="0" applyNumberFormat="1" applyFont="1" applyBorder="1" applyAlignment="1">
      <alignment horizontal="center" vertical="center" wrapText="1"/>
    </xf>
    <xf numFmtId="1" fontId="6" fillId="0" borderId="2286" xfId="0" applyNumberFormat="1" applyFont="1" applyBorder="1" applyAlignment="1" applyProtection="1">
      <alignment wrapText="1"/>
      <protection hidden="1"/>
    </xf>
    <xf numFmtId="1" fontId="6" fillId="0" borderId="2245" xfId="0" applyNumberFormat="1" applyFont="1" applyBorder="1" applyAlignment="1" applyProtection="1">
      <alignment wrapText="1"/>
      <protection hidden="1"/>
    </xf>
    <xf numFmtId="1" fontId="6" fillId="0" borderId="2289" xfId="0" applyNumberFormat="1" applyFont="1" applyBorder="1" applyAlignment="1">
      <alignment horizontal="center" vertical="center"/>
    </xf>
    <xf numFmtId="1" fontId="6" fillId="0" borderId="2286" xfId="0" applyNumberFormat="1" applyFont="1" applyBorder="1" applyAlignment="1">
      <alignment horizontal="center" vertical="center"/>
    </xf>
    <xf numFmtId="1" fontId="6" fillId="0" borderId="2290" xfId="0" applyNumberFormat="1" applyFont="1" applyBorder="1" applyAlignment="1">
      <alignment horizontal="center" vertical="center"/>
    </xf>
    <xf numFmtId="1" fontId="6" fillId="0" borderId="2324" xfId="0" applyNumberFormat="1" applyFont="1" applyBorder="1"/>
    <xf numFmtId="1" fontId="6" fillId="0" borderId="2322" xfId="0" applyNumberFormat="1" applyFont="1" applyBorder="1"/>
    <xf numFmtId="1" fontId="6" fillId="6" borderId="2324" xfId="0" applyNumberFormat="1" applyFont="1" applyFill="1" applyBorder="1" applyAlignment="1">
      <alignment horizontal="center" vertical="center" wrapText="1"/>
    </xf>
    <xf numFmtId="1" fontId="6" fillId="6" borderId="2321" xfId="0" applyNumberFormat="1" applyFont="1" applyFill="1" applyBorder="1" applyAlignment="1">
      <alignment horizontal="center" vertical="center" wrapText="1"/>
    </xf>
    <xf numFmtId="1" fontId="6" fillId="6" borderId="2322" xfId="0" applyNumberFormat="1" applyFont="1" applyFill="1" applyBorder="1" applyAlignment="1">
      <alignment horizontal="center" vertical="center" wrapText="1"/>
    </xf>
    <xf numFmtId="1" fontId="6" fillId="0" borderId="2321" xfId="0" applyNumberFormat="1" applyFont="1" applyBorder="1" applyAlignment="1">
      <alignment horizontal="center" vertical="center" wrapText="1"/>
    </xf>
    <xf numFmtId="1" fontId="6" fillId="0" borderId="2322" xfId="0" applyNumberFormat="1" applyFont="1" applyBorder="1" applyAlignment="1">
      <alignment horizontal="center" vertical="center" wrapText="1"/>
    </xf>
    <xf numFmtId="1" fontId="7" fillId="0" borderId="2309" xfId="0" applyNumberFormat="1" applyFont="1" applyBorder="1" applyAlignment="1">
      <alignment horizontal="center" vertical="center" wrapText="1"/>
    </xf>
    <xf numFmtId="1" fontId="6" fillId="0" borderId="2316" xfId="0" applyNumberFormat="1" applyFont="1" applyBorder="1" applyAlignment="1">
      <alignment horizontal="center" vertical="center" wrapText="1"/>
    </xf>
    <xf numFmtId="1" fontId="6" fillId="0" borderId="2321" xfId="0" applyNumberFormat="1" applyFont="1" applyBorder="1" applyAlignment="1" applyProtection="1">
      <alignment wrapText="1"/>
      <protection hidden="1"/>
    </xf>
    <xf numFmtId="1" fontId="6" fillId="0" borderId="2322" xfId="0" applyNumberFormat="1" applyFont="1" applyBorder="1" applyAlignment="1" applyProtection="1">
      <alignment wrapText="1"/>
      <protection hidden="1"/>
    </xf>
    <xf numFmtId="1" fontId="6" fillId="0" borderId="2324" xfId="0" applyNumberFormat="1" applyFont="1" applyBorder="1" applyAlignment="1">
      <alignment horizontal="center" vertical="center" wrapText="1"/>
    </xf>
    <xf numFmtId="1" fontId="6" fillId="0" borderId="2327" xfId="0" applyNumberFormat="1" applyFont="1" applyBorder="1" applyAlignment="1">
      <alignment horizontal="center" vertical="center" wrapText="1"/>
    </xf>
    <xf numFmtId="1" fontId="6" fillId="0" borderId="2328" xfId="0" applyNumberFormat="1" applyFont="1" applyBorder="1" applyAlignment="1">
      <alignment horizontal="center" vertical="center" wrapText="1"/>
    </xf>
    <xf numFmtId="1" fontId="6" fillId="0" borderId="2331" xfId="0" applyNumberFormat="1" applyFont="1" applyBorder="1" applyAlignment="1">
      <alignment wrapText="1"/>
    </xf>
    <xf numFmtId="1" fontId="6" fillId="0" borderId="2332" xfId="0" applyNumberFormat="1" applyFont="1" applyBorder="1" applyAlignment="1">
      <alignment wrapText="1"/>
    </xf>
    <xf numFmtId="1" fontId="6" fillId="3" borderId="2328" xfId="0" applyNumberFormat="1" applyFont="1" applyFill="1" applyBorder="1" applyAlignment="1">
      <alignment horizontal="center" vertical="center" wrapText="1"/>
    </xf>
    <xf numFmtId="1" fontId="6" fillId="3" borderId="2321" xfId="0" applyNumberFormat="1" applyFont="1" applyFill="1" applyBorder="1" applyAlignment="1">
      <alignment horizontal="center" vertical="center" wrapText="1"/>
    </xf>
    <xf numFmtId="1" fontId="6" fillId="3" borderId="2322" xfId="0" applyNumberFormat="1" applyFont="1" applyFill="1" applyBorder="1" applyAlignment="1">
      <alignment horizontal="center" vertical="center" wrapText="1"/>
    </xf>
    <xf numFmtId="1" fontId="6" fillId="0" borderId="2343" xfId="0" applyNumberFormat="1" applyFont="1" applyBorder="1" applyAlignment="1">
      <alignment horizontal="center" vertical="center" wrapText="1"/>
    </xf>
    <xf numFmtId="1" fontId="6" fillId="0" borderId="2344" xfId="0" applyNumberFormat="1" applyFont="1" applyBorder="1" applyAlignment="1">
      <alignment horizontal="center" vertical="center" wrapText="1"/>
    </xf>
    <xf numFmtId="1" fontId="6" fillId="0" borderId="2336" xfId="0" applyNumberFormat="1" applyFont="1" applyBorder="1" applyAlignment="1">
      <alignment horizontal="center" vertical="center" wrapText="1"/>
    </xf>
    <xf numFmtId="1" fontId="6" fillId="0" borderId="2337" xfId="0" applyNumberFormat="1" applyFont="1" applyBorder="1" applyAlignment="1">
      <alignment horizontal="center" vertical="center" wrapText="1"/>
    </xf>
    <xf numFmtId="1" fontId="6" fillId="0" borderId="2338" xfId="0" applyNumberFormat="1" applyFont="1" applyBorder="1" applyAlignment="1">
      <alignment horizontal="center" vertical="center" wrapText="1"/>
    </xf>
    <xf numFmtId="1" fontId="6" fillId="0" borderId="2341" xfId="0" applyNumberFormat="1" applyFont="1" applyBorder="1" applyAlignment="1">
      <alignment horizontal="center" vertical="center" wrapText="1"/>
    </xf>
    <xf numFmtId="1" fontId="6" fillId="0" borderId="2286" xfId="0" applyNumberFormat="1" applyFont="1" applyBorder="1" applyAlignment="1">
      <alignment horizontal="center" vertical="center" wrapText="1"/>
    </xf>
    <xf numFmtId="1" fontId="6" fillId="6" borderId="2286" xfId="0" applyNumberFormat="1" applyFont="1" applyFill="1" applyBorder="1" applyAlignment="1">
      <alignment horizontal="center" vertical="center" wrapText="1"/>
    </xf>
    <xf numFmtId="1" fontId="6" fillId="6" borderId="2327" xfId="0" applyNumberFormat="1" applyFont="1" applyFill="1" applyBorder="1" applyAlignment="1">
      <alignment horizontal="center" vertical="center" wrapText="1"/>
    </xf>
    <xf numFmtId="1" fontId="6" fillId="3" borderId="2286" xfId="0" applyNumberFormat="1" applyFont="1" applyFill="1" applyBorder="1" applyAlignment="1">
      <alignment horizontal="center" vertical="center" wrapText="1"/>
    </xf>
    <xf numFmtId="1" fontId="6" fillId="0" borderId="2341" xfId="0" applyNumberFormat="1" applyFont="1" applyBorder="1" applyAlignment="1">
      <alignment wrapText="1"/>
    </xf>
    <xf numFmtId="1" fontId="6" fillId="0" borderId="2338" xfId="0" applyNumberFormat="1" applyFont="1" applyBorder="1" applyAlignment="1">
      <alignment wrapText="1"/>
    </xf>
    <xf numFmtId="1" fontId="6" fillId="3" borderId="2269" xfId="0" applyNumberFormat="1" applyFont="1" applyFill="1" applyBorder="1" applyAlignment="1">
      <alignment horizontal="center" vertical="center" wrapText="1"/>
    </xf>
    <xf numFmtId="1" fontId="6" fillId="3" borderId="2358" xfId="0" applyNumberFormat="1" applyFont="1" applyFill="1" applyBorder="1" applyAlignment="1">
      <alignment horizontal="center" vertical="center" wrapText="1"/>
    </xf>
    <xf numFmtId="1" fontId="6" fillId="0" borderId="2243" xfId="0" applyNumberFormat="1" applyFont="1" applyBorder="1" applyAlignment="1">
      <alignment horizontal="center" vertical="center"/>
    </xf>
    <xf numFmtId="1" fontId="6" fillId="0" borderId="2257" xfId="0" applyNumberFormat="1" applyFont="1" applyBorder="1" applyAlignment="1">
      <alignment horizontal="center" vertical="center"/>
    </xf>
    <xf numFmtId="1" fontId="6" fillId="0" borderId="2242" xfId="0" applyNumberFormat="1" applyFont="1" applyBorder="1" applyAlignment="1">
      <alignment horizontal="center" vertical="center" wrapText="1"/>
    </xf>
    <xf numFmtId="1" fontId="6" fillId="0" borderId="2243" xfId="0" applyNumberFormat="1" applyFont="1" applyBorder="1" applyAlignment="1">
      <alignment horizontal="center" vertical="center" wrapText="1"/>
    </xf>
    <xf numFmtId="1" fontId="6" fillId="0" borderId="2252" xfId="0" applyNumberFormat="1" applyFont="1" applyBorder="1" applyAlignment="1">
      <alignment horizontal="center" vertical="center" wrapText="1"/>
    </xf>
    <xf numFmtId="1" fontId="6" fillId="0" borderId="2372" xfId="0" applyNumberFormat="1" applyFont="1" applyBorder="1" applyAlignment="1">
      <alignment horizontal="center" vertical="center" wrapText="1"/>
    </xf>
    <xf numFmtId="1" fontId="6" fillId="0" borderId="2374" xfId="0" applyNumberFormat="1" applyFont="1" applyBorder="1" applyAlignment="1">
      <alignment horizontal="center" vertical="center" wrapText="1"/>
    </xf>
    <xf numFmtId="1" fontId="6" fillId="0" borderId="2242" xfId="0" applyNumberFormat="1" applyFont="1" applyBorder="1"/>
    <xf numFmtId="1" fontId="6" fillId="0" borderId="2243" xfId="0" applyNumberFormat="1" applyFont="1" applyBorder="1"/>
    <xf numFmtId="1" fontId="6" fillId="0" borderId="2358" xfId="0" applyNumberFormat="1" applyFont="1" applyBorder="1" applyAlignment="1">
      <alignment horizontal="center" vertical="center" wrapText="1"/>
    </xf>
    <xf numFmtId="1" fontId="6" fillId="0" borderId="2362" xfId="0" applyNumberFormat="1" applyFont="1" applyBorder="1" applyAlignment="1">
      <alignment horizontal="left" vertical="center" wrapText="1"/>
    </xf>
    <xf numFmtId="1" fontId="6" fillId="3" borderId="2250" xfId="0" applyNumberFormat="1" applyFont="1" applyFill="1" applyBorder="1" applyAlignment="1">
      <alignment horizontal="center" vertical="center" wrapText="1"/>
    </xf>
    <xf numFmtId="1" fontId="6" fillId="0" borderId="2251" xfId="0" applyNumberFormat="1" applyFont="1" applyBorder="1" applyAlignment="1">
      <alignment horizontal="center" vertical="center" wrapText="1"/>
    </xf>
    <xf numFmtId="1" fontId="6" fillId="0" borderId="2371" xfId="0" applyNumberFormat="1" applyFont="1" applyBorder="1" applyAlignment="1">
      <alignment horizontal="center"/>
    </xf>
    <xf numFmtId="1" fontId="6" fillId="0" borderId="2251" xfId="0" applyNumberFormat="1" applyFont="1" applyBorder="1" applyAlignment="1">
      <alignment horizontal="center"/>
    </xf>
    <xf numFmtId="1" fontId="6" fillId="0" borderId="2252" xfId="0" applyNumberFormat="1" applyFont="1" applyBorder="1" applyAlignment="1">
      <alignment horizontal="center"/>
    </xf>
    <xf numFmtId="1" fontId="6" fillId="3" borderId="2253" xfId="0" applyNumberFormat="1" applyFont="1" applyFill="1" applyBorder="1" applyAlignment="1">
      <alignment horizontal="center" vertical="center" wrapText="1"/>
    </xf>
    <xf numFmtId="1" fontId="6" fillId="3" borderId="2373" xfId="0" applyNumberFormat="1" applyFont="1" applyFill="1" applyBorder="1" applyAlignment="1">
      <alignment horizontal="center" vertical="center" wrapText="1"/>
    </xf>
    <xf numFmtId="1" fontId="6" fillId="0" borderId="2373" xfId="0" applyNumberFormat="1" applyFont="1" applyBorder="1" applyAlignment="1">
      <alignment horizontal="center" vertical="center" wrapText="1"/>
    </xf>
    <xf numFmtId="1" fontId="6" fillId="0" borderId="2383" xfId="0" applyNumberFormat="1" applyFont="1" applyBorder="1" applyAlignment="1">
      <alignment horizontal="center" vertical="center" wrapText="1"/>
    </xf>
    <xf numFmtId="1" fontId="6" fillId="0" borderId="2384" xfId="0" applyNumberFormat="1" applyFont="1" applyBorder="1" applyAlignment="1">
      <alignment horizontal="center" vertical="center" wrapText="1"/>
    </xf>
    <xf numFmtId="1" fontId="6" fillId="0" borderId="2385" xfId="0" applyNumberFormat="1" applyFont="1" applyBorder="1" applyAlignment="1">
      <alignment horizontal="center" vertical="center" wrapText="1"/>
    </xf>
    <xf numFmtId="1" fontId="6" fillId="0" borderId="2386" xfId="0" applyNumberFormat="1" applyFont="1" applyBorder="1" applyAlignment="1">
      <alignment horizontal="center"/>
    </xf>
    <xf numFmtId="1" fontId="6" fillId="0" borderId="2387" xfId="0" applyNumberFormat="1" applyFont="1" applyBorder="1" applyAlignment="1">
      <alignment horizontal="center"/>
    </xf>
    <xf numFmtId="1" fontId="6" fillId="0" borderId="2388" xfId="0" applyNumberFormat="1" applyFont="1" applyBorder="1" applyAlignment="1">
      <alignment horizontal="center"/>
    </xf>
    <xf numFmtId="1" fontId="6" fillId="0" borderId="2387" xfId="0" applyNumberFormat="1" applyFont="1" applyBorder="1" applyAlignment="1">
      <alignment horizontal="center" vertical="center"/>
    </xf>
    <xf numFmtId="1" fontId="6" fillId="3" borderId="80" xfId="0" applyNumberFormat="1" applyFont="1" applyFill="1" applyBorder="1" applyAlignment="1">
      <alignment horizontal="center" vertical="center" wrapText="1"/>
    </xf>
    <xf numFmtId="1" fontId="6" fillId="0" borderId="2392" xfId="0" applyNumberFormat="1" applyFont="1" applyBorder="1" applyAlignment="1">
      <alignment wrapText="1"/>
    </xf>
    <xf numFmtId="1" fontId="6" fillId="0" borderId="2393" xfId="0" applyNumberFormat="1" applyFont="1" applyBorder="1" applyAlignment="1">
      <alignment wrapText="1"/>
    </xf>
    <xf numFmtId="1" fontId="6" fillId="0" borderId="2250" xfId="0" applyNumberFormat="1" applyFont="1" applyBorder="1" applyAlignment="1">
      <alignment vertical="center" wrapText="1"/>
    </xf>
    <xf numFmtId="1" fontId="6" fillId="0" borderId="2358" xfId="0" applyNumberFormat="1" applyFont="1" applyBorder="1" applyAlignment="1">
      <alignment vertical="center" wrapText="1"/>
    </xf>
    <xf numFmtId="1" fontId="6" fillId="0" borderId="2343" xfId="0" applyNumberFormat="1" applyFont="1" applyBorder="1"/>
    <xf numFmtId="1" fontId="1" fillId="0" borderId="2358" xfId="0" applyNumberFormat="1" applyFont="1" applyBorder="1"/>
    <xf numFmtId="1" fontId="1" fillId="0" borderId="2387" xfId="0" applyNumberFormat="1" applyFont="1" applyBorder="1"/>
    <xf numFmtId="1" fontId="6" fillId="6" borderId="2406" xfId="0" applyNumberFormat="1" applyFont="1" applyFill="1" applyBorder="1" applyAlignment="1">
      <alignment horizontal="center" vertical="center" wrapText="1"/>
    </xf>
    <xf numFmtId="1" fontId="6" fillId="6" borderId="2389" xfId="0" applyNumberFormat="1" applyFont="1" applyFill="1" applyBorder="1" applyAlignment="1">
      <alignment horizontal="center" vertical="center" wrapText="1"/>
    </xf>
    <xf numFmtId="1" fontId="6" fillId="0" borderId="2410" xfId="0" applyNumberFormat="1" applyFont="1" applyBorder="1" applyAlignment="1">
      <alignment horizontal="center" vertical="center" wrapText="1"/>
    </xf>
    <xf numFmtId="1" fontId="6" fillId="0" borderId="2423" xfId="0" applyNumberFormat="1" applyFont="1" applyBorder="1" applyAlignment="1">
      <alignment horizontal="center" vertical="center" wrapText="1"/>
    </xf>
    <xf numFmtId="1" fontId="1" fillId="0" borderId="2251" xfId="0" applyNumberFormat="1" applyFont="1" applyBorder="1"/>
    <xf numFmtId="1" fontId="1" fillId="0" borderId="2243" xfId="0" applyNumberFormat="1" applyFont="1" applyBorder="1"/>
    <xf numFmtId="1" fontId="1" fillId="0" borderId="2242" xfId="0" applyNumberFormat="1" applyFont="1" applyBorder="1" applyAlignment="1">
      <alignment wrapText="1"/>
    </xf>
    <xf numFmtId="1" fontId="1" fillId="0" borderId="2243" xfId="0" applyNumberFormat="1" applyFont="1" applyBorder="1" applyAlignment="1">
      <alignment wrapText="1"/>
    </xf>
    <xf numFmtId="1" fontId="6" fillId="0" borderId="2387" xfId="0" applyNumberFormat="1" applyFont="1" applyBorder="1" applyAlignment="1">
      <alignment horizontal="center" vertical="center" wrapText="1"/>
    </xf>
    <xf numFmtId="1" fontId="6" fillId="6" borderId="2397" xfId="0" applyNumberFormat="1" applyFont="1" applyFill="1" applyBorder="1" applyAlignment="1">
      <alignment horizontal="center" vertical="center" wrapText="1"/>
    </xf>
    <xf numFmtId="1" fontId="6" fillId="6" borderId="2398" xfId="0" applyNumberFormat="1" applyFont="1" applyFill="1" applyBorder="1" applyAlignment="1">
      <alignment horizontal="center" vertical="center" wrapText="1"/>
    </xf>
    <xf numFmtId="1" fontId="7" fillId="0" borderId="2392" xfId="0" applyNumberFormat="1" applyFont="1" applyBorder="1" applyAlignment="1">
      <alignment wrapText="1"/>
    </xf>
    <xf numFmtId="1" fontId="7" fillId="0" borderId="2393" xfId="0" applyNumberFormat="1" applyFont="1" applyBorder="1" applyAlignment="1">
      <alignment wrapText="1"/>
    </xf>
    <xf numFmtId="1" fontId="1" fillId="0" borderId="2242" xfId="0" applyNumberFormat="1" applyFont="1" applyBorder="1"/>
    <xf numFmtId="1" fontId="6" fillId="6" borderId="2393" xfId="0" applyNumberFormat="1" applyFont="1" applyFill="1" applyBorder="1" applyAlignment="1">
      <alignment horizontal="center" vertical="center" wrapText="1"/>
    </xf>
    <xf numFmtId="1" fontId="11" fillId="0" borderId="2410" xfId="0" applyNumberFormat="1" applyFont="1" applyBorder="1" applyAlignment="1">
      <alignment horizontal="center" vertical="center" wrapText="1"/>
    </xf>
    <xf numFmtId="1" fontId="11" fillId="0" borderId="2251" xfId="0" applyNumberFormat="1" applyFont="1" applyBorder="1" applyAlignment="1">
      <alignment horizontal="center" vertical="center" wrapText="1"/>
    </xf>
    <xf numFmtId="1" fontId="11" fillId="0" borderId="2243" xfId="0" applyNumberFormat="1" applyFont="1" applyBorder="1" applyAlignment="1">
      <alignment horizontal="center" vertical="center" wrapText="1"/>
    </xf>
    <xf numFmtId="1" fontId="6" fillId="0" borderId="2392" xfId="0" applyNumberFormat="1" applyFont="1" applyBorder="1" applyAlignment="1">
      <alignment horizontal="left" vertical="center" wrapText="1"/>
    </xf>
    <xf numFmtId="1" fontId="6" fillId="0" borderId="2393" xfId="0" applyNumberFormat="1" applyFont="1" applyBorder="1" applyAlignment="1">
      <alignment horizontal="left" vertical="center" wrapText="1"/>
    </xf>
    <xf numFmtId="1" fontId="6" fillId="0" borderId="2250" xfId="0" applyNumberFormat="1" applyFont="1" applyBorder="1" applyAlignment="1" applyProtection="1">
      <alignment horizontal="center" vertical="center"/>
      <protection hidden="1"/>
    </xf>
    <xf numFmtId="1" fontId="6" fillId="0" borderId="2423" xfId="0" applyNumberFormat="1" applyFont="1" applyBorder="1" applyAlignment="1" applyProtection="1">
      <alignment horizontal="center" vertical="center"/>
      <protection hidden="1"/>
    </xf>
    <xf numFmtId="1" fontId="6" fillId="0" borderId="2250" xfId="0" applyNumberFormat="1" applyFont="1" applyBorder="1" applyAlignment="1" applyProtection="1">
      <alignment horizontal="center" vertical="center" wrapText="1"/>
      <protection hidden="1"/>
    </xf>
    <xf numFmtId="1" fontId="6" fillId="0" borderId="2423" xfId="0" applyNumberFormat="1" applyFont="1" applyBorder="1" applyAlignment="1" applyProtection="1">
      <alignment horizontal="center" vertical="center" wrapText="1"/>
      <protection hidden="1"/>
    </xf>
    <xf numFmtId="1" fontId="6" fillId="0" borderId="2429" xfId="0" applyNumberFormat="1" applyFont="1" applyBorder="1" applyAlignment="1">
      <alignment horizontal="center" vertical="center" wrapText="1"/>
    </xf>
    <xf numFmtId="1" fontId="6" fillId="0" borderId="2242" xfId="0" applyNumberFormat="1" applyFont="1" applyBorder="1" applyAlignment="1" applyProtection="1">
      <alignment horizontal="center" vertical="center"/>
      <protection hidden="1"/>
    </xf>
    <xf numFmtId="1" fontId="6" fillId="0" borderId="2251" xfId="0" applyNumberFormat="1" applyFont="1" applyBorder="1" applyAlignment="1" applyProtection="1">
      <alignment horizontal="center" vertical="center"/>
      <protection hidden="1"/>
    </xf>
    <xf numFmtId="1" fontId="6" fillId="0" borderId="2252" xfId="0" applyNumberFormat="1" applyFont="1" applyBorder="1" applyAlignment="1" applyProtection="1">
      <alignment horizontal="center" vertical="center"/>
      <protection hidden="1"/>
    </xf>
    <xf numFmtId="1" fontId="6" fillId="0" borderId="2388" xfId="0" applyNumberFormat="1" applyFont="1" applyBorder="1" applyAlignment="1">
      <alignment horizontal="center" vertical="center" wrapText="1"/>
    </xf>
    <xf numFmtId="1" fontId="6" fillId="6" borderId="2429" xfId="0" applyNumberFormat="1" applyFont="1" applyFill="1" applyBorder="1" applyAlignment="1">
      <alignment horizontal="center" vertical="center" wrapText="1"/>
    </xf>
    <xf numFmtId="1" fontId="6" fillId="0" borderId="2428" xfId="0" applyNumberFormat="1" applyFont="1" applyBorder="1" applyAlignment="1">
      <alignment horizontal="center" vertical="center" wrapText="1"/>
    </xf>
    <xf numFmtId="1" fontId="6" fillId="0" borderId="2438" xfId="0" applyNumberFormat="1" applyFont="1" applyBorder="1" applyAlignment="1">
      <alignment horizontal="center" vertical="center"/>
    </xf>
    <xf numFmtId="1" fontId="6" fillId="0" borderId="2440" xfId="0" applyNumberFormat="1" applyFont="1" applyBorder="1" applyAlignment="1">
      <alignment horizontal="center" vertical="center" wrapText="1"/>
    </xf>
    <xf numFmtId="1" fontId="6" fillId="6" borderId="2438" xfId="0" applyNumberFormat="1" applyFont="1" applyFill="1" applyBorder="1" applyAlignment="1">
      <alignment horizontal="center" vertical="center" wrapText="1"/>
    </xf>
    <xf numFmtId="0" fontId="6" fillId="0" borderId="2251" xfId="0" applyFont="1" applyBorder="1" applyAlignment="1">
      <alignment wrapText="1"/>
    </xf>
    <xf numFmtId="0" fontId="6" fillId="0" borderId="2243" xfId="0" applyFont="1" applyBorder="1" applyAlignment="1">
      <alignment wrapText="1"/>
    </xf>
    <xf numFmtId="1" fontId="6" fillId="0" borderId="2387" xfId="0" applyNumberFormat="1" applyFont="1" applyBorder="1" applyAlignment="1">
      <alignment wrapText="1"/>
    </xf>
    <xf numFmtId="1" fontId="6" fillId="0" borderId="2439" xfId="0" applyNumberFormat="1" applyFont="1" applyBorder="1" applyAlignment="1">
      <alignment horizontal="center" vertical="center" wrapText="1"/>
    </xf>
    <xf numFmtId="1" fontId="6" fillId="0" borderId="2438" xfId="0" applyNumberFormat="1" applyFont="1" applyBorder="1" applyAlignment="1">
      <alignment horizontal="center" vertical="center" wrapText="1"/>
    </xf>
    <xf numFmtId="1" fontId="6" fillId="0" borderId="2439" xfId="0" applyNumberFormat="1" applyFont="1" applyBorder="1" applyAlignment="1">
      <alignment horizontal="center" vertical="center"/>
    </xf>
    <xf numFmtId="1" fontId="6" fillId="0" borderId="2451" xfId="0" applyNumberFormat="1" applyFont="1" applyBorder="1" applyAlignment="1">
      <alignment horizontal="center" vertical="center"/>
    </xf>
    <xf numFmtId="1" fontId="6" fillId="0" borderId="2451" xfId="0" applyNumberFormat="1" applyFont="1" applyBorder="1" applyAlignment="1">
      <alignment horizontal="center" vertical="center" wrapText="1"/>
    </xf>
    <xf numFmtId="1" fontId="6" fillId="0" borderId="2446" xfId="0" applyNumberFormat="1" applyFont="1" applyBorder="1" applyAlignment="1">
      <alignment horizontal="center" vertical="center" wrapText="1"/>
    </xf>
    <xf numFmtId="1" fontId="6" fillId="0" borderId="2452" xfId="0" applyNumberFormat="1" applyFont="1" applyBorder="1" applyAlignment="1">
      <alignment horizontal="center" vertical="center" wrapText="1"/>
    </xf>
    <xf numFmtId="1" fontId="6" fillId="3" borderId="2439" xfId="0" applyNumberFormat="1" applyFont="1" applyFill="1" applyBorder="1" applyAlignment="1">
      <alignment horizontal="center" vertical="center"/>
    </xf>
    <xf numFmtId="1" fontId="6" fillId="3" borderId="2438" xfId="0" applyNumberFormat="1" applyFont="1" applyFill="1" applyBorder="1" applyAlignment="1">
      <alignment horizontal="center" vertical="center"/>
    </xf>
    <xf numFmtId="1" fontId="6" fillId="0" borderId="2451" xfId="0" applyNumberFormat="1" applyFont="1" applyBorder="1"/>
    <xf numFmtId="1" fontId="6" fillId="0" borderId="2469" xfId="0" applyNumberFormat="1" applyFont="1" applyBorder="1" applyAlignment="1">
      <alignment horizontal="center" vertical="center" wrapText="1"/>
    </xf>
    <xf numFmtId="1" fontId="6" fillId="0" borderId="2356" xfId="0" applyNumberFormat="1" applyFont="1" applyBorder="1" applyAlignment="1">
      <alignment horizontal="center" vertical="center" wrapText="1"/>
    </xf>
    <xf numFmtId="1" fontId="6" fillId="0" borderId="2467" xfId="0" applyNumberFormat="1" applyFont="1" applyBorder="1" applyAlignment="1">
      <alignment horizontal="center" vertical="center" wrapText="1"/>
    </xf>
    <xf numFmtId="1" fontId="6" fillId="8" borderId="2451" xfId="0" applyNumberFormat="1" applyFont="1" applyFill="1" applyBorder="1" applyAlignment="1">
      <alignment horizontal="center" vertical="center" wrapText="1"/>
    </xf>
    <xf numFmtId="1" fontId="6" fillId="8" borderId="2451" xfId="0" applyNumberFormat="1" applyFont="1" applyFill="1" applyBorder="1" applyAlignment="1">
      <alignment horizontal="center" vertical="center"/>
    </xf>
    <xf numFmtId="1" fontId="6" fillId="8" borderId="2242" xfId="0" applyNumberFormat="1" applyFont="1" applyFill="1" applyBorder="1" applyAlignment="1">
      <alignment horizontal="center" vertical="center" wrapText="1"/>
    </xf>
    <xf numFmtId="1" fontId="6" fillId="8" borderId="2243" xfId="0" applyNumberFormat="1" applyFont="1" applyFill="1" applyBorder="1" applyAlignment="1">
      <alignment horizontal="center" vertical="center" wrapText="1"/>
    </xf>
    <xf numFmtId="1" fontId="6" fillId="8" borderId="2438" xfId="0" applyNumberFormat="1" applyFont="1" applyFill="1" applyBorder="1" applyAlignment="1">
      <alignment horizontal="center" vertical="center" wrapText="1"/>
    </xf>
    <xf numFmtId="1" fontId="6" fillId="8" borderId="2250" xfId="0" applyNumberFormat="1" applyFont="1" applyFill="1" applyBorder="1" applyAlignment="1">
      <alignment horizontal="center" vertical="center" wrapText="1"/>
    </xf>
    <xf numFmtId="1" fontId="6" fillId="8" borderId="2440" xfId="0" applyNumberFormat="1" applyFont="1" applyFill="1" applyBorder="1" applyAlignment="1">
      <alignment horizontal="center" vertical="center" wrapText="1"/>
    </xf>
    <xf numFmtId="1" fontId="6" fillId="8" borderId="2251" xfId="0" applyNumberFormat="1" applyFont="1" applyFill="1" applyBorder="1" applyAlignment="1">
      <alignment horizontal="center" vertical="center" wrapText="1"/>
    </xf>
    <xf numFmtId="1" fontId="6" fillId="8" borderId="2250" xfId="0" applyNumberFormat="1" applyFont="1" applyFill="1" applyBorder="1" applyAlignment="1">
      <alignment horizontal="center" vertical="center"/>
    </xf>
    <xf numFmtId="1" fontId="6" fillId="8" borderId="2440" xfId="0" applyNumberFormat="1" applyFont="1" applyFill="1" applyBorder="1" applyAlignment="1">
      <alignment horizontal="center" vertical="center"/>
    </xf>
    <xf numFmtId="1" fontId="6" fillId="8" borderId="2439" xfId="0" applyNumberFormat="1" applyFont="1" applyFill="1" applyBorder="1" applyAlignment="1">
      <alignment horizontal="center" vertical="center" wrapText="1"/>
    </xf>
    <xf numFmtId="1" fontId="6" fillId="8" borderId="2252" xfId="0" applyNumberFormat="1" applyFont="1" applyFill="1" applyBorder="1" applyAlignment="1">
      <alignment horizontal="center" vertical="center" wrapText="1"/>
    </xf>
    <xf numFmtId="1" fontId="6" fillId="0" borderId="2250" xfId="0" applyNumberFormat="1" applyFont="1" applyBorder="1" applyAlignment="1">
      <alignment horizontal="center" vertical="center"/>
    </xf>
    <xf numFmtId="1" fontId="6" fillId="0" borderId="2440" xfId="0" applyNumberFormat="1" applyFont="1" applyBorder="1" applyAlignment="1">
      <alignment horizontal="center" vertical="center"/>
    </xf>
    <xf numFmtId="0" fontId="1" fillId="6" borderId="2250" xfId="0" applyFont="1" applyFill="1" applyBorder="1" applyAlignment="1">
      <alignment horizontal="center" vertical="center" wrapText="1"/>
    </xf>
    <xf numFmtId="0" fontId="1" fillId="6" borderId="2440" xfId="0" applyFont="1" applyFill="1" applyBorder="1" applyAlignment="1">
      <alignment horizontal="center" vertical="center" wrapText="1"/>
    </xf>
    <xf numFmtId="1" fontId="1" fillId="6" borderId="2242" xfId="0" applyNumberFormat="1" applyFont="1" applyFill="1" applyBorder="1" applyAlignment="1">
      <alignment horizontal="left"/>
    </xf>
    <xf numFmtId="1" fontId="1" fillId="6" borderId="2243" xfId="0" applyNumberFormat="1" applyFont="1" applyFill="1" applyBorder="1" applyAlignment="1">
      <alignment horizontal="left"/>
    </xf>
    <xf numFmtId="1" fontId="6" fillId="6" borderId="2451" xfId="0" applyNumberFormat="1" applyFont="1" applyFill="1" applyBorder="1" applyAlignment="1">
      <alignment horizontal="center" vertical="center" wrapText="1"/>
    </xf>
    <xf numFmtId="1" fontId="6" fillId="6" borderId="2451" xfId="0" applyNumberFormat="1" applyFont="1" applyFill="1" applyBorder="1" applyAlignment="1">
      <alignment horizontal="center" vertical="center"/>
    </xf>
    <xf numFmtId="1" fontId="6" fillId="0" borderId="2336" xfId="0" applyNumberFormat="1" applyFont="1" applyBorder="1" applyAlignment="1">
      <alignment horizontal="center" vertical="center"/>
    </xf>
    <xf numFmtId="1" fontId="6" fillId="0" borderId="2472" xfId="0" applyNumberFormat="1" applyFont="1" applyBorder="1" applyAlignment="1">
      <alignment horizontal="center" vertical="center"/>
    </xf>
    <xf numFmtId="1" fontId="6" fillId="0" borderId="2473" xfId="0" applyNumberFormat="1" applyFont="1" applyBorder="1" applyAlignment="1">
      <alignment horizontal="center" vertical="center"/>
    </xf>
    <xf numFmtId="1" fontId="6" fillId="0" borderId="2486" xfId="0" applyNumberFormat="1" applyFont="1" applyBorder="1" applyAlignment="1">
      <alignment horizontal="center" vertical="center" wrapText="1"/>
    </xf>
    <xf numFmtId="1" fontId="6" fillId="0" borderId="2485" xfId="0" applyNumberFormat="1" applyFont="1" applyBorder="1" applyAlignment="1">
      <alignment horizontal="center" vertical="center" wrapText="1"/>
    </xf>
    <xf numFmtId="1" fontId="6" fillId="0" borderId="2487" xfId="0" applyNumberFormat="1" applyFont="1" applyBorder="1" applyAlignment="1">
      <alignment wrapText="1"/>
    </xf>
    <xf numFmtId="1" fontId="6" fillId="0" borderId="2488" xfId="0" applyNumberFormat="1" applyFont="1" applyBorder="1" applyAlignment="1">
      <alignment wrapText="1"/>
    </xf>
    <xf numFmtId="1" fontId="6" fillId="0" borderId="2478" xfId="0" applyNumberFormat="1" applyFont="1" applyBorder="1"/>
    <xf numFmtId="1" fontId="6" fillId="0" borderId="2491" xfId="0" applyNumberFormat="1" applyFont="1" applyBorder="1" applyAlignment="1">
      <alignment wrapText="1"/>
    </xf>
    <xf numFmtId="1" fontId="6" fillId="0" borderId="2492" xfId="0" applyNumberFormat="1" applyFont="1" applyBorder="1" applyAlignment="1">
      <alignment wrapText="1"/>
    </xf>
    <xf numFmtId="1" fontId="6" fillId="0" borderId="2518" xfId="0" applyNumberFormat="1" applyFont="1" applyBorder="1" applyAlignment="1">
      <alignment horizontal="left" vertical="center" wrapText="1"/>
    </xf>
    <xf numFmtId="1" fontId="6" fillId="0" borderId="2440" xfId="0" applyNumberFormat="1" applyFont="1" applyBorder="1" applyAlignment="1">
      <alignment horizontal="left" vertical="center" wrapText="1"/>
    </xf>
    <xf numFmtId="1" fontId="6" fillId="0" borderId="2523" xfId="0" applyNumberFormat="1" applyFont="1" applyBorder="1" applyAlignment="1">
      <alignment horizontal="left" vertical="center" wrapText="1"/>
    </xf>
    <xf numFmtId="1" fontId="6" fillId="0" borderId="2439" xfId="0" applyNumberFormat="1" applyFont="1" applyBorder="1"/>
    <xf numFmtId="1" fontId="6" fillId="0" borderId="2438" xfId="0" applyNumberFormat="1" applyFont="1" applyBorder="1"/>
    <xf numFmtId="1" fontId="7" fillId="0" borderId="2529" xfId="0" applyNumberFormat="1" applyFont="1" applyBorder="1" applyAlignment="1">
      <alignment horizontal="center" vertical="center" wrapText="1"/>
    </xf>
    <xf numFmtId="1" fontId="7" fillId="0" borderId="2440" xfId="0" applyNumberFormat="1" applyFont="1" applyBorder="1" applyAlignment="1">
      <alignment horizontal="center" vertical="center" wrapText="1"/>
    </xf>
    <xf numFmtId="1" fontId="6" fillId="0" borderId="2507" xfId="0" applyNumberFormat="1" applyFont="1" applyBorder="1"/>
    <xf numFmtId="1" fontId="6" fillId="0" borderId="2511" xfId="0" applyNumberFormat="1" applyFont="1" applyBorder="1"/>
    <xf numFmtId="1" fontId="6" fillId="0" borderId="2512" xfId="0" applyNumberFormat="1" applyFont="1" applyBorder="1"/>
    <xf numFmtId="1" fontId="6" fillId="0" borderId="2500" xfId="0" applyNumberFormat="1" applyFont="1" applyBorder="1" applyAlignment="1">
      <alignment horizontal="center" vertical="center" wrapText="1"/>
    </xf>
    <xf numFmtId="1" fontId="6" fillId="0" borderId="2504" xfId="0" applyNumberFormat="1" applyFont="1" applyBorder="1" applyAlignment="1">
      <alignment horizontal="center" vertical="center" wrapText="1"/>
    </xf>
    <xf numFmtId="1" fontId="6" fillId="0" borderId="2496" xfId="0" applyNumberFormat="1" applyFont="1" applyBorder="1" applyAlignment="1">
      <alignment horizontal="center" vertical="center" wrapText="1"/>
    </xf>
    <xf numFmtId="1" fontId="6" fillId="0" borderId="2507" xfId="0" applyNumberFormat="1" applyFont="1" applyBorder="1" applyAlignment="1">
      <alignment horizontal="center" vertical="center" wrapText="1"/>
    </xf>
    <xf numFmtId="1" fontId="6" fillId="0" borderId="2497" xfId="0" applyNumberFormat="1" applyFont="1" applyBorder="1" applyAlignment="1">
      <alignment horizontal="center" vertical="center"/>
    </xf>
    <xf numFmtId="1" fontId="6" fillId="0" borderId="2498" xfId="0" applyNumberFormat="1" applyFont="1" applyBorder="1" applyAlignment="1">
      <alignment horizontal="center" vertical="center"/>
    </xf>
    <xf numFmtId="1" fontId="6" fillId="0" borderId="2499" xfId="0" applyNumberFormat="1" applyFont="1" applyBorder="1" applyAlignment="1">
      <alignment horizontal="center" vertical="center"/>
    </xf>
    <xf numFmtId="1" fontId="6" fillId="0" borderId="2535" xfId="0" applyNumberFormat="1" applyFont="1" applyBorder="1" applyAlignment="1">
      <alignment horizontal="center" vertical="center" wrapText="1"/>
    </xf>
    <xf numFmtId="1" fontId="6" fillId="0" borderId="2498" xfId="0" applyNumberFormat="1" applyFont="1" applyBorder="1" applyAlignment="1" applyProtection="1">
      <alignment wrapText="1"/>
      <protection hidden="1"/>
    </xf>
    <xf numFmtId="1" fontId="6" fillId="0" borderId="2488" xfId="0" applyNumberFormat="1" applyFont="1" applyBorder="1" applyAlignment="1" applyProtection="1">
      <alignment wrapText="1"/>
      <protection hidden="1"/>
    </xf>
    <xf numFmtId="1" fontId="6" fillId="0" borderId="2487" xfId="0" applyNumberFormat="1" applyFont="1" applyBorder="1" applyAlignment="1">
      <alignment horizontal="center" vertical="center"/>
    </xf>
    <xf numFmtId="1" fontId="6" fillId="0" borderId="2561" xfId="0" applyNumberFormat="1" applyFont="1" applyBorder="1"/>
    <xf numFmtId="1" fontId="6" fillId="0" borderId="2559" xfId="0" applyNumberFormat="1" applyFont="1" applyBorder="1"/>
    <xf numFmtId="1" fontId="6" fillId="6" borderId="2561" xfId="0" applyNumberFormat="1" applyFont="1" applyFill="1" applyBorder="1" applyAlignment="1">
      <alignment horizontal="center" vertical="center" wrapText="1"/>
    </xf>
    <xf numFmtId="1" fontId="6" fillId="6" borderId="2558" xfId="0" applyNumberFormat="1" applyFont="1" applyFill="1" applyBorder="1" applyAlignment="1">
      <alignment horizontal="center" vertical="center" wrapText="1"/>
    </xf>
    <xf numFmtId="1" fontId="6" fillId="6" borderId="2559" xfId="0" applyNumberFormat="1" applyFont="1" applyFill="1" applyBorder="1" applyAlignment="1">
      <alignment horizontal="center" vertical="center" wrapText="1"/>
    </xf>
    <xf numFmtId="1" fontId="6" fillId="0" borderId="2558" xfId="0" applyNumberFormat="1" applyFont="1" applyBorder="1" applyAlignment="1">
      <alignment horizontal="center" vertical="center" wrapText="1"/>
    </xf>
    <xf numFmtId="1" fontId="6" fillId="0" borderId="2559" xfId="0" applyNumberFormat="1" applyFont="1" applyBorder="1" applyAlignment="1">
      <alignment horizontal="center" vertical="center" wrapText="1"/>
    </xf>
    <xf numFmtId="1" fontId="7" fillId="0" borderId="2549" xfId="0" applyNumberFormat="1" applyFont="1" applyBorder="1" applyAlignment="1">
      <alignment horizontal="center" vertical="center" wrapText="1"/>
    </xf>
    <xf numFmtId="1" fontId="6" fillId="0" borderId="2549" xfId="0" applyNumberFormat="1" applyFont="1" applyBorder="1" applyAlignment="1">
      <alignment horizontal="center" vertical="center" wrapText="1"/>
    </xf>
    <xf numFmtId="1" fontId="6" fillId="0" borderId="2558" xfId="0" applyNumberFormat="1" applyFont="1" applyBorder="1" applyAlignment="1" applyProtection="1">
      <alignment wrapText="1"/>
      <protection hidden="1"/>
    </xf>
    <xf numFmtId="1" fontId="6" fillId="0" borderId="2559" xfId="0" applyNumberFormat="1" applyFont="1" applyBorder="1" applyAlignment="1" applyProtection="1">
      <alignment wrapText="1"/>
      <protection hidden="1"/>
    </xf>
    <xf numFmtId="1" fontId="6" fillId="0" borderId="2561" xfId="0" applyNumberFormat="1" applyFont="1" applyBorder="1" applyAlignment="1">
      <alignment horizontal="center" vertical="center" wrapText="1"/>
    </xf>
    <xf numFmtId="1" fontId="6" fillId="0" borderId="2564" xfId="0" applyNumberFormat="1" applyFont="1" applyBorder="1" applyAlignment="1">
      <alignment horizontal="center" vertical="center" wrapText="1"/>
    </xf>
    <xf numFmtId="1" fontId="6" fillId="0" borderId="2565" xfId="0" applyNumberFormat="1" applyFont="1" applyBorder="1" applyAlignment="1">
      <alignment horizontal="center" vertical="center" wrapText="1"/>
    </xf>
    <xf numFmtId="1" fontId="6" fillId="0" borderId="2568" xfId="0" applyNumberFormat="1" applyFont="1" applyBorder="1" applyAlignment="1">
      <alignment wrapText="1"/>
    </xf>
    <xf numFmtId="1" fontId="6" fillId="0" borderId="2553" xfId="0" applyNumberFormat="1" applyFont="1" applyBorder="1" applyAlignment="1">
      <alignment wrapText="1"/>
    </xf>
    <xf numFmtId="1" fontId="6" fillId="3" borderId="2565" xfId="0" applyNumberFormat="1" applyFont="1" applyFill="1" applyBorder="1" applyAlignment="1">
      <alignment horizontal="center" vertical="center" wrapText="1"/>
    </xf>
    <xf numFmtId="1" fontId="6" fillId="3" borderId="2558" xfId="0" applyNumberFormat="1" applyFont="1" applyFill="1" applyBorder="1" applyAlignment="1">
      <alignment horizontal="center" vertical="center" wrapText="1"/>
    </xf>
    <xf numFmtId="1" fontId="6" fillId="3" borderId="2559" xfId="0" applyNumberFormat="1" applyFont="1" applyFill="1" applyBorder="1" applyAlignment="1">
      <alignment horizontal="center" vertical="center" wrapText="1"/>
    </xf>
    <xf numFmtId="1" fontId="6" fillId="3" borderId="2439" xfId="0" applyNumberFormat="1" applyFont="1" applyFill="1" applyBorder="1" applyAlignment="1">
      <alignment horizontal="center" vertical="center" wrapText="1"/>
    </xf>
    <xf numFmtId="1" fontId="6" fillId="3" borderId="2438" xfId="0" applyNumberFormat="1" applyFont="1" applyFill="1" applyBorder="1" applyAlignment="1">
      <alignment horizontal="center" vertical="center" wrapText="1"/>
    </xf>
    <xf numFmtId="1" fontId="6" fillId="0" borderId="2577" xfId="0" applyNumberFormat="1" applyFont="1" applyBorder="1" applyAlignment="1">
      <alignment horizontal="center" vertical="center" wrapText="1"/>
    </xf>
    <xf numFmtId="1" fontId="6" fillId="0" borderId="2578" xfId="0" applyNumberFormat="1" applyFont="1" applyBorder="1" applyAlignment="1">
      <alignment horizontal="center" vertical="center" wrapText="1"/>
    </xf>
    <xf numFmtId="1" fontId="6" fillId="0" borderId="2570" xfId="0" applyNumberFormat="1" applyFont="1" applyBorder="1" applyAlignment="1">
      <alignment horizontal="center" vertical="center" wrapText="1"/>
    </xf>
    <xf numFmtId="1" fontId="6" fillId="0" borderId="2571" xfId="0" applyNumberFormat="1" applyFont="1" applyBorder="1" applyAlignment="1">
      <alignment horizontal="center" vertical="center" wrapText="1"/>
    </xf>
    <xf numFmtId="1" fontId="6" fillId="0" borderId="2572" xfId="0" applyNumberFormat="1" applyFont="1" applyBorder="1" applyAlignment="1">
      <alignment horizontal="center" vertical="center" wrapText="1"/>
    </xf>
    <xf numFmtId="1" fontId="6" fillId="0" borderId="2575" xfId="0" applyNumberFormat="1" applyFont="1" applyBorder="1" applyAlignment="1">
      <alignment horizontal="center" vertical="center" wrapText="1"/>
    </xf>
    <xf numFmtId="1" fontId="6" fillId="6" borderId="2564" xfId="0" applyNumberFormat="1" applyFont="1" applyFill="1" applyBorder="1" applyAlignment="1">
      <alignment horizontal="center" vertical="center" wrapText="1"/>
    </xf>
    <xf numFmtId="1" fontId="6" fillId="0" borderId="2575" xfId="0" applyNumberFormat="1" applyFont="1" applyBorder="1" applyAlignment="1">
      <alignment wrapText="1"/>
    </xf>
    <xf numFmtId="1" fontId="6" fillId="0" borderId="2572" xfId="0" applyNumberFormat="1" applyFont="1" applyBorder="1" applyAlignment="1">
      <alignment wrapText="1"/>
    </xf>
    <xf numFmtId="1" fontId="6" fillId="0" borderId="2585" xfId="0" applyNumberFormat="1" applyFont="1" applyBorder="1" applyAlignment="1">
      <alignment horizontal="center" vertical="center" wrapText="1"/>
    </xf>
    <xf numFmtId="1" fontId="6" fillId="3" borderId="2578" xfId="0" applyNumberFormat="1" applyFont="1" applyFill="1" applyBorder="1" applyAlignment="1">
      <alignment horizontal="center" vertical="center" wrapText="1"/>
    </xf>
    <xf numFmtId="1" fontId="6" fillId="3" borderId="2549" xfId="0" applyNumberFormat="1" applyFont="1" applyFill="1" applyBorder="1" applyAlignment="1">
      <alignment horizontal="center" vertical="center" wrapText="1"/>
    </xf>
    <xf numFmtId="1" fontId="6" fillId="3" borderId="2590" xfId="0" applyNumberFormat="1" applyFont="1" applyFill="1" applyBorder="1" applyAlignment="1">
      <alignment horizontal="center" vertical="center" wrapText="1"/>
    </xf>
    <xf numFmtId="1" fontId="6" fillId="0" borderId="2488" xfId="0" applyNumberFormat="1" applyFont="1" applyBorder="1" applyAlignment="1">
      <alignment horizontal="center" vertical="center"/>
    </xf>
    <xf numFmtId="1" fontId="6" fillId="0" borderId="2507" xfId="0" applyNumberFormat="1" applyFont="1" applyBorder="1" applyAlignment="1">
      <alignment horizontal="center" vertical="center"/>
    </xf>
    <xf numFmtId="1" fontId="6" fillId="0" borderId="2487" xfId="0" applyNumberFormat="1" applyFont="1" applyBorder="1" applyAlignment="1">
      <alignment horizontal="center" vertical="center" wrapText="1"/>
    </xf>
    <xf numFmtId="1" fontId="6" fillId="0" borderId="2488" xfId="0" applyNumberFormat="1" applyFont="1" applyBorder="1" applyAlignment="1">
      <alignment horizontal="center" vertical="center" wrapText="1"/>
    </xf>
    <xf numFmtId="1" fontId="6" fillId="0" borderId="2499" xfId="0" applyNumberFormat="1" applyFont="1" applyBorder="1" applyAlignment="1">
      <alignment horizontal="center" vertical="center" wrapText="1"/>
    </xf>
    <xf numFmtId="1" fontId="6" fillId="0" borderId="2604" xfId="0" applyNumberFormat="1" applyFont="1" applyBorder="1" applyAlignment="1">
      <alignment horizontal="center" vertical="center" wrapText="1"/>
    </xf>
    <xf numFmtId="1" fontId="6" fillId="0" borderId="2606" xfId="0" applyNumberFormat="1" applyFont="1" applyBorder="1" applyAlignment="1">
      <alignment horizontal="center" vertical="center" wrapText="1"/>
    </xf>
    <xf numFmtId="1" fontId="6" fillId="0" borderId="2487" xfId="0" applyNumberFormat="1" applyFont="1" applyBorder="1"/>
    <xf numFmtId="1" fontId="6" fillId="0" borderId="2488" xfId="0" applyNumberFormat="1" applyFont="1" applyBorder="1"/>
    <xf numFmtId="1" fontId="6" fillId="0" borderId="2590" xfId="0" applyNumberFormat="1" applyFont="1" applyBorder="1" applyAlignment="1">
      <alignment horizontal="center" vertical="center" wrapText="1"/>
    </xf>
    <xf numFmtId="1" fontId="6" fillId="0" borderId="2594" xfId="0" applyNumberFormat="1" applyFont="1" applyBorder="1" applyAlignment="1">
      <alignment horizontal="left" vertical="center" wrapText="1"/>
    </xf>
    <xf numFmtId="1" fontId="6" fillId="3" borderId="2496" xfId="0" applyNumberFormat="1" applyFont="1" applyFill="1" applyBorder="1" applyAlignment="1">
      <alignment horizontal="center" vertical="center" wrapText="1"/>
    </xf>
    <xf numFmtId="1" fontId="6" fillId="0" borderId="2498" xfId="0" applyNumberFormat="1" applyFont="1" applyBorder="1" applyAlignment="1">
      <alignment horizontal="center" vertical="center" wrapText="1"/>
    </xf>
    <xf numFmtId="1" fontId="6" fillId="0" borderId="2603" xfId="0" applyNumberFormat="1" applyFont="1" applyBorder="1" applyAlignment="1">
      <alignment horizontal="center"/>
    </xf>
    <xf numFmtId="1" fontId="6" fillId="0" borderId="2498" xfId="0" applyNumberFormat="1" applyFont="1" applyBorder="1" applyAlignment="1">
      <alignment horizontal="center"/>
    </xf>
    <xf numFmtId="1" fontId="6" fillId="0" borderId="2499" xfId="0" applyNumberFormat="1" applyFont="1" applyBorder="1" applyAlignment="1">
      <alignment horizontal="center"/>
    </xf>
    <xf numFmtId="1" fontId="6" fillId="3" borderId="2500" xfId="0" applyNumberFormat="1" applyFont="1" applyFill="1" applyBorder="1" applyAlignment="1">
      <alignment horizontal="center" vertical="center" wrapText="1"/>
    </xf>
    <xf numFmtId="1" fontId="6" fillId="3" borderId="2605" xfId="0" applyNumberFormat="1" applyFont="1" applyFill="1" applyBorder="1" applyAlignment="1">
      <alignment horizontal="center" vertical="center" wrapText="1"/>
    </xf>
    <xf numFmtId="1" fontId="6" fillId="0" borderId="2605" xfId="0" applyNumberFormat="1" applyFont="1" applyBorder="1" applyAlignment="1">
      <alignment horizontal="center" vertical="center" wrapText="1"/>
    </xf>
    <xf numFmtId="1" fontId="6" fillId="0" borderId="2611" xfId="0" applyNumberFormat="1" applyFont="1" applyBorder="1" applyAlignment="1">
      <alignment horizontal="center" vertical="center" wrapText="1"/>
    </xf>
    <xf numFmtId="1" fontId="6" fillId="0" borderId="2612" xfId="0" applyNumberFormat="1" applyFont="1" applyBorder="1" applyAlignment="1">
      <alignment horizontal="center" vertical="center" wrapText="1"/>
    </xf>
    <xf numFmtId="1" fontId="6" fillId="0" borderId="2613" xfId="0" applyNumberFormat="1" applyFont="1" applyBorder="1" applyAlignment="1">
      <alignment horizontal="center" vertical="center" wrapText="1"/>
    </xf>
    <xf numFmtId="1" fontId="6" fillId="0" borderId="2614" xfId="0" applyNumberFormat="1" applyFont="1" applyBorder="1" applyAlignment="1">
      <alignment horizontal="center"/>
    </xf>
    <xf numFmtId="1" fontId="6" fillId="0" borderId="2615" xfId="0" applyNumberFormat="1" applyFont="1" applyBorder="1" applyAlignment="1">
      <alignment horizontal="center"/>
    </xf>
    <xf numFmtId="1" fontId="6" fillId="0" borderId="2616" xfId="0" applyNumberFormat="1" applyFont="1" applyBorder="1" applyAlignment="1">
      <alignment horizontal="center"/>
    </xf>
    <xf numFmtId="1" fontId="6" fillId="0" borderId="2615" xfId="0" applyNumberFormat="1" applyFont="1" applyBorder="1" applyAlignment="1">
      <alignment horizontal="center" vertical="center"/>
    </xf>
    <xf numFmtId="1" fontId="6" fillId="0" borderId="2620" xfId="0" applyNumberFormat="1" applyFont="1" applyBorder="1" applyAlignment="1">
      <alignment wrapText="1"/>
    </xf>
    <xf numFmtId="1" fontId="6" fillId="0" borderId="2621" xfId="0" applyNumberFormat="1" applyFont="1" applyBorder="1" applyAlignment="1">
      <alignment wrapText="1"/>
    </xf>
    <xf numFmtId="1" fontId="6" fillId="0" borderId="2496" xfId="0" applyNumberFormat="1" applyFont="1" applyBorder="1" applyAlignment="1">
      <alignment vertical="center" wrapText="1"/>
    </xf>
    <xf numFmtId="1" fontId="6" fillId="0" borderId="2590" xfId="0" applyNumberFormat="1" applyFont="1" applyBorder="1" applyAlignment="1">
      <alignment vertical="center" wrapText="1"/>
    </xf>
    <xf numFmtId="1" fontId="6" fillId="0" borderId="2577" xfId="0" applyNumberFormat="1" applyFont="1" applyBorder="1"/>
    <xf numFmtId="1" fontId="6" fillId="0" borderId="2578" xfId="0" applyNumberFormat="1" applyFont="1" applyBorder="1"/>
    <xf numFmtId="1" fontId="6" fillId="0" borderId="2634" xfId="0" applyNumberFormat="1" applyFont="1" applyBorder="1" applyAlignment="1">
      <alignment horizontal="center" vertical="center" wrapText="1"/>
    </xf>
    <xf numFmtId="1" fontId="1" fillId="0" borderId="2590" xfId="0" applyNumberFormat="1" applyFont="1" applyBorder="1"/>
    <xf numFmtId="1" fontId="1" fillId="0" borderId="2615" xfId="0" applyNumberFormat="1" applyFont="1" applyBorder="1"/>
    <xf numFmtId="1" fontId="6" fillId="6" borderId="2637" xfId="0" applyNumberFormat="1" applyFont="1" applyFill="1" applyBorder="1" applyAlignment="1">
      <alignment horizontal="center" vertical="center" wrapText="1"/>
    </xf>
    <xf numFmtId="1" fontId="6" fillId="6" borderId="2638" xfId="0" applyNumberFormat="1" applyFont="1" applyFill="1" applyBorder="1" applyAlignment="1">
      <alignment horizontal="center" vertical="center" wrapText="1"/>
    </xf>
    <xf numFmtId="1" fontId="6" fillId="6" borderId="2617" xfId="0" applyNumberFormat="1" applyFont="1" applyFill="1" applyBorder="1" applyAlignment="1">
      <alignment horizontal="center" vertical="center" wrapText="1"/>
    </xf>
    <xf numFmtId="1" fontId="6" fillId="0" borderId="2633" xfId="0" applyNumberFormat="1" applyFont="1" applyBorder="1" applyAlignment="1">
      <alignment horizontal="center" vertical="center" wrapText="1"/>
    </xf>
    <xf numFmtId="1" fontId="6" fillId="0" borderId="2639" xfId="0" applyNumberFormat="1" applyFont="1" applyBorder="1" applyAlignment="1">
      <alignment horizontal="center" vertical="center" wrapText="1"/>
    </xf>
    <xf numFmtId="1" fontId="1" fillId="0" borderId="2633" xfId="0" applyNumberFormat="1" applyFont="1" applyBorder="1"/>
    <xf numFmtId="1" fontId="6" fillId="0" borderId="2652" xfId="0" applyNumberFormat="1" applyFont="1" applyBorder="1" applyAlignment="1">
      <alignment horizontal="center" vertical="center" wrapText="1"/>
    </xf>
    <xf numFmtId="1" fontId="6" fillId="0" borderId="2653" xfId="0" applyNumberFormat="1" applyFont="1" applyBorder="1" applyAlignment="1">
      <alignment horizontal="center" vertical="center" wrapText="1"/>
    </xf>
    <xf numFmtId="1" fontId="6" fillId="0" borderId="2654" xfId="0" applyNumberFormat="1" applyFont="1" applyBorder="1" applyAlignment="1">
      <alignment horizontal="center" vertical="center" wrapText="1"/>
    </xf>
    <xf numFmtId="1" fontId="1" fillId="0" borderId="2498" xfId="0" applyNumberFormat="1" applyFont="1" applyBorder="1"/>
    <xf numFmtId="1" fontId="1" fillId="0" borderId="2488" xfId="0" applyNumberFormat="1" applyFont="1" applyBorder="1"/>
    <xf numFmtId="1" fontId="1" fillId="0" borderId="2487" xfId="0" applyNumberFormat="1" applyFont="1" applyBorder="1" applyAlignment="1">
      <alignment wrapText="1"/>
    </xf>
    <xf numFmtId="1" fontId="1" fillId="0" borderId="2488" xfId="0" applyNumberFormat="1" applyFont="1" applyBorder="1" applyAlignment="1">
      <alignment wrapText="1"/>
    </xf>
    <xf numFmtId="1" fontId="6" fillId="0" borderId="2615" xfId="0" applyNumberFormat="1" applyFont="1" applyBorder="1" applyAlignment="1">
      <alignment horizontal="center" vertical="center" wrapText="1"/>
    </xf>
    <xf numFmtId="1" fontId="6" fillId="6" borderId="2625" xfId="0" applyNumberFormat="1" applyFont="1" applyFill="1" applyBorder="1" applyAlignment="1">
      <alignment horizontal="center" vertical="center" wrapText="1"/>
    </xf>
    <xf numFmtId="1" fontId="6" fillId="6" borderId="2626" xfId="0" applyNumberFormat="1" applyFont="1" applyFill="1" applyBorder="1" applyAlignment="1">
      <alignment horizontal="center" vertical="center" wrapText="1"/>
    </xf>
    <xf numFmtId="1" fontId="7" fillId="0" borderId="2620" xfId="0" applyNumberFormat="1" applyFont="1" applyBorder="1" applyAlignment="1">
      <alignment wrapText="1"/>
    </xf>
    <xf numFmtId="1" fontId="7" fillId="0" borderId="2621" xfId="0" applyNumberFormat="1" applyFont="1" applyBorder="1" applyAlignment="1">
      <alignment wrapText="1"/>
    </xf>
    <xf numFmtId="1" fontId="1" fillId="0" borderId="2487" xfId="0" applyNumberFormat="1" applyFont="1" applyBorder="1"/>
    <xf numFmtId="1" fontId="6" fillId="6" borderId="2621" xfId="0" applyNumberFormat="1" applyFont="1" applyFill="1" applyBorder="1" applyAlignment="1">
      <alignment horizontal="center" vertical="center" wrapText="1"/>
    </xf>
    <xf numFmtId="1" fontId="11" fillId="0" borderId="2639" xfId="0" applyNumberFormat="1" applyFont="1" applyBorder="1" applyAlignment="1">
      <alignment horizontal="center" vertical="center" wrapText="1"/>
    </xf>
    <xf numFmtId="1" fontId="11" fillId="0" borderId="2498" xfId="0" applyNumberFormat="1" applyFont="1" applyBorder="1" applyAlignment="1">
      <alignment horizontal="center" vertical="center" wrapText="1"/>
    </xf>
    <xf numFmtId="1" fontId="11" fillId="0" borderId="2488" xfId="0" applyNumberFormat="1" applyFont="1" applyBorder="1" applyAlignment="1">
      <alignment horizontal="center" vertical="center" wrapText="1"/>
    </xf>
    <xf numFmtId="1" fontId="6" fillId="0" borderId="2620" xfId="0" applyNumberFormat="1" applyFont="1" applyBorder="1" applyAlignment="1">
      <alignment horizontal="left" vertical="center" wrapText="1"/>
    </xf>
    <xf numFmtId="1" fontId="6" fillId="0" borderId="2621" xfId="0" applyNumberFormat="1" applyFont="1" applyBorder="1" applyAlignment="1">
      <alignment horizontal="left" vertical="center" wrapText="1"/>
    </xf>
    <xf numFmtId="1" fontId="6" fillId="0" borderId="2496" xfId="0" applyNumberFormat="1" applyFont="1" applyBorder="1" applyAlignment="1" applyProtection="1">
      <alignment horizontal="center" vertical="center"/>
      <protection hidden="1"/>
    </xf>
    <xf numFmtId="1" fontId="6" fillId="0" borderId="2654" xfId="0" applyNumberFormat="1" applyFont="1" applyBorder="1" applyAlignment="1" applyProtection="1">
      <alignment horizontal="center" vertical="center"/>
      <protection hidden="1"/>
    </xf>
    <xf numFmtId="1" fontId="6" fillId="0" borderId="2496" xfId="0" applyNumberFormat="1" applyFont="1" applyBorder="1" applyAlignment="1" applyProtection="1">
      <alignment horizontal="center" vertical="center" wrapText="1"/>
      <protection hidden="1"/>
    </xf>
    <xf numFmtId="1" fontId="6" fillId="0" borderId="2654" xfId="0" applyNumberFormat="1" applyFont="1" applyBorder="1" applyAlignment="1" applyProtection="1">
      <alignment horizontal="center" vertical="center" wrapText="1"/>
      <protection hidden="1"/>
    </xf>
    <xf numFmtId="1" fontId="6" fillId="0" borderId="2487" xfId="0" applyNumberFormat="1" applyFont="1" applyBorder="1" applyAlignment="1" applyProtection="1">
      <alignment horizontal="center" vertical="center"/>
      <protection hidden="1"/>
    </xf>
    <xf numFmtId="1" fontId="6" fillId="0" borderId="2498" xfId="0" applyNumberFormat="1" applyFont="1" applyBorder="1" applyAlignment="1" applyProtection="1">
      <alignment horizontal="center" vertical="center"/>
      <protection hidden="1"/>
    </xf>
    <xf numFmtId="1" fontId="6" fillId="0" borderId="2499" xfId="0" applyNumberFormat="1" applyFont="1" applyBorder="1" applyAlignment="1" applyProtection="1">
      <alignment horizontal="center" vertical="center"/>
      <protection hidden="1"/>
    </xf>
    <xf numFmtId="1" fontId="6" fillId="0" borderId="2616" xfId="0" applyNumberFormat="1" applyFont="1" applyBorder="1" applyAlignment="1">
      <alignment horizontal="center" vertical="center" wrapText="1"/>
    </xf>
    <xf numFmtId="1" fontId="6" fillId="6" borderId="2652" xfId="0" applyNumberFormat="1" applyFont="1" applyFill="1" applyBorder="1" applyAlignment="1">
      <alignment horizontal="center" vertical="center" wrapText="1"/>
    </xf>
    <xf numFmtId="1" fontId="6" fillId="6" borderId="2653" xfId="0" applyNumberFormat="1" applyFont="1" applyFill="1" applyBorder="1" applyAlignment="1">
      <alignment horizontal="center" vertical="center" wrapText="1"/>
    </xf>
    <xf numFmtId="1" fontId="6" fillId="0" borderId="2655" xfId="0" applyNumberFormat="1" applyFont="1" applyBorder="1" applyAlignment="1">
      <alignment horizontal="center" vertical="center" wrapText="1"/>
    </xf>
    <xf numFmtId="1" fontId="6" fillId="0" borderId="2653" xfId="0" applyNumberFormat="1" applyFont="1" applyBorder="1" applyAlignment="1">
      <alignment horizontal="center" vertical="center"/>
    </xf>
    <xf numFmtId="1" fontId="6" fillId="0" borderId="2672" xfId="0" applyNumberFormat="1" applyFont="1" applyBorder="1" applyAlignment="1">
      <alignment horizontal="center" vertical="center"/>
    </xf>
    <xf numFmtId="1" fontId="6" fillId="0" borderId="2674" xfId="0" applyNumberFormat="1" applyFont="1" applyBorder="1" applyAlignment="1">
      <alignment horizontal="center" vertical="center" wrapText="1"/>
    </xf>
    <xf numFmtId="0" fontId="6" fillId="0" borderId="2498" xfId="0" applyFont="1" applyBorder="1" applyAlignment="1">
      <alignment wrapText="1"/>
    </xf>
    <xf numFmtId="0" fontId="6" fillId="0" borderId="2488" xfId="0" applyFont="1" applyBorder="1" applyAlignment="1">
      <alignment wrapText="1"/>
    </xf>
    <xf numFmtId="1" fontId="6" fillId="0" borderId="2615" xfId="0" applyNumberFormat="1" applyFont="1" applyBorder="1" applyAlignment="1">
      <alignment wrapText="1"/>
    </xf>
    <xf numFmtId="1" fontId="6" fillId="0" borderId="2673" xfId="0" applyNumberFormat="1" applyFont="1" applyBorder="1" applyAlignment="1">
      <alignment horizontal="center" vertical="center" wrapText="1"/>
    </xf>
    <xf numFmtId="1" fontId="6" fillId="0" borderId="2652" xfId="0" applyNumberFormat="1" applyFont="1" applyBorder="1" applyAlignment="1">
      <alignment horizontal="center" vertical="center"/>
    </xf>
    <xf numFmtId="1" fontId="6" fillId="0" borderId="2672" xfId="0" applyNumberFormat="1" applyFont="1" applyBorder="1" applyAlignment="1">
      <alignment horizontal="center" vertical="center" wrapText="1"/>
    </xf>
    <xf numFmtId="1" fontId="6" fillId="0" borderId="2678" xfId="0" applyNumberFormat="1" applyFont="1" applyBorder="1" applyAlignment="1">
      <alignment horizontal="center" vertical="center"/>
    </xf>
    <xf numFmtId="1" fontId="6" fillId="6" borderId="2672" xfId="0" applyNumberFormat="1" applyFont="1" applyFill="1" applyBorder="1" applyAlignment="1">
      <alignment horizontal="center" vertical="center" wrapText="1"/>
    </xf>
    <xf numFmtId="1" fontId="6" fillId="0" borderId="2678" xfId="0" applyNumberFormat="1" applyFont="1" applyBorder="1" applyAlignment="1">
      <alignment horizontal="center" vertical="center" wrapText="1"/>
    </xf>
    <xf numFmtId="1" fontId="6" fillId="0" borderId="2675" xfId="0" applyNumberFormat="1" applyFont="1" applyBorder="1" applyAlignment="1">
      <alignment horizontal="center" vertical="center" wrapText="1"/>
    </xf>
    <xf numFmtId="1" fontId="6" fillId="0" borderId="2679" xfId="0" applyNumberFormat="1" applyFont="1" applyBorder="1" applyAlignment="1">
      <alignment horizontal="center" vertical="center" wrapText="1"/>
    </xf>
    <xf numFmtId="1" fontId="6" fillId="3" borderId="2673" xfId="0" applyNumberFormat="1" applyFont="1" applyFill="1" applyBorder="1" applyAlignment="1">
      <alignment horizontal="center" vertical="center"/>
    </xf>
    <xf numFmtId="1" fontId="6" fillId="3" borderId="2672" xfId="0" applyNumberFormat="1" applyFont="1" applyFill="1" applyBorder="1" applyAlignment="1">
      <alignment horizontal="center" vertical="center"/>
    </xf>
    <xf numFmtId="1" fontId="6" fillId="0" borderId="2678" xfId="0" applyNumberFormat="1" applyFont="1" applyBorder="1"/>
    <xf numFmtId="1" fontId="6" fillId="0" borderId="2696" xfId="0" applyNumberFormat="1" applyFont="1" applyBorder="1" applyAlignment="1">
      <alignment horizontal="center" vertical="center" wrapText="1"/>
    </xf>
    <xf numFmtId="1" fontId="6" fillId="0" borderId="2588" xfId="0" applyNumberFormat="1" applyFont="1" applyBorder="1" applyAlignment="1">
      <alignment horizontal="center" vertical="center" wrapText="1"/>
    </xf>
    <xf numFmtId="1" fontId="6" fillId="0" borderId="2694" xfId="0" applyNumberFormat="1" applyFont="1" applyBorder="1" applyAlignment="1">
      <alignment horizontal="center" vertical="center" wrapText="1"/>
    </xf>
    <xf numFmtId="1" fontId="6" fillId="8" borderId="2678" xfId="0" applyNumberFormat="1" applyFont="1" applyFill="1" applyBorder="1" applyAlignment="1">
      <alignment horizontal="center" vertical="center" wrapText="1"/>
    </xf>
    <xf numFmtId="1" fontId="6" fillId="8" borderId="2678" xfId="0" applyNumberFormat="1" applyFont="1" applyFill="1" applyBorder="1" applyAlignment="1">
      <alignment horizontal="center" vertical="center"/>
    </xf>
    <xf numFmtId="1" fontId="6" fillId="8" borderId="2487" xfId="0" applyNumberFormat="1" applyFont="1" applyFill="1" applyBorder="1" applyAlignment="1">
      <alignment horizontal="center" vertical="center" wrapText="1"/>
    </xf>
    <xf numFmtId="1" fontId="6" fillId="8" borderId="2488" xfId="0" applyNumberFormat="1" applyFont="1" applyFill="1" applyBorder="1" applyAlignment="1">
      <alignment horizontal="center" vertical="center" wrapText="1"/>
    </xf>
    <xf numFmtId="1" fontId="6" fillId="8" borderId="2672" xfId="0" applyNumberFormat="1" applyFont="1" applyFill="1" applyBorder="1" applyAlignment="1">
      <alignment horizontal="center" vertical="center" wrapText="1"/>
    </xf>
    <xf numFmtId="1" fontId="6" fillId="8" borderId="2496" xfId="0" applyNumberFormat="1" applyFont="1" applyFill="1" applyBorder="1" applyAlignment="1">
      <alignment horizontal="center" vertical="center" wrapText="1"/>
    </xf>
    <xf numFmtId="1" fontId="6" fillId="8" borderId="2674" xfId="0" applyNumberFormat="1" applyFont="1" applyFill="1" applyBorder="1" applyAlignment="1">
      <alignment horizontal="center" vertical="center" wrapText="1"/>
    </xf>
    <xf numFmtId="1" fontId="6" fillId="8" borderId="2498" xfId="0" applyNumberFormat="1" applyFont="1" applyFill="1" applyBorder="1" applyAlignment="1">
      <alignment horizontal="center" vertical="center" wrapText="1"/>
    </xf>
    <xf numFmtId="1" fontId="6" fillId="8" borderId="2496" xfId="0" applyNumberFormat="1" applyFont="1" applyFill="1" applyBorder="1" applyAlignment="1">
      <alignment horizontal="center" vertical="center"/>
    </xf>
    <xf numFmtId="1" fontId="6" fillId="8" borderId="2674" xfId="0" applyNumberFormat="1" applyFont="1" applyFill="1" applyBorder="1" applyAlignment="1">
      <alignment horizontal="center" vertical="center"/>
    </xf>
    <xf numFmtId="1" fontId="6" fillId="8" borderId="2673" xfId="0" applyNumberFormat="1" applyFont="1" applyFill="1" applyBorder="1" applyAlignment="1">
      <alignment horizontal="center" vertical="center" wrapText="1"/>
    </xf>
    <xf numFmtId="1" fontId="6" fillId="8" borderId="2499" xfId="0" applyNumberFormat="1" applyFont="1" applyFill="1" applyBorder="1" applyAlignment="1">
      <alignment horizontal="center" vertical="center" wrapText="1"/>
    </xf>
    <xf numFmtId="1" fontId="6" fillId="0" borderId="2496" xfId="0" applyNumberFormat="1" applyFont="1" applyBorder="1" applyAlignment="1">
      <alignment horizontal="center" vertical="center"/>
    </xf>
    <xf numFmtId="1" fontId="6" fillId="0" borderId="2674" xfId="0" applyNumberFormat="1" applyFont="1" applyBorder="1" applyAlignment="1">
      <alignment horizontal="center" vertical="center"/>
    </xf>
    <xf numFmtId="0" fontId="1" fillId="6" borderId="2496" xfId="0" applyFont="1" applyFill="1" applyBorder="1" applyAlignment="1">
      <alignment horizontal="center" vertical="center" wrapText="1"/>
    </xf>
    <xf numFmtId="0" fontId="1" fillId="6" borderId="2674" xfId="0" applyFont="1" applyFill="1" applyBorder="1" applyAlignment="1">
      <alignment horizontal="center" vertical="center" wrapText="1"/>
    </xf>
    <xf numFmtId="1" fontId="1" fillId="6" borderId="2487" xfId="0" applyNumberFormat="1" applyFont="1" applyFill="1" applyBorder="1" applyAlignment="1">
      <alignment horizontal="left"/>
    </xf>
    <xf numFmtId="1" fontId="1" fillId="6" borderId="2488" xfId="0" applyNumberFormat="1" applyFont="1" applyFill="1" applyBorder="1" applyAlignment="1">
      <alignment horizontal="left"/>
    </xf>
    <xf numFmtId="1" fontId="6" fillId="6" borderId="2678" xfId="0" applyNumberFormat="1" applyFont="1" applyFill="1" applyBorder="1" applyAlignment="1">
      <alignment horizontal="center" vertical="center" wrapText="1"/>
    </xf>
    <xf numFmtId="1" fontId="6" fillId="6" borderId="2678" xfId="0" applyNumberFormat="1" applyFont="1" applyFill="1" applyBorder="1" applyAlignment="1">
      <alignment horizontal="center" vertical="center"/>
    </xf>
    <xf numFmtId="1" fontId="6" fillId="0" borderId="2523" xfId="0" applyNumberFormat="1" applyFont="1" applyBorder="1" applyAlignment="1">
      <alignment horizontal="center" vertical="center" wrapText="1"/>
    </xf>
    <xf numFmtId="1" fontId="6" fillId="0" borderId="2570" xfId="0" applyNumberFormat="1" applyFont="1" applyBorder="1" applyAlignment="1">
      <alignment horizontal="center" vertical="center"/>
    </xf>
    <xf numFmtId="1" fontId="6" fillId="0" borderId="2571" xfId="0" applyNumberFormat="1" applyFont="1" applyBorder="1" applyAlignment="1">
      <alignment horizontal="center" vertical="center"/>
    </xf>
    <xf numFmtId="1" fontId="6" fillId="0" borderId="2585" xfId="0" applyNumberFormat="1" applyFont="1" applyBorder="1" applyAlignment="1">
      <alignment horizontal="center" vertical="center"/>
    </xf>
    <xf numFmtId="1" fontId="6" fillId="0" borderId="133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125" xfId="0" applyNumberFormat="1" applyFont="1" applyBorder="1" applyAlignment="1">
      <alignment wrapText="1"/>
    </xf>
    <xf numFmtId="1" fontId="6" fillId="0" borderId="126" xfId="0" applyNumberFormat="1" applyFont="1" applyBorder="1" applyAlignment="1">
      <alignment wrapText="1"/>
    </xf>
    <xf numFmtId="1" fontId="6" fillId="0" borderId="2699" xfId="0" applyNumberFormat="1" applyFont="1" applyBorder="1"/>
    <xf numFmtId="1" fontId="6" fillId="0" borderId="2708" xfId="0" applyNumberFormat="1" applyFont="1" applyBorder="1" applyAlignment="1">
      <alignment wrapText="1"/>
    </xf>
    <xf numFmtId="1" fontId="6" fillId="0" borderId="2709" xfId="0" applyNumberFormat="1" applyFont="1" applyBorder="1" applyAlignment="1">
      <alignment wrapText="1"/>
    </xf>
    <xf numFmtId="1" fontId="6" fillId="0" borderId="2722" xfId="0" applyNumberFormat="1" applyFont="1" applyBorder="1" applyAlignment="1">
      <alignment horizontal="left" vertical="center" wrapText="1"/>
    </xf>
    <xf numFmtId="1" fontId="6" fillId="0" borderId="799" xfId="0" applyNumberFormat="1" applyFont="1" applyBorder="1" applyAlignment="1">
      <alignment horizontal="left" vertical="center" wrapText="1"/>
    </xf>
    <xf numFmtId="1" fontId="6" fillId="0" borderId="2730" xfId="0" applyNumberFormat="1" applyFont="1" applyBorder="1" applyAlignment="1">
      <alignment horizontal="left" vertical="center" wrapText="1"/>
    </xf>
    <xf numFmtId="1" fontId="7" fillId="0" borderId="2730" xfId="0" applyNumberFormat="1" applyFont="1" applyBorder="1" applyAlignment="1">
      <alignment horizontal="center" vertical="center" wrapText="1"/>
    </xf>
    <xf numFmtId="1" fontId="7" fillId="0" borderId="799" xfId="0" applyNumberFormat="1" applyFont="1" applyBorder="1" applyAlignment="1">
      <alignment horizontal="center" vertical="center" wrapText="1"/>
    </xf>
    <xf numFmtId="1" fontId="6" fillId="0" borderId="61" xfId="0" applyNumberFormat="1" applyFont="1" applyBorder="1"/>
    <xf numFmtId="1" fontId="6" fillId="0" borderId="62" xfId="0" applyNumberFormat="1" applyFont="1" applyBorder="1"/>
    <xf numFmtId="1" fontId="6" fillId="0" borderId="63" xfId="0" applyNumberFormat="1" applyFont="1" applyBorder="1"/>
    <xf numFmtId="1" fontId="6" fillId="0" borderId="84" xfId="0" applyNumberFormat="1" applyFont="1" applyBorder="1" applyAlignment="1">
      <alignment horizontal="center" vertical="center" wrapText="1"/>
    </xf>
    <xf numFmtId="1" fontId="6" fillId="0" borderId="2718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>
      <alignment horizontal="center" vertical="center" wrapText="1"/>
    </xf>
    <xf numFmtId="1" fontId="6" fillId="0" borderId="61" xfId="0" applyNumberFormat="1" applyFont="1" applyBorder="1" applyAlignment="1">
      <alignment horizontal="center" vertical="center" wrapText="1"/>
    </xf>
    <xf numFmtId="1" fontId="6" fillId="0" borderId="125" xfId="0" applyNumberFormat="1" applyFont="1" applyBorder="1" applyAlignment="1">
      <alignment horizontal="center" vertical="center"/>
    </xf>
    <xf numFmtId="1" fontId="6" fillId="0" borderId="132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/>
    </xf>
    <xf numFmtId="1" fontId="6" fillId="0" borderId="2755" xfId="0" applyNumberFormat="1" applyFont="1" applyBorder="1"/>
    <xf numFmtId="1" fontId="6" fillId="0" borderId="2761" xfId="0" applyNumberFormat="1" applyFont="1" applyBorder="1"/>
    <xf numFmtId="1" fontId="6" fillId="0" borderId="2762" xfId="0" applyNumberFormat="1" applyFont="1" applyBorder="1"/>
    <xf numFmtId="1" fontId="6" fillId="0" borderId="2768" xfId="0" applyNumberFormat="1" applyFont="1" applyBorder="1" applyAlignment="1">
      <alignment horizontal="center" vertical="center" wrapText="1"/>
    </xf>
    <xf numFmtId="1" fontId="6" fillId="0" borderId="2738" xfId="0" applyNumberFormat="1" applyFont="1" applyBorder="1" applyAlignment="1">
      <alignment horizontal="center" vertical="center" wrapText="1"/>
    </xf>
    <xf numFmtId="1" fontId="6" fillId="0" borderId="132" xfId="0" applyNumberFormat="1" applyFont="1" applyBorder="1" applyAlignment="1" applyProtection="1">
      <alignment wrapText="1"/>
      <protection hidden="1"/>
    </xf>
    <xf numFmtId="1" fontId="6" fillId="0" borderId="60" xfId="0" applyNumberFormat="1" applyFont="1" applyBorder="1" applyAlignment="1" applyProtection="1">
      <alignment wrapText="1"/>
      <protection hidden="1"/>
    </xf>
    <xf numFmtId="1" fontId="6" fillId="0" borderId="2747" xfId="0" applyNumberFormat="1" applyFont="1" applyBorder="1" applyAlignment="1">
      <alignment horizontal="center" vertical="center"/>
    </xf>
    <xf numFmtId="1" fontId="6" fillId="0" borderId="2748" xfId="0" applyNumberFormat="1" applyFont="1" applyBorder="1" applyAlignment="1">
      <alignment horizontal="center" vertical="center"/>
    </xf>
    <xf numFmtId="1" fontId="6" fillId="0" borderId="2786" xfId="0" applyNumberFormat="1" applyFont="1" applyBorder="1"/>
    <xf numFmtId="1" fontId="6" fillId="0" borderId="60" xfId="0" applyNumberFormat="1" applyFont="1" applyBorder="1"/>
    <xf numFmtId="1" fontId="6" fillId="6" borderId="2786" xfId="0" applyNumberFormat="1" applyFont="1" applyFill="1" applyBorder="1" applyAlignment="1">
      <alignment horizontal="center" vertical="center" wrapText="1"/>
    </xf>
    <xf numFmtId="1" fontId="6" fillId="6" borderId="132" xfId="0" applyNumberFormat="1" applyFont="1" applyFill="1" applyBorder="1" applyAlignment="1">
      <alignment horizontal="center" vertical="center" wrapText="1"/>
    </xf>
    <xf numFmtId="1" fontId="6" fillId="6" borderId="60" xfId="0" applyNumberFormat="1" applyFont="1" applyFill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60" xfId="0" applyNumberFormat="1" applyFont="1" applyBorder="1" applyAlignment="1">
      <alignment horizontal="center" vertical="center" wrapText="1"/>
    </xf>
    <xf numFmtId="1" fontId="7" fillId="0" borderId="2777" xfId="0" applyNumberFormat="1" applyFont="1" applyBorder="1" applyAlignment="1">
      <alignment horizontal="center" vertical="center" wrapText="1"/>
    </xf>
    <xf numFmtId="1" fontId="6" fillId="0" borderId="2777" xfId="0" applyNumberFormat="1" applyFont="1" applyBorder="1" applyAlignment="1">
      <alignment horizontal="center" vertical="center" wrapText="1"/>
    </xf>
    <xf numFmtId="1" fontId="6" fillId="0" borderId="2786" xfId="0" applyNumberFormat="1" applyFont="1" applyBorder="1" applyAlignment="1">
      <alignment horizontal="center" vertical="center" wrapText="1"/>
    </xf>
    <xf numFmtId="1" fontId="6" fillId="0" borderId="2789" xfId="0" applyNumberFormat="1" applyFont="1" applyBorder="1" applyAlignment="1">
      <alignment horizontal="center" vertical="center" wrapText="1"/>
    </xf>
    <xf numFmtId="1" fontId="6" fillId="0" borderId="2790" xfId="0" applyNumberFormat="1" applyFont="1" applyBorder="1" applyAlignment="1">
      <alignment horizontal="center" vertical="center" wrapText="1"/>
    </xf>
    <xf numFmtId="1" fontId="6" fillId="0" borderId="2792" xfId="0" applyNumberFormat="1" applyFont="1" applyBorder="1" applyAlignment="1">
      <alignment wrapText="1"/>
    </xf>
    <xf numFmtId="1" fontId="6" fillId="0" borderId="2762" xfId="0" applyNumberFormat="1" applyFont="1" applyBorder="1" applyAlignment="1">
      <alignment wrapText="1"/>
    </xf>
    <xf numFmtId="1" fontId="6" fillId="3" borderId="2790" xfId="0" applyNumberFormat="1" applyFont="1" applyFill="1" applyBorder="1" applyAlignment="1">
      <alignment horizontal="center" vertical="center" wrapText="1"/>
    </xf>
    <xf numFmtId="1" fontId="6" fillId="3" borderId="132" xfId="0" applyNumberFormat="1" applyFont="1" applyFill="1" applyBorder="1" applyAlignment="1">
      <alignment horizontal="center" vertical="center" wrapText="1"/>
    </xf>
    <xf numFmtId="1" fontId="6" fillId="3" borderId="60" xfId="0" applyNumberFormat="1" applyFont="1" applyFill="1" applyBorder="1" applyAlignment="1">
      <alignment horizontal="center" vertical="center" wrapText="1"/>
    </xf>
    <xf numFmtId="1" fontId="6" fillId="0" borderId="2794" xfId="0" applyNumberFormat="1" applyFont="1" applyBorder="1" applyAlignment="1">
      <alignment horizontal="center" vertical="center" wrapText="1"/>
    </xf>
    <xf numFmtId="1" fontId="6" fillId="0" borderId="2795" xfId="0" applyNumberFormat="1" applyFont="1" applyBorder="1" applyAlignment="1">
      <alignment horizontal="center" vertical="center" wrapText="1"/>
    </xf>
    <xf numFmtId="1" fontId="6" fillId="0" borderId="2796" xfId="0" applyNumberFormat="1" applyFont="1" applyBorder="1" applyAlignment="1">
      <alignment horizontal="center" vertical="center" wrapText="1"/>
    </xf>
    <xf numFmtId="1" fontId="6" fillId="0" borderId="2799" xfId="0" applyNumberFormat="1" applyFont="1" applyBorder="1" applyAlignment="1">
      <alignment horizontal="center" vertical="center" wrapText="1"/>
    </xf>
    <xf numFmtId="1" fontId="6" fillId="6" borderId="2789" xfId="0" applyNumberFormat="1" applyFont="1" applyFill="1" applyBorder="1" applyAlignment="1">
      <alignment horizontal="center" vertical="center" wrapText="1"/>
    </xf>
    <xf numFmtId="1" fontId="6" fillId="0" borderId="2799" xfId="0" applyNumberFormat="1" applyFont="1" applyBorder="1" applyAlignment="1">
      <alignment wrapText="1"/>
    </xf>
    <xf numFmtId="1" fontId="6" fillId="0" borderId="2796" xfId="0" applyNumberFormat="1" applyFont="1" applyBorder="1" applyAlignment="1">
      <alignment wrapText="1"/>
    </xf>
    <xf numFmtId="1" fontId="6" fillId="0" borderId="2806" xfId="0" applyNumberFormat="1" applyFont="1" applyBorder="1" applyAlignment="1">
      <alignment horizontal="center" vertical="center" wrapText="1"/>
    </xf>
    <xf numFmtId="1" fontId="6" fillId="3" borderId="106" xfId="0" applyNumberFormat="1" applyFont="1" applyFill="1" applyBorder="1" applyAlignment="1">
      <alignment horizontal="center" vertical="center" wrapText="1"/>
    </xf>
    <xf numFmtId="1" fontId="6" fillId="3" borderId="799" xfId="0" applyNumberFormat="1" applyFont="1" applyFill="1" applyBorder="1" applyAlignment="1">
      <alignment horizontal="center" vertical="center" wrapText="1"/>
    </xf>
    <xf numFmtId="1" fontId="6" fillId="0" borderId="2799" xfId="0" applyNumberFormat="1" applyFont="1" applyBorder="1" applyAlignment="1">
      <alignment horizontal="center" vertical="center"/>
    </xf>
    <xf numFmtId="1" fontId="6" fillId="0" borderId="2796" xfId="0" applyNumberFormat="1" applyFont="1" applyBorder="1" applyAlignment="1">
      <alignment horizontal="center" vertical="center"/>
    </xf>
    <xf numFmtId="1" fontId="6" fillId="0" borderId="2807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 wrapText="1"/>
    </xf>
    <xf numFmtId="1" fontId="6" fillId="0" borderId="2833" xfId="0" applyNumberFormat="1" applyFont="1" applyBorder="1" applyAlignment="1">
      <alignment horizontal="center" vertical="center" wrapText="1"/>
    </xf>
    <xf numFmtId="1" fontId="6" fillId="0" borderId="2820" xfId="0" applyNumberFormat="1" applyFont="1" applyBorder="1" applyAlignment="1">
      <alignment horizontal="left" vertical="center" wrapText="1"/>
    </xf>
    <xf numFmtId="1" fontId="6" fillId="0" borderId="2794" xfId="0" applyNumberFormat="1" applyFont="1" applyBorder="1"/>
    <xf numFmtId="1" fontId="6" fillId="3" borderId="2674" xfId="0" applyNumberFormat="1" applyFont="1" applyFill="1" applyBorder="1" applyAlignment="1">
      <alignment horizontal="center" vertical="center" wrapText="1"/>
    </xf>
    <xf numFmtId="1" fontId="6" fillId="0" borderId="2830" xfId="0" applyNumberFormat="1" applyFont="1" applyBorder="1" applyAlignment="1">
      <alignment horizontal="center" vertical="center"/>
    </xf>
    <xf numFmtId="1" fontId="6" fillId="0" borderId="2829" xfId="0" applyNumberFormat="1" applyFont="1" applyBorder="1" applyAlignment="1">
      <alignment horizontal="center"/>
    </xf>
    <xf numFmtId="1" fontId="6" fillId="0" borderId="132" xfId="0" applyNumberFormat="1" applyFont="1" applyBorder="1" applyAlignment="1">
      <alignment horizontal="center"/>
    </xf>
    <xf numFmtId="1" fontId="6" fillId="0" borderId="2789" xfId="0" applyNumberFormat="1" applyFont="1" applyBorder="1" applyAlignment="1">
      <alignment horizontal="center"/>
    </xf>
    <xf numFmtId="1" fontId="6" fillId="3" borderId="84" xfId="0" applyNumberFormat="1" applyFont="1" applyFill="1" applyBorder="1" applyAlignment="1">
      <alignment horizontal="center" vertical="center" wrapText="1"/>
    </xf>
    <xf numFmtId="1" fontId="6" fillId="3" borderId="2718" xfId="0" applyNumberFormat="1" applyFont="1" applyFill="1" applyBorder="1" applyAlignment="1">
      <alignment horizontal="center" vertical="center" wrapText="1"/>
    </xf>
    <xf numFmtId="1" fontId="6" fillId="0" borderId="2839" xfId="0" applyNumberFormat="1" applyFont="1" applyBorder="1" applyAlignment="1">
      <alignment horizontal="center" vertical="center" wrapText="1"/>
    </xf>
    <xf numFmtId="1" fontId="6" fillId="0" borderId="2840" xfId="0" applyNumberFormat="1" applyFont="1" applyBorder="1" applyAlignment="1">
      <alignment horizontal="center" vertical="center" wrapText="1"/>
    </xf>
    <xf numFmtId="1" fontId="6" fillId="0" borderId="2841" xfId="0" applyNumberFormat="1" applyFont="1" applyBorder="1" applyAlignment="1">
      <alignment horizontal="center" vertical="center" wrapText="1"/>
    </xf>
    <xf numFmtId="1" fontId="6" fillId="0" borderId="2842" xfId="0" applyNumberFormat="1" applyFont="1" applyBorder="1" applyAlignment="1">
      <alignment horizontal="center"/>
    </xf>
    <xf numFmtId="1" fontId="6" fillId="0" borderId="2843" xfId="0" applyNumberFormat="1" applyFont="1" applyBorder="1" applyAlignment="1">
      <alignment horizontal="center"/>
    </xf>
    <xf numFmtId="1" fontId="6" fillId="0" borderId="2844" xfId="0" applyNumberFormat="1" applyFont="1" applyBorder="1" applyAlignment="1">
      <alignment horizontal="center"/>
    </xf>
    <xf numFmtId="1" fontId="6" fillId="0" borderId="106" xfId="0" applyNumberFormat="1" applyFont="1" applyBorder="1" applyAlignment="1">
      <alignment vertical="center" wrapText="1"/>
    </xf>
    <xf numFmtId="1" fontId="6" fillId="0" borderId="2674" xfId="0" applyNumberFormat="1" applyFont="1" applyBorder="1" applyAlignment="1">
      <alignment vertical="center" wrapText="1"/>
    </xf>
    <xf numFmtId="1" fontId="1" fillId="0" borderId="2853" xfId="0" applyNumberFormat="1" applyFont="1" applyBorder="1"/>
    <xf numFmtId="1" fontId="1" fillId="0" borderId="2758" xfId="0" applyNumberFormat="1" applyFont="1" applyBorder="1"/>
    <xf numFmtId="1" fontId="6" fillId="6" borderId="2854" xfId="0" applyNumberFormat="1" applyFont="1" applyFill="1" applyBorder="1" applyAlignment="1">
      <alignment horizontal="center" vertical="center" wrapText="1"/>
    </xf>
    <xf numFmtId="1" fontId="6" fillId="6" borderId="2855" xfId="0" applyNumberFormat="1" applyFont="1" applyFill="1" applyBorder="1" applyAlignment="1">
      <alignment horizontal="center" vertical="center" wrapText="1"/>
    </xf>
    <xf numFmtId="1" fontId="6" fillId="6" borderId="2784" xfId="0" applyNumberFormat="1" applyFont="1" applyFill="1" applyBorder="1" applyAlignment="1">
      <alignment horizontal="center" vertical="center" wrapText="1"/>
    </xf>
    <xf numFmtId="1" fontId="6" fillId="3" borderId="2857" xfId="0" applyNumberFormat="1" applyFont="1" applyFill="1" applyBorder="1" applyAlignment="1">
      <alignment horizontal="center" vertical="center" wrapText="1"/>
    </xf>
    <xf numFmtId="1" fontId="6" fillId="0" borderId="2856" xfId="0" applyNumberFormat="1" applyFont="1" applyBorder="1" applyAlignment="1">
      <alignment horizontal="center" vertical="center" wrapText="1"/>
    </xf>
    <xf numFmtId="1" fontId="6" fillId="0" borderId="2857" xfId="0" applyNumberFormat="1" applyFont="1" applyBorder="1" applyAlignment="1">
      <alignment horizontal="center" vertical="center" wrapText="1"/>
    </xf>
    <xf numFmtId="1" fontId="6" fillId="0" borderId="2853" xfId="0" applyNumberFormat="1" applyFont="1" applyBorder="1" applyAlignment="1">
      <alignment horizontal="center" vertical="center" wrapText="1"/>
    </xf>
    <xf numFmtId="1" fontId="6" fillId="0" borderId="2758" xfId="0" applyNumberFormat="1" applyFont="1" applyBorder="1" applyAlignment="1">
      <alignment horizontal="center" vertical="center"/>
    </xf>
    <xf numFmtId="1" fontId="6" fillId="0" borderId="2870" xfId="0" applyNumberFormat="1" applyFont="1" applyBorder="1" applyAlignment="1">
      <alignment horizontal="center" vertical="center" wrapText="1"/>
    </xf>
    <xf numFmtId="1" fontId="6" fillId="0" borderId="2786" xfId="0" applyNumberFormat="1" applyFont="1" applyBorder="1" applyAlignment="1">
      <alignment horizontal="center" vertical="center"/>
    </xf>
    <xf numFmtId="1" fontId="6" fillId="0" borderId="60" xfId="0" applyNumberFormat="1" applyFont="1" applyBorder="1" applyAlignment="1">
      <alignment horizontal="center" vertical="center"/>
    </xf>
    <xf numFmtId="1" fontId="1" fillId="0" borderId="132" xfId="0" applyNumberFormat="1" applyFont="1" applyBorder="1"/>
    <xf numFmtId="1" fontId="1" fillId="0" borderId="60" xfId="0" applyNumberFormat="1" applyFont="1" applyBorder="1"/>
    <xf numFmtId="1" fontId="1" fillId="0" borderId="2786" xfId="0" applyNumberFormat="1" applyFont="1" applyBorder="1" applyAlignment="1">
      <alignment wrapText="1"/>
    </xf>
    <xf numFmtId="1" fontId="1" fillId="0" borderId="60" xfId="0" applyNumberFormat="1" applyFont="1" applyBorder="1" applyAlignment="1">
      <alignment wrapText="1"/>
    </xf>
    <xf numFmtId="1" fontId="6" fillId="0" borderId="2758" xfId="0" applyNumberFormat="1" applyFont="1" applyBorder="1" applyAlignment="1">
      <alignment horizontal="center" vertical="center" wrapText="1"/>
    </xf>
    <xf numFmtId="1" fontId="6" fillId="6" borderId="2845" xfId="0" applyNumberFormat="1" applyFont="1" applyFill="1" applyBorder="1" applyAlignment="1">
      <alignment horizontal="center" vertical="center" wrapText="1"/>
    </xf>
    <xf numFmtId="1" fontId="6" fillId="6" borderId="2778" xfId="0" applyNumberFormat="1" applyFont="1" applyFill="1" applyBorder="1" applyAlignment="1">
      <alignment horizontal="center" vertical="center" wrapText="1"/>
    </xf>
    <xf numFmtId="1" fontId="7" fillId="0" borderId="2792" xfId="0" applyNumberFormat="1" applyFont="1" applyBorder="1" applyAlignment="1">
      <alignment wrapText="1"/>
    </xf>
    <xf numFmtId="1" fontId="7" fillId="0" borderId="2762" xfId="0" applyNumberFormat="1" applyFont="1" applyBorder="1" applyAlignment="1">
      <alignment wrapText="1"/>
    </xf>
    <xf numFmtId="1" fontId="6" fillId="0" borderId="2786" xfId="0" applyNumberFormat="1" applyFont="1" applyBorder="1" applyAlignment="1">
      <alignment wrapText="1"/>
    </xf>
    <xf numFmtId="1" fontId="6" fillId="0" borderId="60" xfId="0" applyNumberFormat="1" applyFont="1" applyBorder="1" applyAlignment="1">
      <alignment wrapText="1"/>
    </xf>
    <xf numFmtId="1" fontId="1" fillId="0" borderId="2786" xfId="0" applyNumberFormat="1" applyFont="1" applyBorder="1"/>
    <xf numFmtId="1" fontId="6" fillId="6" borderId="2762" xfId="0" applyNumberFormat="1" applyFont="1" applyFill="1" applyBorder="1" applyAlignment="1">
      <alignment horizontal="center" vertical="center" wrapText="1"/>
    </xf>
    <xf numFmtId="1" fontId="11" fillId="0" borderId="2790" xfId="0" applyNumberFormat="1" applyFont="1" applyBorder="1" applyAlignment="1">
      <alignment horizontal="center" vertical="center" wrapText="1"/>
    </xf>
    <xf numFmtId="1" fontId="11" fillId="0" borderId="132" xfId="0" applyNumberFormat="1" applyFont="1" applyBorder="1" applyAlignment="1">
      <alignment horizontal="center" vertical="center" wrapText="1"/>
    </xf>
    <xf numFmtId="1" fontId="11" fillId="0" borderId="60" xfId="0" applyNumberFormat="1" applyFont="1" applyBorder="1" applyAlignment="1">
      <alignment horizontal="center" vertical="center" wrapText="1"/>
    </xf>
    <xf numFmtId="1" fontId="6" fillId="0" borderId="2792" xfId="0" applyNumberFormat="1" applyFont="1" applyBorder="1" applyAlignment="1">
      <alignment horizontal="left" vertical="center" wrapText="1"/>
    </xf>
    <xf numFmtId="1" fontId="6" fillId="0" borderId="2762" xfId="0" applyNumberFormat="1" applyFont="1" applyBorder="1" applyAlignment="1">
      <alignment horizontal="left" vertical="center" wrapText="1"/>
    </xf>
    <xf numFmtId="1" fontId="6" fillId="0" borderId="106" xfId="0" applyNumberFormat="1" applyFont="1" applyBorder="1" applyAlignment="1" applyProtection="1">
      <alignment horizontal="center" vertical="center"/>
      <protection hidden="1"/>
    </xf>
    <xf numFmtId="1" fontId="6" fillId="0" borderId="2853" xfId="0" applyNumberFormat="1" applyFont="1" applyBorder="1" applyAlignment="1" applyProtection="1">
      <alignment horizontal="center" vertical="center"/>
      <protection hidden="1"/>
    </xf>
    <xf numFmtId="1" fontId="6" fillId="0" borderId="106" xfId="0" applyNumberFormat="1" applyFont="1" applyBorder="1" applyAlignment="1" applyProtection="1">
      <alignment horizontal="center" vertical="center" wrapText="1"/>
      <protection hidden="1"/>
    </xf>
    <xf numFmtId="1" fontId="6" fillId="0" borderId="2853" xfId="0" applyNumberFormat="1" applyFont="1" applyBorder="1" applyAlignment="1" applyProtection="1">
      <alignment horizontal="center" vertical="center" wrapText="1"/>
      <protection hidden="1"/>
    </xf>
    <xf numFmtId="1" fontId="6" fillId="0" borderId="2786" xfId="0" applyNumberFormat="1" applyFont="1" applyBorder="1" applyAlignment="1" applyProtection="1">
      <alignment horizontal="center" vertical="center"/>
      <protection hidden="1"/>
    </xf>
    <xf numFmtId="1" fontId="6" fillId="0" borderId="132" xfId="0" applyNumberFormat="1" applyFont="1" applyBorder="1" applyAlignment="1" applyProtection="1">
      <alignment horizontal="center" vertical="center"/>
      <protection hidden="1"/>
    </xf>
    <xf numFmtId="1" fontId="6" fillId="0" borderId="2789" xfId="0" applyNumberFormat="1" applyFont="1" applyBorder="1" applyAlignment="1" applyProtection="1">
      <alignment horizontal="center" vertical="center"/>
      <protection hidden="1"/>
    </xf>
    <xf numFmtId="1" fontId="6" fillId="0" borderId="2876" xfId="0" applyNumberFormat="1" applyFont="1" applyBorder="1" applyAlignment="1">
      <alignment horizontal="center" vertical="center" wrapText="1"/>
    </xf>
    <xf numFmtId="1" fontId="6" fillId="0" borderId="2789" xfId="0" applyNumberFormat="1" applyFont="1" applyBorder="1" applyAlignment="1">
      <alignment horizontal="center" vertical="center"/>
    </xf>
    <xf numFmtId="1" fontId="6" fillId="6" borderId="2856" xfId="0" applyNumberFormat="1" applyFont="1" applyFill="1" applyBorder="1" applyAlignment="1">
      <alignment horizontal="center" vertical="center" wrapText="1"/>
    </xf>
    <xf numFmtId="1" fontId="6" fillId="6" borderId="2857" xfId="0" applyNumberFormat="1" applyFont="1" applyFill="1" applyBorder="1" applyAlignment="1">
      <alignment horizontal="center" vertical="center" wrapText="1"/>
    </xf>
    <xf numFmtId="1" fontId="6" fillId="0" borderId="2871" xfId="0" applyNumberFormat="1" applyFont="1" applyBorder="1" applyAlignment="1">
      <alignment horizontal="center" vertical="center" wrapText="1"/>
    </xf>
    <xf numFmtId="1" fontId="6" fillId="0" borderId="2857" xfId="0" applyNumberFormat="1" applyFont="1" applyBorder="1" applyAlignment="1">
      <alignment horizontal="center" vertical="center"/>
    </xf>
    <xf numFmtId="1" fontId="6" fillId="0" borderId="2878" xfId="0" applyNumberFormat="1" applyFont="1" applyBorder="1" applyAlignment="1">
      <alignment horizontal="center" vertical="center"/>
    </xf>
    <xf numFmtId="1" fontId="6" fillId="0" borderId="2885" xfId="0" applyNumberFormat="1" applyFont="1" applyBorder="1" applyAlignment="1">
      <alignment horizontal="center" vertical="center"/>
    </xf>
    <xf numFmtId="0" fontId="6" fillId="0" borderId="2893" xfId="0" applyFont="1" applyBorder="1" applyAlignment="1">
      <alignment wrapText="1"/>
    </xf>
    <xf numFmtId="0" fontId="6" fillId="0" borderId="2894" xfId="0" applyFont="1" applyBorder="1" applyAlignment="1">
      <alignment wrapText="1"/>
    </xf>
    <xf numFmtId="1" fontId="6" fillId="0" borderId="2899" xfId="0" applyNumberFormat="1" applyFont="1" applyBorder="1" applyAlignment="1">
      <alignment wrapText="1"/>
    </xf>
    <xf numFmtId="1" fontId="6" fillId="0" borderId="2856" xfId="0" applyNumberFormat="1" applyFont="1" applyBorder="1" applyAlignment="1">
      <alignment horizontal="center" vertical="center"/>
    </xf>
    <xf numFmtId="1" fontId="6" fillId="0" borderId="2899" xfId="0" applyNumberFormat="1" applyFont="1" applyBorder="1" applyAlignment="1">
      <alignment horizontal="center" vertical="center"/>
    </xf>
    <xf numFmtId="1" fontId="6" fillId="0" borderId="2899" xfId="0" applyNumberFormat="1" applyFont="1" applyBorder="1" applyAlignment="1">
      <alignment horizontal="center" vertical="center" wrapText="1"/>
    </xf>
    <xf numFmtId="1" fontId="6" fillId="0" borderId="2862" xfId="0" applyNumberFormat="1" applyFont="1" applyBorder="1" applyAlignment="1">
      <alignment horizontal="center" vertical="center" wrapText="1"/>
    </xf>
    <xf numFmtId="1" fontId="6" fillId="0" borderId="2901" xfId="0" applyNumberFormat="1" applyFont="1" applyBorder="1" applyAlignment="1">
      <alignment horizontal="center" vertical="center" wrapText="1"/>
    </xf>
    <xf numFmtId="1" fontId="6" fillId="3" borderId="2856" xfId="0" applyNumberFormat="1" applyFont="1" applyFill="1" applyBorder="1" applyAlignment="1">
      <alignment horizontal="center" vertical="center"/>
    </xf>
    <xf numFmtId="1" fontId="6" fillId="3" borderId="2857" xfId="0" applyNumberFormat="1" applyFont="1" applyFill="1" applyBorder="1" applyAlignment="1">
      <alignment horizontal="center" vertical="center"/>
    </xf>
    <xf numFmtId="1" fontId="6" fillId="0" borderId="2899" xfId="0" applyNumberFormat="1" applyFont="1" applyBorder="1"/>
    <xf numFmtId="1" fontId="6" fillId="0" borderId="2863" xfId="0" applyNumberFormat="1" applyFont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2907" xfId="0" applyNumberFormat="1" applyFont="1" applyBorder="1" applyAlignment="1">
      <alignment horizontal="center" vertical="center" wrapText="1"/>
    </xf>
    <xf numFmtId="1" fontId="6" fillId="8" borderId="2899" xfId="0" applyNumberFormat="1" applyFont="1" applyFill="1" applyBorder="1" applyAlignment="1">
      <alignment horizontal="center" vertical="center" wrapText="1"/>
    </xf>
    <xf numFmtId="1" fontId="6" fillId="8" borderId="2899" xfId="0" applyNumberFormat="1" applyFont="1" applyFill="1" applyBorder="1" applyAlignment="1">
      <alignment horizontal="center" vertical="center"/>
    </xf>
    <xf numFmtId="1" fontId="6" fillId="8" borderId="2786" xfId="0" applyNumberFormat="1" applyFont="1" applyFill="1" applyBorder="1" applyAlignment="1">
      <alignment horizontal="center" vertical="center" wrapText="1"/>
    </xf>
    <xf numFmtId="1" fontId="6" fillId="8" borderId="60" xfId="0" applyNumberFormat="1" applyFont="1" applyFill="1" applyBorder="1" applyAlignment="1">
      <alignment horizontal="center" vertical="center" wrapText="1"/>
    </xf>
    <xf numFmtId="1" fontId="6" fillId="8" borderId="2857" xfId="0" applyNumberFormat="1" applyFont="1" applyFill="1" applyBorder="1" applyAlignment="1">
      <alignment horizontal="center" vertical="center" wrapText="1"/>
    </xf>
    <xf numFmtId="1" fontId="6" fillId="8" borderId="106" xfId="0" applyNumberFormat="1" applyFont="1" applyFill="1" applyBorder="1" applyAlignment="1">
      <alignment horizontal="center" vertical="center" wrapText="1"/>
    </xf>
    <xf numFmtId="1" fontId="6" fillId="8" borderId="2853" xfId="0" applyNumberFormat="1" applyFont="1" applyFill="1" applyBorder="1" applyAlignment="1">
      <alignment horizontal="center" vertical="center" wrapText="1"/>
    </xf>
    <xf numFmtId="1" fontId="6" fillId="8" borderId="132" xfId="0" applyNumberFormat="1" applyFont="1" applyFill="1" applyBorder="1" applyAlignment="1">
      <alignment horizontal="center" vertical="center" wrapText="1"/>
    </xf>
    <xf numFmtId="1" fontId="6" fillId="8" borderId="106" xfId="0" applyNumberFormat="1" applyFont="1" applyFill="1" applyBorder="1" applyAlignment="1">
      <alignment horizontal="center" vertical="center"/>
    </xf>
    <xf numFmtId="1" fontId="6" fillId="8" borderId="2853" xfId="0" applyNumberFormat="1" applyFont="1" applyFill="1" applyBorder="1" applyAlignment="1">
      <alignment horizontal="center" vertical="center"/>
    </xf>
    <xf numFmtId="1" fontId="6" fillId="8" borderId="2856" xfId="0" applyNumberFormat="1" applyFont="1" applyFill="1" applyBorder="1" applyAlignment="1">
      <alignment horizontal="center" vertical="center" wrapText="1"/>
    </xf>
    <xf numFmtId="1" fontId="6" fillId="8" borderId="2789" xfId="0" applyNumberFormat="1" applyFont="1" applyFill="1" applyBorder="1" applyAlignment="1">
      <alignment horizontal="center" vertical="center" wrapText="1"/>
    </xf>
    <xf numFmtId="1" fontId="6" fillId="0" borderId="106" xfId="0" applyNumberFormat="1" applyFont="1" applyBorder="1" applyAlignment="1">
      <alignment horizontal="center" vertical="center"/>
    </xf>
    <xf numFmtId="1" fontId="6" fillId="0" borderId="2853" xfId="0" applyNumberFormat="1" applyFont="1" applyBorder="1" applyAlignment="1">
      <alignment horizontal="center" vertical="center"/>
    </xf>
    <xf numFmtId="0" fontId="1" fillId="6" borderId="106" xfId="0" applyFont="1" applyFill="1" applyBorder="1" applyAlignment="1">
      <alignment horizontal="center" vertical="center" wrapText="1"/>
    </xf>
    <xf numFmtId="0" fontId="1" fillId="6" borderId="2853" xfId="0" applyFont="1" applyFill="1" applyBorder="1" applyAlignment="1">
      <alignment horizontal="center" vertical="center" wrapText="1"/>
    </xf>
    <xf numFmtId="1" fontId="1" fillId="6" borderId="2786" xfId="0" applyNumberFormat="1" applyFont="1" applyFill="1" applyBorder="1" applyAlignment="1">
      <alignment horizontal="left"/>
    </xf>
    <xf numFmtId="1" fontId="1" fillId="6" borderId="60" xfId="0" applyNumberFormat="1" applyFont="1" applyFill="1" applyBorder="1" applyAlignment="1">
      <alignment horizontal="left"/>
    </xf>
    <xf numFmtId="1" fontId="6" fillId="6" borderId="2899" xfId="0" applyNumberFormat="1" applyFont="1" applyFill="1" applyBorder="1" applyAlignment="1">
      <alignment horizontal="center" vertical="center" wrapText="1"/>
    </xf>
    <xf numFmtId="1" fontId="6" fillId="6" borderId="2899" xfId="0" applyNumberFormat="1" applyFont="1" applyFill="1" applyBorder="1" applyAlignment="1">
      <alignment horizontal="center" vertical="center"/>
    </xf>
    <xf numFmtId="0" fontId="6" fillId="0" borderId="132" xfId="0" applyFont="1" applyBorder="1" applyAlignment="1">
      <alignment wrapText="1"/>
    </xf>
    <xf numFmtId="1" fontId="6" fillId="0" borderId="2909" xfId="0" applyNumberFormat="1" applyFont="1" applyBorder="1" applyAlignment="1">
      <alignment wrapText="1"/>
    </xf>
    <xf numFmtId="1" fontId="6" fillId="0" borderId="2909" xfId="0" applyNumberFormat="1" applyFont="1" applyBorder="1" applyAlignment="1">
      <alignment horizontal="center" vertical="center"/>
    </xf>
    <xf numFmtId="1" fontId="6" fillId="0" borderId="2910" xfId="0" applyNumberFormat="1" applyFont="1" applyBorder="1" applyAlignment="1">
      <alignment horizontal="center" vertical="center"/>
    </xf>
    <xf numFmtId="1" fontId="6" fillId="0" borderId="2909" xfId="0" applyNumberFormat="1" applyFont="1" applyBorder="1"/>
    <xf numFmtId="1" fontId="6" fillId="0" borderId="2909" xfId="0" applyNumberFormat="1" applyFont="1" applyBorder="1"/>
    <xf numFmtId="1" fontId="6" fillId="6" borderId="2909" xfId="0" applyNumberFormat="1" applyFont="1" applyFill="1" applyBorder="1" applyAlignment="1">
      <alignment horizontal="center" vertical="center" wrapText="1"/>
    </xf>
    <xf numFmtId="1" fontId="6" fillId="0" borderId="2909" xfId="0" applyNumberFormat="1" applyFont="1" applyBorder="1" applyAlignment="1">
      <alignment horizontal="center" vertical="center" wrapText="1"/>
    </xf>
    <xf numFmtId="1" fontId="6" fillId="0" borderId="2910" xfId="0" applyNumberFormat="1" applyFont="1" applyBorder="1" applyAlignment="1">
      <alignment horizontal="center" vertical="center" wrapText="1"/>
    </xf>
    <xf numFmtId="1" fontId="6" fillId="0" borderId="2910" xfId="0" applyNumberFormat="1" applyFont="1" applyBorder="1" applyAlignment="1">
      <alignment horizontal="center" vertical="center" wrapText="1"/>
    </xf>
    <xf numFmtId="1" fontId="6" fillId="6" borderId="2910" xfId="0" applyNumberFormat="1" applyFont="1" applyFill="1" applyBorder="1" applyAlignment="1">
      <alignment horizontal="center" vertical="center" wrapText="1"/>
    </xf>
    <xf numFmtId="1" fontId="6" fillId="0" borderId="2909" xfId="0" applyNumberFormat="1" applyFont="1" applyBorder="1" applyAlignment="1">
      <alignment horizontal="center" vertical="center" wrapText="1"/>
    </xf>
    <xf numFmtId="1" fontId="6" fillId="0" borderId="2911" xfId="0" applyNumberFormat="1" applyFont="1" applyBorder="1" applyAlignment="1">
      <alignment horizontal="center" vertical="center" wrapText="1"/>
    </xf>
    <xf numFmtId="1" fontId="6" fillId="7" borderId="2912" xfId="0" applyNumberFormat="1" applyFont="1" applyFill="1" applyBorder="1" applyProtection="1">
      <protection locked="0"/>
    </xf>
    <xf numFmtId="1" fontId="6" fillId="7" borderId="2913" xfId="0" applyNumberFormat="1" applyFont="1" applyFill="1" applyBorder="1" applyProtection="1">
      <protection locked="0"/>
    </xf>
    <xf numFmtId="1" fontId="6" fillId="0" borderId="2914" xfId="0" applyNumberFormat="1" applyFont="1" applyBorder="1" applyAlignment="1">
      <alignment horizontal="center" vertical="center" wrapText="1"/>
    </xf>
    <xf numFmtId="1" fontId="6" fillId="0" borderId="2917" xfId="0" applyNumberFormat="1" applyFont="1" applyBorder="1"/>
    <xf numFmtId="1" fontId="6" fillId="0" borderId="2918" xfId="0" applyNumberFormat="1" applyFont="1" applyBorder="1" applyAlignment="1">
      <alignment horizontal="center" vertical="center" wrapText="1"/>
    </xf>
    <xf numFmtId="1" fontId="6" fillId="0" borderId="2919" xfId="0" applyNumberFormat="1" applyFont="1" applyBorder="1" applyAlignment="1">
      <alignment horizontal="center" vertical="center" wrapText="1"/>
    </xf>
    <xf numFmtId="1" fontId="6" fillId="0" borderId="2920" xfId="0" applyNumberFormat="1" applyFont="1" applyBorder="1" applyAlignment="1">
      <alignment wrapText="1"/>
    </xf>
    <xf numFmtId="1" fontId="6" fillId="0" borderId="2921" xfId="0" applyNumberFormat="1" applyFont="1" applyBorder="1" applyAlignment="1">
      <alignment wrapText="1"/>
    </xf>
    <xf numFmtId="1" fontId="6" fillId="0" borderId="2922" xfId="0" applyNumberFormat="1" applyFont="1" applyBorder="1"/>
    <xf numFmtId="1" fontId="6" fillId="0" borderId="2923" xfId="0" applyNumberFormat="1" applyFont="1" applyBorder="1"/>
    <xf numFmtId="1" fontId="6" fillId="0" borderId="2921" xfId="0" applyNumberFormat="1" applyFont="1" applyBorder="1"/>
    <xf numFmtId="1" fontId="6" fillId="7" borderId="2922" xfId="0" applyNumberFormat="1" applyFont="1" applyFill="1" applyBorder="1" applyProtection="1">
      <protection locked="0"/>
    </xf>
    <xf numFmtId="1" fontId="6" fillId="7" borderId="2921" xfId="0" applyNumberFormat="1" applyFont="1" applyFill="1" applyBorder="1" applyProtection="1">
      <protection locked="0"/>
    </xf>
    <xf numFmtId="1" fontId="6" fillId="7" borderId="2924" xfId="0" applyNumberFormat="1" applyFont="1" applyFill="1" applyBorder="1" applyProtection="1">
      <protection locked="0"/>
    </xf>
    <xf numFmtId="1" fontId="6" fillId="7" borderId="2925" xfId="0" applyNumberFormat="1" applyFont="1" applyFill="1" applyBorder="1" applyProtection="1">
      <protection locked="0"/>
    </xf>
    <xf numFmtId="1" fontId="6" fillId="0" borderId="2925" xfId="0" applyNumberFormat="1" applyFont="1" applyBorder="1"/>
    <xf numFmtId="1" fontId="4" fillId="0" borderId="2917" xfId="0" applyNumberFormat="1" applyFont="1" applyBorder="1"/>
    <xf numFmtId="1" fontId="6" fillId="0" borderId="2928" xfId="0" applyNumberFormat="1" applyFont="1" applyBorder="1"/>
    <xf numFmtId="1" fontId="6" fillId="0" borderId="2929" xfId="0" applyNumberFormat="1" applyFont="1" applyBorder="1"/>
    <xf numFmtId="1" fontId="6" fillId="7" borderId="2928" xfId="0" applyNumberFormat="1" applyFont="1" applyFill="1" applyBorder="1" applyProtection="1">
      <protection locked="0"/>
    </xf>
    <xf numFmtId="1" fontId="2" fillId="3" borderId="2917" xfId="0" applyNumberFormat="1" applyFont="1" applyFill="1" applyBorder="1"/>
    <xf numFmtId="1" fontId="6" fillId="0" borderId="2930" xfId="0" applyNumberFormat="1" applyFont="1" applyBorder="1" applyAlignment="1">
      <alignment horizontal="center" vertical="center" wrapText="1"/>
    </xf>
    <xf numFmtId="1" fontId="4" fillId="3" borderId="2917" xfId="0" applyNumberFormat="1" applyFont="1" applyFill="1" applyBorder="1"/>
    <xf numFmtId="1" fontId="6" fillId="3" borderId="2917" xfId="0" applyNumberFormat="1" applyFont="1" applyFill="1" applyBorder="1"/>
    <xf numFmtId="1" fontId="6" fillId="0" borderId="2931" xfId="0" applyNumberFormat="1" applyFont="1" applyBorder="1" applyAlignment="1">
      <alignment horizontal="center" vertical="center" wrapText="1"/>
    </xf>
    <xf numFmtId="1" fontId="6" fillId="7" borderId="2923" xfId="0" applyNumberFormat="1" applyFont="1" applyFill="1" applyBorder="1" applyProtection="1">
      <protection locked="0"/>
    </xf>
    <xf numFmtId="1" fontId="6" fillId="0" borderId="2915" xfId="0" applyNumberFormat="1" applyFont="1" applyBorder="1" applyAlignment="1">
      <alignment horizontal="center" vertical="center" wrapText="1"/>
    </xf>
    <xf numFmtId="1" fontId="6" fillId="0" borderId="2919" xfId="0" applyNumberFormat="1" applyFont="1" applyBorder="1" applyAlignment="1">
      <alignment horizontal="center" vertical="center"/>
    </xf>
    <xf numFmtId="1" fontId="6" fillId="7" borderId="2918" xfId="0" applyNumberFormat="1" applyFont="1" applyFill="1" applyBorder="1" applyProtection="1">
      <protection locked="0"/>
    </xf>
    <xf numFmtId="1" fontId="6" fillId="7" borderId="2915" xfId="0" applyNumberFormat="1" applyFont="1" applyFill="1" applyBorder="1" applyProtection="1">
      <protection locked="0"/>
    </xf>
    <xf numFmtId="1" fontId="6" fillId="7" borderId="2937" xfId="0" applyNumberFormat="1" applyFont="1" applyFill="1" applyBorder="1" applyProtection="1">
      <protection locked="0"/>
    </xf>
    <xf numFmtId="1" fontId="6" fillId="0" borderId="2938" xfId="0" applyNumberFormat="1" applyFont="1" applyBorder="1" applyAlignment="1">
      <alignment horizontal="center" vertical="center" wrapText="1"/>
    </xf>
    <xf numFmtId="1" fontId="6" fillId="0" borderId="2939" xfId="0" applyNumberFormat="1" applyFont="1" applyBorder="1"/>
    <xf numFmtId="1" fontId="6" fillId="8" borderId="2941" xfId="0" applyNumberFormat="1" applyFont="1" applyFill="1" applyBorder="1"/>
    <xf numFmtId="1" fontId="6" fillId="8" borderId="2937" xfId="0" applyNumberFormat="1" applyFont="1" applyFill="1" applyBorder="1"/>
    <xf numFmtId="1" fontId="6" fillId="0" borderId="2942" xfId="0" applyNumberFormat="1" applyFont="1" applyBorder="1" applyAlignment="1">
      <alignment horizontal="center" vertical="center"/>
    </xf>
    <xf numFmtId="1" fontId="6" fillId="0" borderId="2943" xfId="0" applyNumberFormat="1" applyFont="1" applyBorder="1" applyAlignment="1">
      <alignment horizontal="center" vertical="center" wrapText="1"/>
    </xf>
    <xf numFmtId="1" fontId="6" fillId="0" borderId="2940" xfId="0" applyNumberFormat="1" applyFont="1" applyBorder="1" applyAlignment="1">
      <alignment horizontal="center" vertical="center" wrapText="1"/>
    </xf>
    <xf numFmtId="1" fontId="6" fillId="0" borderId="2945" xfId="0" applyNumberFormat="1" applyFont="1" applyBorder="1" applyAlignment="1">
      <alignment horizontal="center" vertical="center" wrapText="1"/>
    </xf>
    <xf numFmtId="1" fontId="6" fillId="0" borderId="2928" xfId="0" applyNumberFormat="1" applyFont="1" applyBorder="1" applyAlignment="1">
      <alignment horizontal="center" vertical="center" wrapText="1"/>
    </xf>
    <xf numFmtId="1" fontId="6" fillId="0" borderId="2948" xfId="0" applyNumberFormat="1" applyFont="1" applyBorder="1" applyAlignment="1">
      <alignment horizontal="center" vertical="center" wrapText="1"/>
    </xf>
    <xf numFmtId="1" fontId="6" fillId="0" borderId="2946" xfId="0" applyNumberFormat="1" applyFont="1" applyBorder="1" applyAlignment="1">
      <alignment horizontal="center" vertical="center" wrapText="1"/>
    </xf>
    <xf numFmtId="1" fontId="6" fillId="7" borderId="2951" xfId="0" applyNumberFormat="1" applyFont="1" applyFill="1" applyBorder="1" applyProtection="1">
      <protection locked="0"/>
    </xf>
    <xf numFmtId="1" fontId="6" fillId="7" borderId="2952" xfId="0" applyNumberFormat="1" applyFont="1" applyFill="1" applyBorder="1" applyProtection="1">
      <protection locked="0"/>
    </xf>
    <xf numFmtId="1" fontId="6" fillId="0" borderId="2953" xfId="0" applyNumberFormat="1" applyFont="1" applyBorder="1" applyAlignment="1">
      <alignment horizontal="center" vertical="center" wrapText="1"/>
    </xf>
    <xf numFmtId="1" fontId="6" fillId="0" borderId="2929" xfId="0" applyNumberFormat="1" applyFont="1" applyBorder="1" applyAlignment="1">
      <alignment horizontal="center" vertical="center" wrapText="1"/>
    </xf>
    <xf numFmtId="1" fontId="6" fillId="7" borderId="2941" xfId="0" applyNumberFormat="1" applyFont="1" applyFill="1" applyBorder="1" applyProtection="1">
      <protection locked="0"/>
    </xf>
    <xf numFmtId="1" fontId="6" fillId="7" borderId="2929" xfId="0" applyNumberFormat="1" applyFont="1" applyFill="1" applyBorder="1" applyProtection="1">
      <protection locked="0"/>
    </xf>
    <xf numFmtId="1" fontId="6" fillId="0" borderId="2949" xfId="0" applyNumberFormat="1" applyFont="1" applyBorder="1" applyAlignment="1">
      <alignment horizontal="center" vertical="center" wrapText="1"/>
    </xf>
    <xf numFmtId="1" fontId="6" fillId="0" borderId="2915" xfId="0" applyNumberFormat="1" applyFont="1" applyBorder="1" applyAlignment="1">
      <alignment horizontal="center" vertical="center" wrapText="1"/>
    </xf>
    <xf numFmtId="1" fontId="2" fillId="3" borderId="2954" xfId="0" applyNumberFormat="1" applyFont="1" applyFill="1" applyBorder="1"/>
    <xf numFmtId="1" fontId="4" fillId="3" borderId="2954" xfId="0" applyNumberFormat="1" applyFont="1" applyFill="1" applyBorder="1"/>
    <xf numFmtId="1" fontId="6" fillId="0" borderId="2950" xfId="0" applyNumberFormat="1" applyFont="1" applyBorder="1" applyAlignment="1">
      <alignment horizontal="center" vertical="center"/>
    </xf>
    <xf numFmtId="1" fontId="6" fillId="0" borderId="2947" xfId="0" applyNumberFormat="1" applyFont="1" applyBorder="1" applyAlignment="1">
      <alignment horizontal="center" vertical="center"/>
    </xf>
    <xf numFmtId="1" fontId="4" fillId="0" borderId="2954" xfId="0" applyNumberFormat="1" applyFont="1" applyBorder="1"/>
    <xf numFmtId="1" fontId="6" fillId="0" borderId="2944" xfId="0" applyNumberFormat="1" applyFont="1" applyBorder="1" applyAlignment="1">
      <alignment horizontal="center" vertical="center"/>
    </xf>
    <xf numFmtId="1" fontId="6" fillId="3" borderId="2954" xfId="0" applyNumberFormat="1" applyFont="1" applyFill="1" applyBorder="1"/>
    <xf numFmtId="1" fontId="6" fillId="0" borderId="2954" xfId="0" applyNumberFormat="1" applyFont="1" applyBorder="1"/>
    <xf numFmtId="1" fontId="6" fillId="0" borderId="2955" xfId="0" applyNumberFormat="1" applyFont="1" applyBorder="1"/>
    <xf numFmtId="1" fontId="6" fillId="3" borderId="2955" xfId="0" applyNumberFormat="1" applyFont="1" applyFill="1" applyBorder="1"/>
    <xf numFmtId="1" fontId="6" fillId="7" borderId="2956" xfId="0" applyNumberFormat="1" applyFont="1" applyFill="1" applyBorder="1" applyProtection="1">
      <protection locked="0"/>
    </xf>
    <xf numFmtId="1" fontId="6" fillId="7" borderId="2957" xfId="0" applyNumberFormat="1" applyFont="1" applyFill="1" applyBorder="1" applyProtection="1">
      <protection locked="0"/>
    </xf>
    <xf numFmtId="1" fontId="6" fillId="7" borderId="2958" xfId="0" applyNumberFormat="1" applyFont="1" applyFill="1" applyBorder="1" applyProtection="1">
      <protection locked="0"/>
    </xf>
    <xf numFmtId="1" fontId="6" fillId="7" borderId="2959" xfId="0" applyNumberFormat="1" applyFont="1" applyFill="1" applyBorder="1" applyProtection="1">
      <protection locked="0"/>
    </xf>
    <xf numFmtId="1" fontId="6" fillId="7" borderId="2960" xfId="0" applyNumberFormat="1" applyFont="1" applyFill="1" applyBorder="1" applyProtection="1">
      <protection locked="0"/>
    </xf>
    <xf numFmtId="1" fontId="6" fillId="7" borderId="2961" xfId="0" applyNumberFormat="1" applyFont="1" applyFill="1" applyBorder="1" applyProtection="1">
      <protection locked="0"/>
    </xf>
    <xf numFmtId="1" fontId="6" fillId="7" borderId="2962" xfId="0" applyNumberFormat="1" applyFont="1" applyFill="1" applyBorder="1" applyProtection="1">
      <protection locked="0"/>
    </xf>
    <xf numFmtId="1" fontId="6" fillId="7" borderId="2963" xfId="0" applyNumberFormat="1" applyFont="1" applyFill="1" applyBorder="1" applyProtection="1">
      <protection locked="0"/>
    </xf>
    <xf numFmtId="1" fontId="6" fillId="0" borderId="2964" xfId="0" applyNumberFormat="1" applyFont="1" applyBorder="1" applyAlignment="1">
      <alignment wrapText="1"/>
    </xf>
    <xf numFmtId="1" fontId="6" fillId="0" borderId="2965" xfId="0" applyNumberFormat="1" applyFont="1" applyBorder="1" applyAlignment="1">
      <alignment wrapText="1"/>
    </xf>
    <xf numFmtId="1" fontId="6" fillId="3" borderId="2966" xfId="0" applyNumberFormat="1" applyFont="1" applyFill="1" applyBorder="1"/>
    <xf numFmtId="1" fontId="6" fillId="0" borderId="2966" xfId="0" applyNumberFormat="1" applyFont="1" applyBorder="1"/>
    <xf numFmtId="1" fontId="2" fillId="3" borderId="2966" xfId="0" applyNumberFormat="1" applyFont="1" applyFill="1" applyBorder="1"/>
    <xf numFmtId="1" fontId="6" fillId="0" borderId="2967" xfId="0" applyNumberFormat="1" applyFont="1" applyBorder="1"/>
    <xf numFmtId="1" fontId="2" fillId="3" borderId="2968" xfId="0" applyNumberFormat="1" applyFont="1" applyFill="1" applyBorder="1"/>
    <xf numFmtId="1" fontId="4" fillId="3" borderId="2966" xfId="0" applyNumberFormat="1" applyFont="1" applyFill="1" applyBorder="1"/>
    <xf numFmtId="1" fontId="4" fillId="3" borderId="2967" xfId="0" applyNumberFormat="1" applyFont="1" applyFill="1" applyBorder="1"/>
    <xf numFmtId="1" fontId="4" fillId="3" borderId="2932" xfId="0" applyNumberFormat="1" applyFont="1" applyFill="1" applyBorder="1"/>
    <xf numFmtId="1" fontId="2" fillId="0" borderId="2927" xfId="0" applyNumberFormat="1" applyFont="1" applyBorder="1"/>
    <xf numFmtId="1" fontId="6" fillId="0" borderId="2933" xfId="0" applyNumberFormat="1" applyFont="1" applyBorder="1" applyAlignment="1">
      <alignment horizontal="center" vertical="center"/>
    </xf>
    <xf numFmtId="1" fontId="2" fillId="0" borderId="154" xfId="0" applyNumberFormat="1" applyFont="1" applyBorder="1"/>
    <xf numFmtId="1" fontId="6" fillId="3" borderId="2932" xfId="0" applyNumberFormat="1" applyFont="1" applyFill="1" applyBorder="1"/>
    <xf numFmtId="1" fontId="6" fillId="0" borderId="2915" xfId="0" applyNumberFormat="1" applyFont="1" applyBorder="1"/>
    <xf numFmtId="1" fontId="6" fillId="0" borderId="2915" xfId="0" applyNumberFormat="1" applyFont="1" applyBorder="1"/>
    <xf numFmtId="1" fontId="6" fillId="0" borderId="2969" xfId="0" applyNumberFormat="1" applyFont="1" applyBorder="1"/>
    <xf numFmtId="1" fontId="2" fillId="0" borderId="2936" xfId="0" applyNumberFormat="1" applyFont="1" applyBorder="1"/>
    <xf numFmtId="1" fontId="2" fillId="0" borderId="2935" xfId="0" applyNumberFormat="1" applyFont="1" applyBorder="1"/>
    <xf numFmtId="1" fontId="6" fillId="0" borderId="2920" xfId="0" applyNumberFormat="1" applyFont="1" applyBorder="1"/>
    <xf numFmtId="1" fontId="6" fillId="0" borderId="2921" xfId="0" applyNumberFormat="1" applyFont="1" applyBorder="1"/>
    <xf numFmtId="1" fontId="6" fillId="8" borderId="2923" xfId="0" applyNumberFormat="1" applyFont="1" applyFill="1" applyBorder="1"/>
    <xf numFmtId="1" fontId="6" fillId="8" borderId="2934" xfId="0" applyNumberFormat="1" applyFont="1" applyFill="1" applyBorder="1"/>
    <xf numFmtId="1" fontId="6" fillId="0" borderId="2921" xfId="0" applyNumberFormat="1" applyFont="1" applyBorder="1" applyAlignment="1" applyProtection="1">
      <alignment wrapText="1"/>
      <protection hidden="1"/>
    </xf>
    <xf numFmtId="1" fontId="6" fillId="0" borderId="2970" xfId="0" applyNumberFormat="1" applyFont="1" applyBorder="1" applyAlignment="1">
      <alignment horizontal="left" vertical="center" wrapText="1"/>
    </xf>
    <xf numFmtId="1" fontId="6" fillId="0" borderId="2971" xfId="0" applyNumberFormat="1" applyFont="1" applyBorder="1" applyAlignment="1" applyProtection="1">
      <alignment wrapText="1"/>
      <protection hidden="1"/>
    </xf>
    <xf numFmtId="1" fontId="6" fillId="8" borderId="2972" xfId="0" applyNumberFormat="1" applyFont="1" applyFill="1" applyBorder="1"/>
    <xf numFmtId="1" fontId="6" fillId="8" borderId="2912" xfId="0" applyNumberFormat="1" applyFont="1" applyFill="1" applyBorder="1"/>
    <xf numFmtId="1" fontId="6" fillId="7" borderId="2971" xfId="0" applyNumberFormat="1" applyFont="1" applyFill="1" applyBorder="1" applyProtection="1">
      <protection locked="0"/>
    </xf>
    <xf numFmtId="1" fontId="6" fillId="0" borderId="151" xfId="0" applyNumberFormat="1" applyFont="1" applyBorder="1" applyAlignment="1">
      <alignment horizontal="left" vertical="center" wrapText="1"/>
    </xf>
    <xf numFmtId="1" fontId="6" fillId="0" borderId="151" xfId="0" applyNumberFormat="1" applyFont="1" applyBorder="1"/>
    <xf numFmtId="1" fontId="6" fillId="8" borderId="140" xfId="0" applyNumberFormat="1" applyFont="1" applyFill="1" applyBorder="1"/>
    <xf numFmtId="1" fontId="6" fillId="8" borderId="2929" xfId="0" applyNumberFormat="1" applyFont="1" applyFill="1" applyBorder="1"/>
    <xf numFmtId="1" fontId="6" fillId="8" borderId="2952" xfId="0" applyNumberFormat="1" applyFont="1" applyFill="1" applyBorder="1"/>
    <xf numFmtId="1" fontId="7" fillId="0" borderId="2970" xfId="0" applyNumberFormat="1" applyFont="1" applyBorder="1" applyAlignment="1">
      <alignment horizontal="center" vertical="center" wrapText="1"/>
    </xf>
    <xf numFmtId="1" fontId="7" fillId="0" borderId="2939" xfId="0" applyNumberFormat="1" applyFont="1" applyBorder="1" applyAlignment="1" applyProtection="1">
      <alignment wrapText="1"/>
      <protection hidden="1"/>
    </xf>
    <xf numFmtId="1" fontId="6" fillId="7" borderId="2972" xfId="0" applyNumberFormat="1" applyFont="1" applyFill="1" applyBorder="1" applyProtection="1">
      <protection locked="0"/>
    </xf>
    <xf numFmtId="1" fontId="6" fillId="3" borderId="2973" xfId="0" applyNumberFormat="1" applyFont="1" applyFill="1" applyBorder="1"/>
    <xf numFmtId="1" fontId="6" fillId="0" borderId="2973" xfId="0" applyNumberFormat="1" applyFont="1" applyBorder="1"/>
    <xf numFmtId="1" fontId="7" fillId="0" borderId="151" xfId="0" applyNumberFormat="1" applyFont="1" applyBorder="1" applyAlignment="1">
      <alignment horizontal="center" vertical="center" wrapText="1"/>
    </xf>
    <xf numFmtId="1" fontId="6" fillId="0" borderId="2970" xfId="0" applyNumberFormat="1" applyFont="1" applyBorder="1" applyAlignment="1">
      <alignment horizontal="center" vertical="center" wrapText="1"/>
    </xf>
    <xf numFmtId="1" fontId="6" fillId="0" borderId="2939" xfId="0" applyNumberFormat="1" applyFont="1" applyBorder="1" applyAlignment="1" applyProtection="1">
      <alignment wrapText="1"/>
      <protection hidden="1"/>
    </xf>
    <xf numFmtId="1" fontId="6" fillId="7" borderId="2974" xfId="0" applyNumberFormat="1" applyFont="1" applyFill="1" applyBorder="1" applyProtection="1">
      <protection locked="0"/>
    </xf>
    <xf numFmtId="1" fontId="6" fillId="7" borderId="2975" xfId="0" applyNumberFormat="1" applyFont="1" applyFill="1" applyBorder="1" applyProtection="1">
      <protection locked="0"/>
    </xf>
    <xf numFmtId="1" fontId="6" fillId="0" borderId="151" xfId="0" applyNumberFormat="1" applyFont="1" applyBorder="1" applyAlignment="1" applyProtection="1">
      <alignment wrapText="1"/>
      <protection hidden="1"/>
    </xf>
    <xf numFmtId="1" fontId="4" fillId="0" borderId="2966" xfId="0" applyNumberFormat="1" applyFont="1" applyBorder="1"/>
    <xf numFmtId="1" fontId="4" fillId="3" borderId="2926" xfId="0" applyNumberFormat="1" applyFont="1" applyFill="1" applyBorder="1"/>
    <xf numFmtId="1" fontId="6" fillId="0" borderId="2976" xfId="0" applyNumberFormat="1" applyFont="1" applyBorder="1" applyAlignment="1">
      <alignment horizontal="center" vertical="center"/>
    </xf>
    <xf numFmtId="1" fontId="6" fillId="0" borderId="2977" xfId="0" applyNumberFormat="1" applyFont="1" applyBorder="1" applyAlignment="1">
      <alignment horizontal="center" vertical="center"/>
    </xf>
    <xf numFmtId="1" fontId="6" fillId="0" borderId="2916" xfId="0" applyNumberFormat="1" applyFont="1" applyBorder="1"/>
    <xf numFmtId="1" fontId="6" fillId="8" borderId="2974" xfId="0" applyNumberFormat="1" applyFont="1" applyFill="1" applyBorder="1"/>
    <xf numFmtId="1" fontId="6" fillId="8" borderId="2975" xfId="0" applyNumberFormat="1" applyFont="1" applyFill="1" applyBorder="1"/>
    <xf numFmtId="1" fontId="4" fillId="3" borderId="2973" xfId="0" applyNumberFormat="1" applyFont="1" applyFill="1" applyBorder="1"/>
    <xf numFmtId="1" fontId="4" fillId="3" borderId="2978" xfId="0" applyNumberFormat="1" applyFont="1" applyFill="1" applyBorder="1"/>
    <xf numFmtId="1" fontId="7" fillId="0" borderId="2979" xfId="0" applyNumberFormat="1" applyFont="1" applyBorder="1" applyAlignment="1">
      <alignment horizontal="center" vertical="center" wrapText="1"/>
    </xf>
    <xf numFmtId="1" fontId="7" fillId="0" borderId="2980" xfId="0" applyNumberFormat="1" applyFont="1" applyBorder="1" applyAlignment="1" applyProtection="1">
      <alignment wrapText="1"/>
      <protection hidden="1"/>
    </xf>
    <xf numFmtId="1" fontId="6" fillId="0" borderId="2980" xfId="0" applyNumberFormat="1" applyFont="1" applyBorder="1"/>
    <xf numFmtId="1" fontId="6" fillId="7" borderId="2981" xfId="0" applyNumberFormat="1" applyFont="1" applyFill="1" applyBorder="1" applyProtection="1">
      <protection locked="0"/>
    </xf>
    <xf numFmtId="1" fontId="6" fillId="7" borderId="2982" xfId="0" applyNumberFormat="1" applyFont="1" applyFill="1" applyBorder="1" applyProtection="1">
      <protection locked="0"/>
    </xf>
    <xf numFmtId="1" fontId="6" fillId="7" borderId="2983" xfId="0" applyNumberFormat="1" applyFont="1" applyFill="1" applyBorder="1" applyProtection="1">
      <protection locked="0"/>
    </xf>
    <xf numFmtId="1" fontId="4" fillId="3" borderId="2984" xfId="0" applyNumberFormat="1" applyFont="1" applyFill="1" applyBorder="1"/>
    <xf numFmtId="1" fontId="4" fillId="3" borderId="2985" xfId="0" applyNumberFormat="1" applyFont="1" applyFill="1" applyBorder="1"/>
    <xf numFmtId="1" fontId="6" fillId="0" borderId="2986" xfId="0" applyNumberFormat="1" applyFont="1" applyBorder="1" applyAlignment="1">
      <alignment horizontal="center" vertical="center" wrapText="1"/>
    </xf>
    <xf numFmtId="1" fontId="6" fillId="0" borderId="2987" xfId="0" applyNumberFormat="1" applyFont="1" applyBorder="1" applyAlignment="1" applyProtection="1">
      <alignment wrapText="1"/>
      <protection hidden="1"/>
    </xf>
    <xf numFmtId="1" fontId="6" fillId="0" borderId="2987" xfId="0" applyNumberFormat="1" applyFont="1" applyBorder="1"/>
    <xf numFmtId="1" fontId="6" fillId="7" borderId="2988" xfId="0" applyNumberFormat="1" applyFont="1" applyFill="1" applyBorder="1" applyProtection="1">
      <protection locked="0"/>
    </xf>
    <xf numFmtId="1" fontId="4" fillId="3" borderId="2989" xfId="0" applyNumberFormat="1" applyFont="1" applyFill="1" applyBorder="1"/>
    <xf numFmtId="1" fontId="4" fillId="3" borderId="2990" xfId="0" applyNumberFormat="1" applyFont="1" applyFill="1" applyBorder="1"/>
    <xf numFmtId="1" fontId="2" fillId="3" borderId="2989" xfId="0" applyNumberFormat="1" applyFont="1" applyFill="1" applyBorder="1"/>
    <xf numFmtId="1" fontId="6" fillId="3" borderId="2989" xfId="0" applyNumberFormat="1" applyFont="1" applyFill="1" applyBorder="1"/>
    <xf numFmtId="1" fontId="6" fillId="0" borderId="2989" xfId="0" applyNumberFormat="1" applyFont="1" applyBorder="1"/>
    <xf numFmtId="1" fontId="6" fillId="3" borderId="2989" xfId="0" applyNumberFormat="1" applyFont="1" applyFill="1" applyBorder="1" applyAlignment="1">
      <alignment wrapText="1"/>
    </xf>
    <xf numFmtId="1" fontId="6" fillId="0" borderId="2989" xfId="0" applyNumberFormat="1" applyFont="1" applyBorder="1" applyAlignment="1">
      <alignment wrapText="1"/>
    </xf>
    <xf numFmtId="1" fontId="6" fillId="3" borderId="2931" xfId="0" applyNumberFormat="1" applyFont="1" applyFill="1" applyBorder="1" applyAlignment="1">
      <alignment horizontal="center" vertical="center" wrapText="1"/>
    </xf>
    <xf numFmtId="1" fontId="6" fillId="3" borderId="152" xfId="0" applyNumberFormat="1" applyFont="1" applyFill="1" applyBorder="1" applyAlignment="1">
      <alignment horizontal="center" vertical="center" wrapText="1"/>
    </xf>
    <xf numFmtId="1" fontId="6" fillId="7" borderId="2920" xfId="0" applyNumberFormat="1" applyFont="1" applyFill="1" applyBorder="1" applyProtection="1">
      <protection locked="0"/>
    </xf>
    <xf numFmtId="1" fontId="6" fillId="0" borderId="2941" xfId="0" applyNumberFormat="1" applyFont="1" applyBorder="1"/>
    <xf numFmtId="1" fontId="6" fillId="0" borderId="2926" xfId="0" applyNumberFormat="1" applyFont="1" applyBorder="1" applyAlignment="1" applyProtection="1">
      <alignment wrapText="1"/>
      <protection locked="0"/>
    </xf>
    <xf numFmtId="1" fontId="6" fillId="0" borderId="2926" xfId="0" applyNumberFormat="1" applyFont="1" applyBorder="1" applyAlignment="1">
      <alignment wrapText="1"/>
    </xf>
    <xf numFmtId="1" fontId="2" fillId="3" borderId="2984" xfId="0" applyNumberFormat="1" applyFont="1" applyFill="1" applyBorder="1"/>
    <xf numFmtId="1" fontId="6" fillId="3" borderId="2926" xfId="0" applyNumberFormat="1" applyFont="1" applyFill="1" applyBorder="1" applyAlignment="1">
      <alignment wrapText="1"/>
    </xf>
    <xf numFmtId="1" fontId="6" fillId="0" borderId="2991" xfId="0" applyNumberFormat="1" applyFont="1" applyBorder="1" applyAlignment="1">
      <alignment horizontal="center" vertical="center" wrapText="1"/>
    </xf>
    <xf numFmtId="1" fontId="6" fillId="0" borderId="2992" xfId="0" applyNumberFormat="1" applyFont="1" applyBorder="1" applyAlignment="1">
      <alignment horizontal="center" vertical="center" wrapText="1"/>
    </xf>
    <xf numFmtId="1" fontId="6" fillId="0" borderId="2993" xfId="0" applyNumberFormat="1" applyFont="1" applyBorder="1" applyAlignment="1">
      <alignment horizontal="center" vertical="center" wrapText="1"/>
    </xf>
    <xf numFmtId="1" fontId="6" fillId="3" borderId="2994" xfId="0" applyNumberFormat="1" applyFont="1" applyFill="1" applyBorder="1" applyAlignment="1">
      <alignment wrapText="1"/>
    </xf>
    <xf numFmtId="1" fontId="6" fillId="0" borderId="2994" xfId="0" applyNumberFormat="1" applyFont="1" applyBorder="1" applyAlignment="1">
      <alignment wrapText="1"/>
    </xf>
    <xf numFmtId="1" fontId="2" fillId="3" borderId="2995" xfId="0" applyNumberFormat="1" applyFont="1" applyFill="1" applyBorder="1"/>
    <xf numFmtId="1" fontId="6" fillId="0" borderId="2996" xfId="0" applyNumberFormat="1" applyFont="1" applyBorder="1" applyAlignment="1">
      <alignment horizontal="center" vertical="center" wrapText="1"/>
    </xf>
    <xf numFmtId="1" fontId="6" fillId="0" borderId="2997" xfId="0" applyNumberFormat="1" applyFont="1" applyBorder="1" applyAlignment="1">
      <alignment wrapText="1"/>
    </xf>
    <xf numFmtId="1" fontId="6" fillId="0" borderId="2998" xfId="0" applyNumberFormat="1" applyFont="1" applyBorder="1" applyAlignment="1">
      <alignment horizontal="center" vertical="center" wrapText="1"/>
    </xf>
    <xf numFmtId="1" fontId="6" fillId="0" borderId="2999" xfId="0" applyNumberFormat="1" applyFont="1" applyBorder="1" applyAlignment="1">
      <alignment horizontal="center" vertical="center" wrapText="1"/>
    </xf>
    <xf numFmtId="1" fontId="6" fillId="0" borderId="3000" xfId="0" applyNumberFormat="1" applyFont="1" applyBorder="1" applyAlignment="1">
      <alignment horizontal="center" vertical="center" wrapText="1"/>
    </xf>
    <xf numFmtId="1" fontId="6" fillId="0" borderId="2993" xfId="0" applyNumberFormat="1" applyFont="1" applyBorder="1" applyAlignment="1">
      <alignment horizontal="center" vertical="center" wrapText="1"/>
    </xf>
    <xf numFmtId="1" fontId="6" fillId="0" borderId="3001" xfId="0" applyNumberFormat="1" applyFont="1" applyBorder="1" applyAlignment="1">
      <alignment horizontal="center" vertical="center" wrapText="1"/>
    </xf>
    <xf numFmtId="1" fontId="6" fillId="3" borderId="2995" xfId="0" applyNumberFormat="1" applyFont="1" applyFill="1" applyBorder="1"/>
    <xf numFmtId="1" fontId="2" fillId="3" borderId="3002" xfId="0" applyNumberFormat="1" applyFont="1" applyFill="1" applyBorder="1"/>
    <xf numFmtId="1" fontId="6" fillId="0" borderId="2996" xfId="0" applyNumberFormat="1" applyFont="1" applyBorder="1" applyAlignment="1">
      <alignment wrapText="1"/>
    </xf>
    <xf numFmtId="1" fontId="6" fillId="0" borderId="2993" xfId="0" applyNumberFormat="1" applyFont="1" applyBorder="1" applyAlignment="1">
      <alignment wrapText="1"/>
    </xf>
    <xf numFmtId="1" fontId="6" fillId="3" borderId="3001" xfId="1" applyNumberFormat="1" applyFont="1" applyFill="1" applyBorder="1"/>
    <xf numFmtId="1" fontId="6" fillId="3" borderId="3000" xfId="1" applyNumberFormat="1" applyFont="1" applyFill="1" applyBorder="1"/>
    <xf numFmtId="1" fontId="6" fillId="3" borderId="3003" xfId="1" applyNumberFormat="1" applyFont="1" applyFill="1" applyBorder="1"/>
    <xf numFmtId="1" fontId="6" fillId="7" borderId="3001" xfId="0" applyNumberFormat="1" applyFont="1" applyFill="1" applyBorder="1" applyProtection="1">
      <protection locked="0"/>
    </xf>
    <xf numFmtId="1" fontId="6" fillId="7" borderId="2993" xfId="0" applyNumberFormat="1" applyFont="1" applyFill="1" applyBorder="1" applyProtection="1">
      <protection locked="0"/>
    </xf>
    <xf numFmtId="1" fontId="6" fillId="7" borderId="3004" xfId="0" applyNumberFormat="1" applyFont="1" applyFill="1" applyBorder="1" applyProtection="1">
      <protection locked="0"/>
    </xf>
    <xf numFmtId="1" fontId="5" fillId="3" borderId="3005" xfId="0" applyNumberFormat="1" applyFont="1" applyFill="1" applyBorder="1"/>
    <xf numFmtId="1" fontId="6" fillId="6" borderId="2995" xfId="0" applyNumberFormat="1" applyFont="1" applyFill="1" applyBorder="1"/>
    <xf numFmtId="1" fontId="2" fillId="6" borderId="3002" xfId="0" applyNumberFormat="1" applyFont="1" applyFill="1" applyBorder="1"/>
    <xf numFmtId="1" fontId="6" fillId="0" borderId="3006" xfId="0" applyNumberFormat="1" applyFont="1" applyBorder="1" applyAlignment="1">
      <alignment horizontal="center" vertical="center" wrapText="1"/>
    </xf>
    <xf numFmtId="1" fontId="6" fillId="0" borderId="2996" xfId="0" applyNumberFormat="1" applyFont="1" applyBorder="1" applyAlignment="1">
      <alignment horizontal="center" vertical="center"/>
    </xf>
    <xf numFmtId="1" fontId="6" fillId="0" borderId="2993" xfId="0" applyNumberFormat="1" applyFont="1" applyBorder="1" applyAlignment="1">
      <alignment horizontal="center" vertical="center"/>
    </xf>
    <xf numFmtId="1" fontId="6" fillId="0" borderId="3007" xfId="0" applyNumberFormat="1" applyFont="1" applyBorder="1" applyAlignment="1">
      <alignment horizontal="center" vertical="center"/>
    </xf>
    <xf numFmtId="1" fontId="6" fillId="6" borderId="2994" xfId="0" applyNumberFormat="1" applyFont="1" applyFill="1" applyBorder="1"/>
    <xf numFmtId="1" fontId="6" fillId="3" borderId="2999" xfId="0" applyNumberFormat="1" applyFont="1" applyFill="1" applyBorder="1" applyAlignment="1">
      <alignment horizontal="center" vertical="center" wrapText="1"/>
    </xf>
    <xf numFmtId="1" fontId="6" fillId="3" borderId="3008" xfId="0" applyNumberFormat="1" applyFont="1" applyFill="1" applyBorder="1" applyAlignment="1">
      <alignment horizontal="center" vertical="center" wrapText="1"/>
    </xf>
    <xf numFmtId="1" fontId="6" fillId="0" borderId="3009" xfId="0" applyNumberFormat="1" applyFont="1" applyBorder="1"/>
    <xf numFmtId="1" fontId="6" fillId="0" borderId="2996" xfId="0" applyNumberFormat="1" applyFont="1" applyBorder="1"/>
    <xf numFmtId="1" fontId="6" fillId="0" borderId="2993" xfId="0" applyNumberFormat="1" applyFont="1" applyBorder="1"/>
    <xf numFmtId="1" fontId="6" fillId="0" borderId="3001" xfId="0" applyNumberFormat="1" applyFont="1" applyBorder="1"/>
    <xf numFmtId="1" fontId="6" fillId="0" borderId="3000" xfId="0" applyNumberFormat="1" applyFont="1" applyBorder="1"/>
    <xf numFmtId="1" fontId="6" fillId="0" borderId="3004" xfId="0" applyNumberFormat="1" applyFont="1" applyBorder="1"/>
    <xf numFmtId="1" fontId="6" fillId="7" borderId="3010" xfId="0" applyNumberFormat="1" applyFont="1" applyFill="1" applyBorder="1" applyProtection="1">
      <protection locked="0"/>
    </xf>
    <xf numFmtId="1" fontId="6" fillId="7" borderId="3011" xfId="0" applyNumberFormat="1" applyFont="1" applyFill="1" applyBorder="1" applyProtection="1">
      <protection locked="0"/>
    </xf>
    <xf numFmtId="1" fontId="6" fillId="6" borderId="3002" xfId="0" applyNumberFormat="1" applyFont="1" applyFill="1" applyBorder="1" applyProtection="1">
      <protection locked="0"/>
    </xf>
    <xf numFmtId="1" fontId="6" fillId="0" borderId="3012" xfId="0" applyNumberFormat="1" applyFont="1" applyBorder="1"/>
    <xf numFmtId="1" fontId="6" fillId="7" borderId="3013" xfId="0" applyNumberFormat="1" applyFont="1" applyFill="1" applyBorder="1" applyProtection="1">
      <protection locked="0"/>
    </xf>
    <xf numFmtId="1" fontId="6" fillId="6" borderId="3014" xfId="0" applyNumberFormat="1" applyFont="1" applyFill="1" applyBorder="1"/>
    <xf numFmtId="1" fontId="4" fillId="6" borderId="2995" xfId="0" applyNumberFormat="1" applyFont="1" applyFill="1" applyBorder="1"/>
    <xf numFmtId="1" fontId="6" fillId="0" borderId="3008" xfId="0" applyNumberFormat="1" applyFont="1" applyBorder="1" applyAlignment="1">
      <alignment horizontal="center" vertical="center" wrapText="1"/>
    </xf>
    <xf numFmtId="1" fontId="6" fillId="0" borderId="3015" xfId="0" applyNumberFormat="1" applyFont="1" applyBorder="1" applyAlignment="1">
      <alignment horizontal="left" vertical="center" wrapText="1"/>
    </xf>
    <xf numFmtId="1" fontId="6" fillId="0" borderId="3016" xfId="0" applyNumberFormat="1" applyFont="1" applyBorder="1"/>
    <xf numFmtId="1" fontId="6" fillId="0" borderId="3017" xfId="0" applyNumberFormat="1" applyFont="1" applyBorder="1"/>
    <xf numFmtId="1" fontId="6" fillId="0" borderId="3018" xfId="0" applyNumberFormat="1" applyFont="1" applyBorder="1"/>
    <xf numFmtId="1" fontId="6" fillId="7" borderId="3016" xfId="0" applyNumberFormat="1" applyFont="1" applyFill="1" applyBorder="1" applyProtection="1">
      <protection locked="0"/>
    </xf>
    <xf numFmtId="1" fontId="6" fillId="7" borderId="3019" xfId="0" applyNumberFormat="1" applyFont="1" applyFill="1" applyBorder="1" applyProtection="1">
      <protection locked="0"/>
    </xf>
    <xf numFmtId="1" fontId="6" fillId="7" borderId="3020" xfId="0" applyNumberFormat="1" applyFont="1" applyFill="1" applyBorder="1" applyProtection="1">
      <protection locked="0"/>
    </xf>
    <xf numFmtId="1" fontId="6" fillId="7" borderId="3021" xfId="0" applyNumberFormat="1" applyFont="1" applyFill="1" applyBorder="1" applyProtection="1">
      <protection locked="0"/>
    </xf>
    <xf numFmtId="1" fontId="6" fillId="7" borderId="3018" xfId="0" applyNumberFormat="1" applyFont="1" applyFill="1" applyBorder="1" applyProtection="1">
      <protection locked="0"/>
    </xf>
    <xf numFmtId="1" fontId="6" fillId="6" borderId="3022" xfId="0" applyNumberFormat="1" applyFont="1" applyFill="1" applyBorder="1" applyProtection="1">
      <protection locked="0"/>
    </xf>
    <xf numFmtId="1" fontId="6" fillId="6" borderId="3023" xfId="0" applyNumberFormat="1" applyFont="1" applyFill="1" applyBorder="1"/>
    <xf numFmtId="1" fontId="2" fillId="6" borderId="3022" xfId="0" applyNumberFormat="1" applyFont="1" applyFill="1" applyBorder="1"/>
    <xf numFmtId="1" fontId="6" fillId="0" borderId="3024" xfId="0" applyNumberFormat="1" applyFont="1" applyBorder="1" applyAlignment="1">
      <alignment horizontal="center"/>
    </xf>
    <xf numFmtId="1" fontId="6" fillId="0" borderId="3006" xfId="0" applyNumberFormat="1" applyFont="1" applyBorder="1" applyAlignment="1">
      <alignment horizontal="center"/>
    </xf>
    <xf numFmtId="1" fontId="6" fillId="0" borderId="3025" xfId="0" applyNumberFormat="1" applyFont="1" applyBorder="1" applyAlignment="1">
      <alignment horizontal="center" vertical="center" wrapText="1"/>
    </xf>
    <xf numFmtId="1" fontId="6" fillId="0" borderId="3026" xfId="0" applyNumberFormat="1" applyFont="1" applyBorder="1" applyAlignment="1">
      <alignment horizontal="center" vertical="center" wrapText="1"/>
    </xf>
    <xf numFmtId="1" fontId="6" fillId="3" borderId="3025" xfId="0" applyNumberFormat="1" applyFont="1" applyFill="1" applyBorder="1" applyAlignment="1">
      <alignment horizontal="center" vertical="center" wrapText="1"/>
    </xf>
    <xf numFmtId="1" fontId="6" fillId="7" borderId="3027" xfId="0" applyNumberFormat="1" applyFont="1" applyFill="1" applyBorder="1" applyProtection="1">
      <protection locked="0"/>
    </xf>
    <xf numFmtId="1" fontId="6" fillId="7" borderId="3028" xfId="0" applyNumberFormat="1" applyFont="1" applyFill="1" applyBorder="1" applyProtection="1">
      <protection locked="0"/>
    </xf>
    <xf numFmtId="1" fontId="6" fillId="7" borderId="3012" xfId="0" applyNumberFormat="1" applyFont="1" applyFill="1" applyBorder="1" applyProtection="1">
      <protection locked="0"/>
    </xf>
    <xf numFmtId="1" fontId="6" fillId="7" borderId="3029" xfId="0" applyNumberFormat="1" applyFont="1" applyFill="1" applyBorder="1" applyProtection="1">
      <protection locked="0"/>
    </xf>
    <xf numFmtId="1" fontId="4" fillId="6" borderId="2994" xfId="0" applyNumberFormat="1" applyFont="1" applyFill="1" applyBorder="1"/>
    <xf numFmtId="1" fontId="4" fillId="6" borderId="3030" xfId="0" applyNumberFormat="1" applyFont="1" applyFill="1" applyBorder="1"/>
    <xf numFmtId="1" fontId="2" fillId="6" borderId="2995" xfId="0" applyNumberFormat="1" applyFont="1" applyFill="1" applyBorder="1"/>
    <xf numFmtId="1" fontId="6" fillId="6" borderId="3030" xfId="0" applyNumberFormat="1" applyFont="1" applyFill="1" applyBorder="1"/>
    <xf numFmtId="1" fontId="6" fillId="0" borderId="3031" xfId="0" applyNumberFormat="1" applyFont="1" applyBorder="1" applyAlignment="1">
      <alignment horizontal="center" vertical="center" wrapText="1"/>
    </xf>
    <xf numFmtId="1" fontId="6" fillId="0" borderId="3032" xfId="0" applyNumberFormat="1" applyFont="1" applyBorder="1" applyAlignment="1">
      <alignment horizontal="center" vertical="center" wrapText="1"/>
    </xf>
    <xf numFmtId="1" fontId="6" fillId="0" borderId="3033" xfId="0" applyNumberFormat="1" applyFont="1" applyBorder="1" applyAlignment="1">
      <alignment horizontal="center" vertical="center" wrapText="1"/>
    </xf>
    <xf numFmtId="1" fontId="6" fillId="0" borderId="3034" xfId="0" applyNumberFormat="1" applyFont="1" applyBorder="1" applyAlignment="1">
      <alignment horizontal="center"/>
    </xf>
    <xf numFmtId="1" fontId="6" fillId="0" borderId="3035" xfId="0" applyNumberFormat="1" applyFont="1" applyBorder="1" applyAlignment="1">
      <alignment horizontal="center"/>
    </xf>
    <xf numFmtId="1" fontId="6" fillId="0" borderId="3036" xfId="0" applyNumberFormat="1" applyFont="1" applyBorder="1" applyAlignment="1">
      <alignment horizontal="center"/>
    </xf>
    <xf numFmtId="1" fontId="6" fillId="0" borderId="3037" xfId="0" applyNumberFormat="1" applyFont="1" applyBorder="1"/>
    <xf numFmtId="1" fontId="2" fillId="6" borderId="3037" xfId="0" applyNumberFormat="1" applyFont="1" applyFill="1" applyBorder="1"/>
    <xf numFmtId="1" fontId="6" fillId="0" borderId="3038" xfId="0" applyNumberFormat="1" applyFont="1" applyBorder="1" applyAlignment="1">
      <alignment horizontal="center" vertical="center" wrapText="1"/>
    </xf>
    <xf numFmtId="1" fontId="6" fillId="0" borderId="3035" xfId="0" applyNumberFormat="1" applyFont="1" applyBorder="1" applyAlignment="1">
      <alignment horizontal="center" vertical="center"/>
    </xf>
    <xf numFmtId="1" fontId="6" fillId="0" borderId="3023" xfId="0" applyNumberFormat="1" applyFont="1" applyBorder="1"/>
    <xf numFmtId="1" fontId="2" fillId="6" borderId="3023" xfId="0" applyNumberFormat="1" applyFont="1" applyFill="1" applyBorder="1"/>
    <xf numFmtId="1" fontId="6" fillId="0" borderId="3039" xfId="0" applyNumberFormat="1" applyFont="1" applyBorder="1" applyAlignment="1">
      <alignment wrapText="1"/>
    </xf>
    <xf numFmtId="1" fontId="6" fillId="0" borderId="3013" xfId="0" applyNumberFormat="1" applyFont="1" applyBorder="1" applyAlignment="1">
      <alignment wrapText="1"/>
    </xf>
    <xf numFmtId="1" fontId="6" fillId="0" borderId="3010" xfId="0" applyNumberFormat="1" applyFont="1" applyBorder="1"/>
    <xf numFmtId="1" fontId="6" fillId="0" borderId="3040" xfId="0" applyNumberFormat="1" applyFont="1" applyBorder="1"/>
    <xf numFmtId="1" fontId="6" fillId="0" borderId="3013" xfId="0" applyNumberFormat="1" applyFont="1" applyBorder="1"/>
    <xf numFmtId="1" fontId="6" fillId="0" borderId="2994" xfId="0" applyNumberFormat="1" applyFont="1" applyBorder="1"/>
    <xf numFmtId="1" fontId="6" fillId="0" borderId="3041" xfId="0" applyNumberFormat="1" applyFont="1" applyBorder="1"/>
    <xf numFmtId="1" fontId="6" fillId="0" borderId="3042" xfId="0" applyNumberFormat="1" applyFont="1" applyBorder="1"/>
    <xf numFmtId="1" fontId="6" fillId="0" borderId="3043" xfId="0" applyNumberFormat="1" applyFont="1" applyBorder="1"/>
    <xf numFmtId="1" fontId="6" fillId="0" borderId="3044" xfId="0" applyNumberFormat="1" applyFont="1" applyBorder="1"/>
    <xf numFmtId="1" fontId="6" fillId="7" borderId="3042" xfId="0" applyNumberFormat="1" applyFont="1" applyFill="1" applyBorder="1" applyProtection="1">
      <protection locked="0"/>
    </xf>
    <xf numFmtId="1" fontId="6" fillId="7" borderId="3044" xfId="0" applyNumberFormat="1" applyFont="1" applyFill="1" applyBorder="1" applyProtection="1">
      <protection locked="0"/>
    </xf>
    <xf numFmtId="1" fontId="6" fillId="7" borderId="3045" xfId="0" applyNumberFormat="1" applyFont="1" applyFill="1" applyBorder="1" applyProtection="1">
      <protection locked="0"/>
    </xf>
    <xf numFmtId="1" fontId="6" fillId="7" borderId="3046" xfId="0" applyNumberFormat="1" applyFont="1" applyFill="1" applyBorder="1" applyProtection="1">
      <protection locked="0"/>
    </xf>
    <xf numFmtId="1" fontId="6" fillId="7" borderId="3041" xfId="0" applyNumberFormat="1" applyFont="1" applyFill="1" applyBorder="1" applyProtection="1">
      <protection locked="0"/>
    </xf>
    <xf numFmtId="1" fontId="6" fillId="7" borderId="3047" xfId="0" applyNumberFormat="1" applyFont="1" applyFill="1" applyBorder="1" applyProtection="1">
      <protection locked="0"/>
    </xf>
    <xf numFmtId="1" fontId="4" fillId="6" borderId="3037" xfId="0" applyNumberFormat="1" applyFont="1" applyFill="1" applyBorder="1"/>
    <xf numFmtId="1" fontId="4" fillId="0" borderId="3037" xfId="0" applyNumberFormat="1" applyFont="1" applyBorder="1"/>
    <xf numFmtId="1" fontId="2" fillId="6" borderId="3048" xfId="0" applyNumberFormat="1" applyFont="1" applyFill="1" applyBorder="1"/>
    <xf numFmtId="1" fontId="6" fillId="0" borderId="3008" xfId="0" applyNumberFormat="1" applyFont="1" applyBorder="1" applyAlignment="1">
      <alignment vertical="center" wrapText="1"/>
    </xf>
    <xf numFmtId="1" fontId="6" fillId="0" borderId="3049" xfId="0" applyNumberFormat="1" applyFont="1" applyBorder="1"/>
    <xf numFmtId="1" fontId="6" fillId="0" borderId="3050" xfId="0" applyNumberFormat="1" applyFont="1" applyBorder="1"/>
    <xf numFmtId="1" fontId="6" fillId="7" borderId="3049" xfId="0" applyNumberFormat="1" applyFont="1" applyFill="1" applyBorder="1" applyProtection="1">
      <protection locked="0"/>
    </xf>
    <xf numFmtId="1" fontId="6" fillId="7" borderId="3025" xfId="0" applyNumberFormat="1" applyFont="1" applyFill="1" applyBorder="1" applyProtection="1">
      <protection locked="0"/>
    </xf>
    <xf numFmtId="1" fontId="6" fillId="7" borderId="3008" xfId="0" applyNumberFormat="1" applyFont="1" applyFill="1" applyBorder="1" applyProtection="1">
      <protection locked="0"/>
    </xf>
    <xf numFmtId="1" fontId="6" fillId="7" borderId="3026" xfId="0" applyNumberFormat="1" applyFont="1" applyFill="1" applyBorder="1" applyProtection="1">
      <protection locked="0"/>
    </xf>
    <xf numFmtId="1" fontId="2" fillId="3" borderId="3032" xfId="0" applyNumberFormat="1" applyFont="1" applyFill="1" applyBorder="1"/>
    <xf numFmtId="1" fontId="6" fillId="0" borderId="3002" xfId="0" applyNumberFormat="1" applyFont="1" applyBorder="1"/>
    <xf numFmtId="1" fontId="4" fillId="0" borderId="3023" xfId="0" applyNumberFormat="1" applyFont="1" applyBorder="1"/>
    <xf numFmtId="1" fontId="2" fillId="3" borderId="3023" xfId="0" applyNumberFormat="1" applyFont="1" applyFill="1" applyBorder="1"/>
    <xf numFmtId="1" fontId="6" fillId="0" borderId="3006" xfId="0" applyNumberFormat="1" applyFont="1" applyBorder="1" applyAlignment="1">
      <alignment horizontal="center" vertical="center" wrapText="1"/>
    </xf>
    <xf numFmtId="1" fontId="6" fillId="0" borderId="3023" xfId="0" applyNumberFormat="1" applyFont="1" applyBorder="1" applyProtection="1">
      <protection locked="0"/>
    </xf>
    <xf numFmtId="1" fontId="1" fillId="0" borderId="3007" xfId="0" applyNumberFormat="1" applyFont="1" applyBorder="1"/>
    <xf numFmtId="1" fontId="6" fillId="0" borderId="2993" xfId="0" applyNumberFormat="1" applyFont="1" applyBorder="1"/>
    <xf numFmtId="1" fontId="6" fillId="0" borderId="3006" xfId="0" applyNumberFormat="1" applyFont="1" applyBorder="1"/>
    <xf numFmtId="1" fontId="6" fillId="0" borderId="3051" xfId="0" applyNumberFormat="1" applyFont="1" applyBorder="1"/>
    <xf numFmtId="1" fontId="6" fillId="0" borderId="3014" xfId="0" applyNumberFormat="1" applyFont="1" applyBorder="1"/>
    <xf numFmtId="1" fontId="4" fillId="6" borderId="3052" xfId="0" applyNumberFormat="1" applyFont="1" applyFill="1" applyBorder="1"/>
    <xf numFmtId="1" fontId="4" fillId="6" borderId="3023" xfId="0" applyNumberFormat="1" applyFont="1" applyFill="1" applyBorder="1"/>
    <xf numFmtId="1" fontId="4" fillId="3" borderId="3023" xfId="0" applyNumberFormat="1" applyFont="1" applyFill="1" applyBorder="1"/>
    <xf numFmtId="1" fontId="4" fillId="0" borderId="3002" xfId="0" applyNumberFormat="1" applyFont="1" applyBorder="1"/>
    <xf numFmtId="1" fontId="1" fillId="0" borderId="3008" xfId="0" applyNumberFormat="1" applyFont="1" applyBorder="1"/>
    <xf numFmtId="1" fontId="6" fillId="6" borderId="3053" xfId="0" applyNumberFormat="1" applyFont="1" applyFill="1" applyBorder="1" applyAlignment="1">
      <alignment horizontal="center" vertical="center" wrapText="1"/>
    </xf>
    <xf numFmtId="1" fontId="6" fillId="6" borderId="3054" xfId="0" applyNumberFormat="1" applyFont="1" applyFill="1" applyBorder="1" applyAlignment="1">
      <alignment horizontal="center" vertical="center" wrapText="1"/>
    </xf>
    <xf numFmtId="1" fontId="6" fillId="6" borderId="3023" xfId="0" applyNumberFormat="1" applyFont="1" applyFill="1" applyBorder="1" applyAlignment="1">
      <alignment horizontal="center" vertical="center" wrapText="1"/>
    </xf>
    <xf numFmtId="1" fontId="6" fillId="6" borderId="3002" xfId="0" applyNumberFormat="1" applyFont="1" applyFill="1" applyBorder="1"/>
    <xf numFmtId="1" fontId="6" fillId="3" borderId="3023" xfId="0" applyNumberFormat="1" applyFont="1" applyFill="1" applyBorder="1"/>
    <xf numFmtId="1" fontId="6" fillId="3" borderId="3002" xfId="0" applyNumberFormat="1" applyFont="1" applyFill="1" applyBorder="1"/>
    <xf numFmtId="1" fontId="1" fillId="0" borderId="3055" xfId="0" applyNumberFormat="1" applyFont="1" applyBorder="1"/>
    <xf numFmtId="1" fontId="6" fillId="0" borderId="3056" xfId="0" applyNumberFormat="1" applyFont="1" applyBorder="1"/>
    <xf numFmtId="1" fontId="6" fillId="0" borderId="3057" xfId="0" applyNumberFormat="1" applyFont="1" applyBorder="1"/>
    <xf numFmtId="1" fontId="6" fillId="0" borderId="3058" xfId="0" applyNumberFormat="1" applyFont="1" applyBorder="1"/>
    <xf numFmtId="1" fontId="6" fillId="6" borderId="3002" xfId="0" applyNumberFormat="1" applyFont="1" applyFill="1" applyBorder="1" applyAlignment="1">
      <alignment horizontal="center" vertical="center" wrapText="1"/>
    </xf>
    <xf numFmtId="1" fontId="6" fillId="6" borderId="3023" xfId="0" applyNumberFormat="1" applyFont="1" applyFill="1" applyBorder="1" applyAlignment="1">
      <alignment horizontal="center" vertical="center" wrapText="1"/>
    </xf>
    <xf numFmtId="1" fontId="6" fillId="6" borderId="3023" xfId="0" applyNumberFormat="1" applyFont="1" applyFill="1" applyBorder="1" applyProtection="1">
      <protection locked="0"/>
    </xf>
    <xf numFmtId="1" fontId="6" fillId="0" borderId="3024" xfId="0" applyNumberFormat="1" applyFont="1" applyBorder="1" applyAlignment="1">
      <alignment horizontal="center" vertical="center" wrapText="1"/>
    </xf>
    <xf numFmtId="1" fontId="6" fillId="6" borderId="2994" xfId="0" applyNumberFormat="1" applyFont="1" applyFill="1" applyBorder="1" applyProtection="1">
      <protection locked="0"/>
    </xf>
    <xf numFmtId="1" fontId="4" fillId="0" borderId="2994" xfId="0" applyNumberFormat="1" applyFont="1" applyBorder="1"/>
    <xf numFmtId="1" fontId="6" fillId="3" borderId="2994" xfId="0" applyNumberFormat="1" applyFont="1" applyFill="1" applyBorder="1"/>
    <xf numFmtId="1" fontId="6" fillId="0" borderId="3059" xfId="0" applyNumberFormat="1" applyFont="1" applyBorder="1" applyAlignment="1">
      <alignment horizontal="center" vertical="center" wrapText="1"/>
    </xf>
    <xf numFmtId="1" fontId="6" fillId="6" borderId="3030" xfId="0" applyNumberFormat="1" applyFont="1" applyFill="1" applyBorder="1" applyProtection="1">
      <protection locked="0"/>
    </xf>
    <xf numFmtId="1" fontId="6" fillId="0" borderId="3010" xfId="0" applyNumberFormat="1" applyFont="1" applyBorder="1" applyAlignment="1">
      <alignment horizontal="right" vertical="center" wrapText="1"/>
    </xf>
    <xf numFmtId="1" fontId="6" fillId="0" borderId="3040" xfId="0" applyNumberFormat="1" applyFont="1" applyBorder="1" applyAlignment="1">
      <alignment horizontal="right"/>
    </xf>
    <xf numFmtId="1" fontId="6" fillId="0" borderId="3013" xfId="0" applyNumberFormat="1" applyFont="1" applyBorder="1" applyAlignment="1">
      <alignment horizontal="right"/>
    </xf>
    <xf numFmtId="1" fontId="6" fillId="7" borderId="3060" xfId="0" applyNumberFormat="1" applyFont="1" applyFill="1" applyBorder="1" applyProtection="1">
      <protection locked="0"/>
    </xf>
    <xf numFmtId="1" fontId="6" fillId="7" borderId="3061" xfId="0" applyNumberFormat="1" applyFont="1" applyFill="1" applyBorder="1" applyProtection="1">
      <protection locked="0"/>
    </xf>
    <xf numFmtId="1" fontId="6" fillId="7" borderId="3040" xfId="0" applyNumberFormat="1" applyFont="1" applyFill="1" applyBorder="1" applyProtection="1">
      <protection locked="0"/>
    </xf>
    <xf numFmtId="1" fontId="6" fillId="0" borderId="3001" xfId="0" applyNumberFormat="1" applyFont="1" applyBorder="1" applyAlignment="1">
      <alignment horizontal="right"/>
    </xf>
    <xf numFmtId="1" fontId="6" fillId="0" borderId="3000" xfId="0" applyNumberFormat="1" applyFont="1" applyBorder="1" applyAlignment="1">
      <alignment horizontal="right"/>
    </xf>
    <xf numFmtId="1" fontId="6" fillId="0" borderId="2993" xfId="0" applyNumberFormat="1" applyFont="1" applyBorder="1" applyAlignment="1">
      <alignment horizontal="right"/>
    </xf>
    <xf numFmtId="1" fontId="6" fillId="0" borderId="3059" xfId="0" applyNumberFormat="1" applyFont="1" applyBorder="1" applyAlignment="1">
      <alignment horizontal="right"/>
    </xf>
    <xf numFmtId="1" fontId="6" fillId="0" borderId="3006" xfId="0" applyNumberFormat="1" applyFont="1" applyBorder="1" applyAlignment="1">
      <alignment horizontal="right"/>
    </xf>
    <xf numFmtId="1" fontId="6" fillId="0" borderId="3049" xfId="0" applyNumberFormat="1" applyFont="1" applyBorder="1" applyAlignment="1">
      <alignment horizontal="right"/>
    </xf>
    <xf numFmtId="1" fontId="6" fillId="0" borderId="3050" xfId="0" applyNumberFormat="1" applyFont="1" applyBorder="1" applyAlignment="1">
      <alignment horizontal="right"/>
    </xf>
    <xf numFmtId="1" fontId="6" fillId="0" borderId="3062" xfId="0" applyNumberFormat="1" applyFont="1" applyBorder="1" applyAlignment="1">
      <alignment horizontal="right"/>
    </xf>
    <xf numFmtId="1" fontId="6" fillId="0" borderId="3030" xfId="0" applyNumberFormat="1" applyFont="1" applyBorder="1"/>
    <xf numFmtId="1" fontId="2" fillId="0" borderId="3023" xfId="0" applyNumberFormat="1" applyFont="1" applyBorder="1"/>
    <xf numFmtId="1" fontId="6" fillId="0" borderId="3063" xfId="0" applyNumberFormat="1" applyFont="1" applyBorder="1" applyAlignment="1">
      <alignment horizontal="center" vertical="center" wrapText="1"/>
    </xf>
    <xf numFmtId="1" fontId="6" fillId="0" borderId="3064" xfId="0" applyNumberFormat="1" applyFont="1" applyBorder="1" applyAlignment="1">
      <alignment horizontal="center" vertical="center" wrapText="1"/>
    </xf>
    <xf numFmtId="1" fontId="6" fillId="7" borderId="3065" xfId="0" applyNumberFormat="1" applyFont="1" applyFill="1" applyBorder="1" applyProtection="1">
      <protection locked="0"/>
    </xf>
    <xf numFmtId="1" fontId="2" fillId="4" borderId="3023" xfId="0" applyNumberFormat="1" applyFont="1" applyFill="1" applyBorder="1" applyProtection="1">
      <protection locked="0"/>
    </xf>
    <xf numFmtId="1" fontId="6" fillId="0" borderId="3066" xfId="0" applyNumberFormat="1" applyFont="1" applyBorder="1"/>
    <xf numFmtId="1" fontId="6" fillId="6" borderId="3067" xfId="0" applyNumberFormat="1" applyFont="1" applyFill="1" applyBorder="1"/>
    <xf numFmtId="1" fontId="6" fillId="0" borderId="3067" xfId="0" applyNumberFormat="1" applyFont="1" applyBorder="1"/>
    <xf numFmtId="1" fontId="6" fillId="0" borderId="3055" xfId="0" applyNumberFormat="1" applyFont="1" applyBorder="1" applyAlignment="1">
      <alignment horizontal="center" vertical="center" wrapText="1"/>
    </xf>
    <xf numFmtId="1" fontId="4" fillId="0" borderId="3068" xfId="0" applyNumberFormat="1" applyFont="1" applyBorder="1"/>
    <xf numFmtId="1" fontId="4" fillId="0" borderId="3067" xfId="0" applyNumberFormat="1" applyFont="1" applyBorder="1"/>
    <xf numFmtId="1" fontId="4" fillId="0" borderId="3069" xfId="0" applyNumberFormat="1" applyFont="1" applyBorder="1"/>
    <xf numFmtId="1" fontId="6" fillId="0" borderId="3007" xfId="0" applyNumberFormat="1" applyFont="1" applyBorder="1" applyAlignment="1">
      <alignment horizontal="center" vertical="center" wrapText="1"/>
    </xf>
    <xf numFmtId="1" fontId="6" fillId="6" borderId="3028" xfId="0" applyNumberFormat="1" applyFont="1" applyFill="1" applyBorder="1" applyAlignment="1">
      <alignment horizontal="center" vertical="center" wrapText="1"/>
    </xf>
    <xf numFmtId="1" fontId="6" fillId="6" borderId="3012" xfId="0" applyNumberFormat="1" applyFont="1" applyFill="1" applyBorder="1" applyAlignment="1">
      <alignment horizontal="center" vertical="center" wrapText="1"/>
    </xf>
    <xf numFmtId="1" fontId="6" fillId="0" borderId="3070" xfId="0" applyNumberFormat="1" applyFont="1" applyBorder="1" applyAlignment="1">
      <alignment horizontal="center" vertical="center" wrapText="1"/>
    </xf>
    <xf numFmtId="1" fontId="6" fillId="0" borderId="3071" xfId="0" applyNumberFormat="1" applyFont="1" applyBorder="1" applyAlignment="1">
      <alignment horizontal="center" vertical="center" wrapText="1"/>
    </xf>
    <xf numFmtId="1" fontId="6" fillId="0" borderId="3001" xfId="0" applyNumberFormat="1" applyFont="1" applyBorder="1" applyAlignment="1">
      <alignment horizontal="center" vertical="center"/>
    </xf>
    <xf numFmtId="1" fontId="6" fillId="0" borderId="3000" xfId="0" applyNumberFormat="1" applyFont="1" applyBorder="1" applyAlignment="1">
      <alignment horizontal="center" vertical="center"/>
    </xf>
    <xf numFmtId="1" fontId="6" fillId="0" borderId="3071" xfId="0" applyNumberFormat="1" applyFont="1" applyBorder="1" applyAlignment="1">
      <alignment horizontal="center" vertical="center"/>
    </xf>
    <xf numFmtId="1" fontId="6" fillId="0" borderId="3072" xfId="0" applyNumberFormat="1" applyFont="1" applyBorder="1" applyAlignment="1">
      <alignment horizontal="center" vertical="center" wrapText="1"/>
    </xf>
    <xf numFmtId="1" fontId="1" fillId="0" borderId="2993" xfId="0" applyNumberFormat="1" applyFont="1" applyBorder="1"/>
    <xf numFmtId="1" fontId="6" fillId="0" borderId="3001" xfId="0" applyNumberFormat="1" applyFont="1" applyBorder="1" applyAlignment="1">
      <alignment wrapText="1"/>
    </xf>
    <xf numFmtId="1" fontId="6" fillId="0" borderId="3000" xfId="0" applyNumberFormat="1" applyFont="1" applyBorder="1" applyAlignment="1">
      <alignment wrapText="1"/>
    </xf>
    <xf numFmtId="1" fontId="6" fillId="7" borderId="3051" xfId="0" applyNumberFormat="1" applyFont="1" applyFill="1" applyBorder="1" applyProtection="1">
      <protection locked="0"/>
    </xf>
    <xf numFmtId="1" fontId="1" fillId="0" borderId="2996" xfId="0" applyNumberFormat="1" applyFont="1" applyBorder="1" applyAlignment="1">
      <alignment wrapText="1"/>
    </xf>
    <xf numFmtId="1" fontId="1" fillId="0" borderId="2993" xfId="0" applyNumberFormat="1" applyFont="1" applyBorder="1" applyAlignment="1">
      <alignment wrapText="1"/>
    </xf>
    <xf numFmtId="1" fontId="6" fillId="8" borderId="2996" xfId="0" applyNumberFormat="1" applyFont="1" applyFill="1" applyBorder="1" applyAlignment="1">
      <alignment horizontal="center"/>
    </xf>
    <xf numFmtId="1" fontId="6" fillId="8" borderId="2993" xfId="0" applyNumberFormat="1" applyFont="1" applyFill="1" applyBorder="1" applyAlignment="1">
      <alignment horizontal="center"/>
    </xf>
    <xf numFmtId="1" fontId="6" fillId="0" borderId="3013" xfId="0" applyNumberFormat="1" applyFont="1" applyBorder="1" applyAlignment="1">
      <alignment wrapText="1"/>
    </xf>
    <xf numFmtId="1" fontId="6" fillId="0" borderId="3010" xfId="0" applyNumberFormat="1" applyFont="1" applyBorder="1" applyAlignment="1">
      <alignment wrapText="1"/>
    </xf>
    <xf numFmtId="1" fontId="6" fillId="0" borderId="3040" xfId="0" applyNumberFormat="1" applyFont="1" applyBorder="1" applyAlignment="1">
      <alignment wrapText="1"/>
    </xf>
    <xf numFmtId="1" fontId="6" fillId="0" borderId="3049" xfId="0" applyNumberFormat="1" applyFont="1" applyBorder="1" applyAlignment="1">
      <alignment wrapText="1"/>
    </xf>
    <xf numFmtId="1" fontId="6" fillId="0" borderId="3050" xfId="0" applyNumberFormat="1" applyFont="1" applyBorder="1" applyAlignment="1">
      <alignment wrapText="1"/>
    </xf>
    <xf numFmtId="1" fontId="6" fillId="7" borderId="3055" xfId="0" applyNumberFormat="1" applyFont="1" applyFill="1" applyBorder="1" applyProtection="1">
      <protection locked="0"/>
    </xf>
    <xf numFmtId="1" fontId="6" fillId="0" borderId="2993" xfId="0" applyNumberFormat="1" applyFont="1" applyBorder="1" applyAlignment="1">
      <alignment wrapText="1"/>
    </xf>
    <xf numFmtId="1" fontId="6" fillId="7" borderId="3007" xfId="0" applyNumberFormat="1" applyFont="1" applyFill="1" applyBorder="1" applyProtection="1">
      <protection locked="0"/>
    </xf>
    <xf numFmtId="1" fontId="6" fillId="8" borderId="3010" xfId="0" applyNumberFormat="1" applyFont="1" applyFill="1" applyBorder="1"/>
    <xf numFmtId="1" fontId="6" fillId="8" borderId="3013" xfId="0" applyNumberFormat="1" applyFont="1" applyFill="1" applyBorder="1"/>
    <xf numFmtId="1" fontId="1" fillId="0" borderId="2996" xfId="0" applyNumberFormat="1" applyFont="1" applyBorder="1"/>
    <xf numFmtId="1" fontId="6" fillId="0" borderId="3060" xfId="0" applyNumberFormat="1" applyFont="1" applyBorder="1" applyAlignment="1">
      <alignment wrapText="1"/>
    </xf>
    <xf numFmtId="1" fontId="6" fillId="9" borderId="3063" xfId="0" applyNumberFormat="1" applyFont="1" applyFill="1" applyBorder="1"/>
    <xf numFmtId="1" fontId="6" fillId="9" borderId="3055" xfId="0" applyNumberFormat="1" applyFont="1" applyFill="1" applyBorder="1"/>
    <xf numFmtId="1" fontId="6" fillId="0" borderId="3012" xfId="0" applyNumberFormat="1" applyFont="1" applyBorder="1" applyAlignment="1">
      <alignment wrapText="1"/>
    </xf>
    <xf numFmtId="1" fontId="6" fillId="9" borderId="3073" xfId="0" applyNumberFormat="1" applyFont="1" applyFill="1" applyBorder="1"/>
    <xf numFmtId="1" fontId="7" fillId="0" borderId="3039" xfId="0" applyNumberFormat="1" applyFont="1" applyBorder="1" applyAlignment="1">
      <alignment wrapText="1"/>
    </xf>
    <xf numFmtId="1" fontId="7" fillId="0" borderId="3013" xfId="0" applyNumberFormat="1" applyFont="1" applyBorder="1" applyAlignment="1">
      <alignment wrapText="1"/>
    </xf>
    <xf numFmtId="1" fontId="6" fillId="0" borderId="3074" xfId="0" applyNumberFormat="1" applyFont="1" applyBorder="1" applyAlignment="1">
      <alignment wrapText="1"/>
    </xf>
    <xf numFmtId="1" fontId="11" fillId="0" borderId="3024" xfId="0" applyNumberFormat="1" applyFont="1" applyBorder="1" applyAlignment="1">
      <alignment horizontal="center" vertical="center" wrapText="1"/>
    </xf>
    <xf numFmtId="1" fontId="11" fillId="0" borderId="2993" xfId="0" applyNumberFormat="1" applyFont="1" applyBorder="1" applyAlignment="1">
      <alignment horizontal="center" vertical="center" wrapText="1"/>
    </xf>
    <xf numFmtId="1" fontId="6" fillId="6" borderId="3013" xfId="0" applyNumberFormat="1" applyFont="1" applyFill="1" applyBorder="1" applyAlignment="1">
      <alignment horizontal="center" vertical="center" wrapText="1"/>
    </xf>
    <xf numFmtId="1" fontId="6" fillId="0" borderId="3075" xfId="0" applyNumberFormat="1" applyFont="1" applyBorder="1" applyAlignment="1">
      <alignment horizontal="center" vertical="center"/>
    </xf>
    <xf numFmtId="1" fontId="6" fillId="0" borderId="3075" xfId="0" applyNumberFormat="1" applyFont="1" applyBorder="1" applyAlignment="1">
      <alignment horizontal="center" vertical="center" wrapText="1"/>
    </xf>
    <xf numFmtId="1" fontId="1" fillId="0" borderId="2996" xfId="0" applyNumberFormat="1" applyFont="1" applyBorder="1"/>
    <xf numFmtId="1" fontId="6" fillId="7" borderId="3062" xfId="0" applyNumberFormat="1" applyFont="1" applyFill="1" applyBorder="1" applyProtection="1">
      <protection locked="0"/>
    </xf>
    <xf numFmtId="1" fontId="6" fillId="7" borderId="3072" xfId="0" applyNumberFormat="1" applyFont="1" applyFill="1" applyBorder="1" applyProtection="1">
      <protection locked="0"/>
    </xf>
    <xf numFmtId="1" fontId="6" fillId="8" borderId="2993" xfId="0" applyNumberFormat="1" applyFont="1" applyFill="1" applyBorder="1"/>
    <xf numFmtId="1" fontId="6" fillId="0" borderId="3075" xfId="0" applyNumberFormat="1" applyFont="1" applyBorder="1" applyAlignment="1">
      <alignment wrapText="1"/>
    </xf>
    <xf numFmtId="1" fontId="6" fillId="7" borderId="3059" xfId="0" applyNumberFormat="1" applyFont="1" applyFill="1" applyBorder="1" applyProtection="1">
      <protection locked="0"/>
    </xf>
    <xf numFmtId="1" fontId="6" fillId="7" borderId="3075" xfId="0" applyNumberFormat="1" applyFont="1" applyFill="1" applyBorder="1" applyProtection="1">
      <protection locked="0"/>
    </xf>
    <xf numFmtId="1" fontId="6" fillId="0" borderId="3039" xfId="0" applyNumberFormat="1" applyFont="1" applyBorder="1" applyAlignment="1">
      <alignment wrapText="1"/>
    </xf>
    <xf numFmtId="1" fontId="6" fillId="7" borderId="3074" xfId="0" applyNumberFormat="1" applyFont="1" applyFill="1" applyBorder="1" applyProtection="1">
      <protection locked="0"/>
    </xf>
    <xf numFmtId="1" fontId="6" fillId="0" borderId="3039" xfId="0" applyNumberFormat="1" applyFont="1" applyBorder="1" applyAlignment="1">
      <alignment horizontal="left" vertical="center" wrapText="1"/>
    </xf>
    <xf numFmtId="1" fontId="6" fillId="0" borderId="3013" xfId="0" applyNumberFormat="1" applyFont="1" applyBorder="1" applyAlignment="1">
      <alignment horizontal="left" vertical="center" wrapText="1"/>
    </xf>
    <xf numFmtId="1" fontId="6" fillId="0" borderId="2996" xfId="0" applyNumberFormat="1" applyFont="1" applyBorder="1" applyAlignment="1" applyProtection="1">
      <alignment horizontal="center" vertical="center"/>
      <protection hidden="1"/>
    </xf>
    <xf numFmtId="1" fontId="6" fillId="0" borderId="3006" xfId="0" applyNumberFormat="1" applyFont="1" applyBorder="1" applyAlignment="1" applyProtection="1">
      <alignment horizontal="center" vertical="center"/>
      <protection hidden="1"/>
    </xf>
    <xf numFmtId="1" fontId="6" fillId="0" borderId="3076" xfId="0" applyNumberFormat="1" applyFont="1" applyBorder="1" applyAlignment="1">
      <alignment horizontal="center" vertical="center" wrapText="1"/>
    </xf>
    <xf numFmtId="1" fontId="6" fillId="0" borderId="3055" xfId="0" applyNumberFormat="1" applyFont="1" applyBorder="1" applyAlignment="1" applyProtection="1">
      <alignment horizontal="center" vertical="center"/>
      <protection hidden="1"/>
    </xf>
    <xf numFmtId="1" fontId="6" fillId="0" borderId="3055" xfId="0" applyNumberFormat="1" applyFont="1" applyBorder="1" applyAlignment="1" applyProtection="1">
      <alignment horizontal="center" vertical="center" wrapText="1"/>
      <protection hidden="1"/>
    </xf>
    <xf numFmtId="1" fontId="6" fillId="0" borderId="3001" xfId="0" applyNumberFormat="1" applyFont="1" applyBorder="1" applyAlignment="1" applyProtection="1">
      <alignment horizontal="center" vertical="center"/>
      <protection hidden="1"/>
    </xf>
    <xf numFmtId="1" fontId="6" fillId="0" borderId="3006" xfId="0" applyNumberFormat="1" applyFont="1" applyBorder="1" applyAlignment="1">
      <alignment horizontal="center" vertical="center"/>
    </xf>
    <xf numFmtId="1" fontId="6" fillId="6" borderId="3063" xfId="0" applyNumberFormat="1" applyFont="1" applyFill="1" applyBorder="1" applyAlignment="1">
      <alignment horizontal="center" vertical="center" wrapText="1"/>
    </xf>
    <xf numFmtId="1" fontId="6" fillId="0" borderId="2993" xfId="0" applyNumberFormat="1" applyFont="1" applyBorder="1" applyAlignment="1">
      <alignment horizontal="center" vertical="center"/>
    </xf>
    <xf numFmtId="1" fontId="6" fillId="0" borderId="3004" xfId="0" applyNumberFormat="1" applyFont="1" applyBorder="1" applyAlignment="1">
      <alignment horizontal="center" vertical="center" wrapText="1"/>
    </xf>
    <xf numFmtId="1" fontId="6" fillId="0" borderId="3072" xfId="0" applyNumberFormat="1" applyFont="1" applyBorder="1" applyAlignment="1">
      <alignment horizontal="center" vertical="center" wrapText="1"/>
    </xf>
    <xf numFmtId="1" fontId="6" fillId="0" borderId="3004" xfId="0" applyNumberFormat="1" applyFont="1" applyBorder="1" applyAlignment="1">
      <alignment wrapText="1"/>
    </xf>
    <xf numFmtId="1" fontId="6" fillId="0" borderId="3064" xfId="0" applyNumberFormat="1" applyFont="1" applyBorder="1" applyAlignment="1">
      <alignment wrapText="1"/>
    </xf>
    <xf numFmtId="1" fontId="6" fillId="0" borderId="3007" xfId="0" applyNumberFormat="1" applyFont="1" applyBorder="1" applyAlignment="1">
      <alignment wrapText="1"/>
    </xf>
    <xf numFmtId="1" fontId="6" fillId="0" borderId="3077" xfId="0" applyNumberFormat="1" applyFont="1" applyBorder="1"/>
    <xf numFmtId="1" fontId="6" fillId="9" borderId="3050" xfId="0" applyNumberFormat="1" applyFont="1" applyFill="1" applyBorder="1" applyAlignment="1">
      <alignment wrapText="1"/>
    </xf>
    <xf numFmtId="1" fontId="6" fillId="9" borderId="3072" xfId="0" applyNumberFormat="1" applyFont="1" applyFill="1" applyBorder="1"/>
    <xf numFmtId="1" fontId="6" fillId="9" borderId="3049" xfId="0" applyNumberFormat="1" applyFont="1" applyFill="1" applyBorder="1"/>
    <xf numFmtId="1" fontId="6" fillId="11" borderId="3078" xfId="3" applyNumberFormat="1" applyFont="1" applyBorder="1" applyProtection="1">
      <protection locked="0"/>
    </xf>
    <xf numFmtId="1" fontId="6" fillId="11" borderId="3079" xfId="3" applyNumberFormat="1" applyFont="1" applyBorder="1" applyProtection="1">
      <protection locked="0"/>
    </xf>
    <xf numFmtId="1" fontId="6" fillId="11" borderId="3080" xfId="3" applyNumberFormat="1" applyFont="1" applyBorder="1" applyProtection="1">
      <protection locked="0"/>
    </xf>
    <xf numFmtId="1" fontId="6" fillId="11" borderId="3081" xfId="3" applyNumberFormat="1" applyFont="1" applyBorder="1" applyProtection="1">
      <protection locked="0"/>
    </xf>
    <xf numFmtId="1" fontId="6" fillId="11" borderId="3082" xfId="3" applyNumberFormat="1" applyFont="1" applyBorder="1" applyProtection="1">
      <protection locked="0"/>
    </xf>
    <xf numFmtId="1" fontId="6" fillId="11" borderId="3083" xfId="3" applyNumberFormat="1" applyFont="1" applyBorder="1" applyProtection="1">
      <protection locked="0"/>
    </xf>
    <xf numFmtId="1" fontId="6" fillId="0" borderId="3071" xfId="0" applyNumberFormat="1" applyFont="1" applyBorder="1" applyAlignment="1">
      <alignment horizontal="center" vertical="center"/>
    </xf>
    <xf numFmtId="1" fontId="6" fillId="0" borderId="3070" xfId="0" applyNumberFormat="1" applyFont="1" applyBorder="1" applyAlignment="1">
      <alignment horizontal="center" vertical="center"/>
    </xf>
    <xf numFmtId="1" fontId="6" fillId="6" borderId="3071" xfId="0" applyNumberFormat="1" applyFont="1" applyFill="1" applyBorder="1" applyAlignment="1">
      <alignment horizontal="center" vertical="center" wrapText="1"/>
    </xf>
    <xf numFmtId="1" fontId="6" fillId="0" borderId="3084" xfId="0" applyNumberFormat="1" applyFont="1" applyBorder="1" applyAlignment="1">
      <alignment horizontal="center" vertical="center" wrapText="1"/>
    </xf>
    <xf numFmtId="1" fontId="6" fillId="8" borderId="3039" xfId="0" applyNumberFormat="1" applyFont="1" applyFill="1" applyBorder="1"/>
    <xf numFmtId="1" fontId="6" fillId="8" borderId="3060" xfId="0" applyNumberFormat="1" applyFont="1" applyFill="1" applyBorder="1"/>
    <xf numFmtId="1" fontId="6" fillId="8" borderId="3011" xfId="0" applyNumberFormat="1" applyFont="1" applyFill="1" applyBorder="1"/>
    <xf numFmtId="1" fontId="6" fillId="8" borderId="3027" xfId="0" applyNumberFormat="1" applyFont="1" applyFill="1" applyBorder="1"/>
    <xf numFmtId="1" fontId="6" fillId="0" borderId="3071" xfId="0" applyNumberFormat="1" applyFont="1" applyBorder="1" applyAlignment="1">
      <alignment wrapText="1"/>
    </xf>
    <xf numFmtId="0" fontId="6" fillId="0" borderId="2993" xfId="0" applyFont="1" applyBorder="1" applyAlignment="1">
      <alignment wrapText="1"/>
    </xf>
    <xf numFmtId="1" fontId="6" fillId="7" borderId="3006" xfId="0" applyNumberFormat="1" applyFont="1" applyFill="1" applyBorder="1" applyProtection="1">
      <protection locked="0"/>
    </xf>
    <xf numFmtId="1" fontId="6" fillId="0" borderId="3007" xfId="0" applyNumberFormat="1" applyFont="1" applyBorder="1" applyAlignment="1">
      <alignment wrapText="1"/>
    </xf>
    <xf numFmtId="1" fontId="6" fillId="0" borderId="3084" xfId="0" applyNumberFormat="1" applyFont="1" applyBorder="1" applyAlignment="1">
      <alignment wrapText="1"/>
    </xf>
    <xf numFmtId="1" fontId="6" fillId="7" borderId="3085" xfId="0" applyNumberFormat="1" applyFont="1" applyFill="1" applyBorder="1" applyProtection="1">
      <protection locked="0"/>
    </xf>
    <xf numFmtId="1" fontId="6" fillId="7" borderId="3086" xfId="0" applyNumberFormat="1" applyFont="1" applyFill="1" applyBorder="1" applyProtection="1">
      <protection locked="0"/>
    </xf>
    <xf numFmtId="1" fontId="6" fillId="7" borderId="3071" xfId="0" applyNumberFormat="1" applyFont="1" applyFill="1" applyBorder="1" applyProtection="1">
      <protection locked="0"/>
    </xf>
    <xf numFmtId="1" fontId="6" fillId="7" borderId="3087" xfId="0" applyNumberFormat="1" applyFont="1" applyFill="1" applyBorder="1" applyProtection="1">
      <protection locked="0"/>
    </xf>
    <xf numFmtId="1" fontId="6" fillId="7" borderId="3084" xfId="0" applyNumberFormat="1" applyFont="1" applyFill="1" applyBorder="1" applyProtection="1">
      <protection locked="0"/>
    </xf>
    <xf numFmtId="1" fontId="6" fillId="6" borderId="3037" xfId="0" applyNumberFormat="1" applyFont="1" applyFill="1" applyBorder="1"/>
    <xf numFmtId="1" fontId="6" fillId="0" borderId="3088" xfId="0" applyNumberFormat="1" applyFont="1" applyBorder="1" applyAlignment="1">
      <alignment horizontal="center" vertical="center"/>
    </xf>
    <xf numFmtId="1" fontId="6" fillId="0" borderId="3088" xfId="0" applyNumberFormat="1" applyFont="1" applyBorder="1" applyAlignment="1">
      <alignment horizontal="center" vertical="center" wrapText="1"/>
    </xf>
    <xf numFmtId="1" fontId="6" fillId="0" borderId="3089" xfId="0" applyNumberFormat="1" applyFont="1" applyBorder="1" applyAlignment="1">
      <alignment horizontal="center" vertical="center" wrapText="1"/>
    </xf>
    <xf numFmtId="1" fontId="6" fillId="0" borderId="3090" xfId="0" applyNumberFormat="1" applyFont="1" applyBorder="1" applyAlignment="1">
      <alignment horizontal="center" vertical="center" wrapText="1"/>
    </xf>
    <xf numFmtId="1" fontId="6" fillId="0" borderId="3091" xfId="0" applyNumberFormat="1" applyFont="1" applyBorder="1" applyAlignment="1">
      <alignment horizontal="center" vertical="center" wrapText="1"/>
    </xf>
    <xf numFmtId="1" fontId="6" fillId="0" borderId="3092" xfId="0" applyNumberFormat="1" applyFont="1" applyBorder="1" applyAlignment="1">
      <alignment horizontal="center" vertical="center" wrapText="1"/>
    </xf>
    <xf numFmtId="1" fontId="6" fillId="0" borderId="3093" xfId="0" applyNumberFormat="1" applyFont="1" applyBorder="1" applyAlignment="1">
      <alignment horizontal="center" vertical="center" wrapText="1"/>
    </xf>
    <xf numFmtId="1" fontId="6" fillId="0" borderId="3071" xfId="0" applyNumberFormat="1" applyFont="1" applyBorder="1" applyAlignment="1">
      <alignment horizontal="center" vertical="center" wrapText="1"/>
    </xf>
    <xf numFmtId="1" fontId="6" fillId="0" borderId="3085" xfId="0" applyNumberFormat="1" applyFont="1" applyBorder="1" applyAlignment="1">
      <alignment horizontal="center" vertical="center" wrapText="1"/>
    </xf>
    <xf numFmtId="1" fontId="6" fillId="0" borderId="3088" xfId="0" applyNumberFormat="1" applyFont="1" applyBorder="1"/>
    <xf numFmtId="1" fontId="6" fillId="0" borderId="3090" xfId="0" applyNumberFormat="1" applyFont="1" applyBorder="1"/>
    <xf numFmtId="1" fontId="6" fillId="0" borderId="3091" xfId="0" applyNumberFormat="1" applyFont="1" applyBorder="1"/>
    <xf numFmtId="1" fontId="6" fillId="7" borderId="3090" xfId="0" applyNumberFormat="1" applyFont="1" applyFill="1" applyBorder="1" applyProtection="1">
      <protection locked="0"/>
    </xf>
    <xf numFmtId="1" fontId="4" fillId="6" borderId="3094" xfId="0" applyNumberFormat="1" applyFont="1" applyFill="1" applyBorder="1"/>
    <xf numFmtId="1" fontId="4" fillId="0" borderId="3094" xfId="0" applyNumberFormat="1" applyFont="1" applyBorder="1"/>
    <xf numFmtId="1" fontId="5" fillId="0" borderId="3095" xfId="0" applyNumberFormat="1" applyFont="1" applyBorder="1"/>
    <xf numFmtId="1" fontId="2" fillId="0" borderId="3096" xfId="0" applyNumberFormat="1" applyFont="1" applyBorder="1"/>
    <xf numFmtId="1" fontId="2" fillId="3" borderId="3096" xfId="0" applyNumberFormat="1" applyFont="1" applyFill="1" applyBorder="1"/>
    <xf numFmtId="1" fontId="6" fillId="3" borderId="3070" xfId="0" applyNumberFormat="1" applyFont="1" applyFill="1" applyBorder="1" applyAlignment="1">
      <alignment horizontal="center" vertical="center"/>
    </xf>
    <xf numFmtId="1" fontId="6" fillId="3" borderId="3071" xfId="0" applyNumberFormat="1" applyFont="1" applyFill="1" applyBorder="1" applyAlignment="1">
      <alignment horizontal="center" vertical="center"/>
    </xf>
    <xf numFmtId="1" fontId="6" fillId="0" borderId="3086" xfId="0" applyNumberFormat="1" applyFont="1" applyBorder="1" applyAlignment="1">
      <alignment horizontal="center" vertical="center"/>
    </xf>
    <xf numFmtId="1" fontId="6" fillId="3" borderId="3088" xfId="0" applyNumberFormat="1" applyFont="1" applyFill="1" applyBorder="1" applyAlignment="1">
      <alignment horizontal="center" vertical="center"/>
    </xf>
    <xf numFmtId="1" fontId="6" fillId="0" borderId="3077" xfId="0" applyNumberFormat="1" applyFont="1" applyBorder="1" applyAlignment="1">
      <alignment wrapText="1"/>
    </xf>
    <xf numFmtId="1" fontId="6" fillId="0" borderId="3097" xfId="0" applyNumberFormat="1" applyFont="1" applyBorder="1" applyAlignment="1">
      <alignment horizontal="right" wrapText="1"/>
    </xf>
    <xf numFmtId="1" fontId="6" fillId="0" borderId="3098" xfId="0" applyNumberFormat="1" applyFont="1" applyBorder="1" applyAlignment="1">
      <alignment horizontal="right"/>
    </xf>
    <xf numFmtId="1" fontId="6" fillId="7" borderId="3099" xfId="0" applyNumberFormat="1" applyFont="1" applyFill="1" applyBorder="1" applyProtection="1">
      <protection locked="0"/>
    </xf>
    <xf numFmtId="1" fontId="6" fillId="7" borderId="3098" xfId="0" applyNumberFormat="1" applyFont="1" applyFill="1" applyBorder="1" applyProtection="1">
      <protection locked="0"/>
    </xf>
    <xf numFmtId="1" fontId="6" fillId="7" borderId="3100" xfId="0" applyNumberFormat="1" applyFont="1" applyFill="1" applyBorder="1" applyProtection="1">
      <protection locked="0"/>
    </xf>
    <xf numFmtId="1" fontId="6" fillId="7" borderId="3101" xfId="0" applyNumberFormat="1" applyFont="1" applyFill="1" applyBorder="1" applyProtection="1">
      <protection locked="0"/>
    </xf>
    <xf numFmtId="1" fontId="6" fillId="7" borderId="3102" xfId="0" applyNumberFormat="1" applyFont="1" applyFill="1" applyBorder="1" applyProtection="1">
      <protection locked="0"/>
    </xf>
    <xf numFmtId="1" fontId="6" fillId="0" borderId="3086" xfId="0" applyNumberFormat="1" applyFont="1" applyBorder="1" applyAlignment="1">
      <alignment horizontal="right" wrapText="1"/>
    </xf>
    <xf numFmtId="1" fontId="6" fillId="0" borderId="3071" xfId="0" applyNumberFormat="1" applyFont="1" applyBorder="1" applyAlignment="1">
      <alignment horizontal="right"/>
    </xf>
    <xf numFmtId="1" fontId="6" fillId="7" borderId="3103" xfId="0" applyNumberFormat="1" applyFont="1" applyFill="1" applyBorder="1" applyProtection="1">
      <protection locked="0"/>
    </xf>
    <xf numFmtId="1" fontId="6" fillId="7" borderId="3104" xfId="0" applyNumberFormat="1" applyFont="1" applyFill="1" applyBorder="1" applyProtection="1">
      <protection locked="0"/>
    </xf>
    <xf numFmtId="1" fontId="6" fillId="0" borderId="3088" xfId="0" applyNumberFormat="1" applyFont="1" applyBorder="1" applyAlignment="1">
      <alignment horizontal="center" vertical="center"/>
    </xf>
    <xf numFmtId="1" fontId="6" fillId="0" borderId="3090" xfId="0" applyNumberFormat="1" applyFont="1" applyBorder="1" applyAlignment="1">
      <alignment horizontal="center" vertical="center"/>
    </xf>
    <xf numFmtId="1" fontId="6" fillId="0" borderId="3105" xfId="0" applyNumberFormat="1" applyFont="1" applyBorder="1" applyAlignment="1">
      <alignment horizontal="center" vertical="center" wrapText="1"/>
    </xf>
    <xf numFmtId="1" fontId="6" fillId="0" borderId="3103" xfId="0" applyNumberFormat="1" applyFont="1" applyBorder="1" applyAlignment="1">
      <alignment horizontal="center" vertical="center" wrapText="1"/>
    </xf>
    <xf numFmtId="1" fontId="6" fillId="0" borderId="3106" xfId="0" applyNumberFormat="1" applyFont="1" applyBorder="1"/>
    <xf numFmtId="1" fontId="6" fillId="0" borderId="3106" xfId="0" applyNumberFormat="1" applyFont="1" applyBorder="1" applyAlignment="1">
      <alignment horizontal="right" wrapText="1"/>
    </xf>
    <xf numFmtId="1" fontId="6" fillId="7" borderId="3107" xfId="0" applyNumberFormat="1" applyFont="1" applyFill="1" applyBorder="1" applyProtection="1">
      <protection locked="0"/>
    </xf>
    <xf numFmtId="1" fontId="6" fillId="7" borderId="3108" xfId="0" applyNumberFormat="1" applyFont="1" applyFill="1" applyBorder="1" applyProtection="1">
      <protection locked="0"/>
    </xf>
    <xf numFmtId="1" fontId="6" fillId="7" borderId="3097" xfId="0" applyNumberFormat="1" applyFont="1" applyFill="1" applyBorder="1" applyProtection="1">
      <protection locked="0"/>
    </xf>
    <xf numFmtId="1" fontId="6" fillId="0" borderId="3084" xfId="0" applyNumberFormat="1" applyFont="1" applyBorder="1"/>
    <xf numFmtId="1" fontId="6" fillId="7" borderId="3105" xfId="0" applyNumberFormat="1" applyFont="1" applyFill="1" applyBorder="1" applyProtection="1">
      <protection locked="0"/>
    </xf>
    <xf numFmtId="1" fontId="6" fillId="8" borderId="3088" xfId="0" applyNumberFormat="1" applyFont="1" applyFill="1" applyBorder="1" applyAlignment="1">
      <alignment horizontal="center" vertical="center" wrapText="1"/>
    </xf>
    <xf numFmtId="1" fontId="6" fillId="8" borderId="3088" xfId="0" applyNumberFormat="1" applyFont="1" applyFill="1" applyBorder="1" applyAlignment="1">
      <alignment horizontal="center" vertical="center"/>
    </xf>
    <xf numFmtId="1" fontId="6" fillId="8" borderId="3088" xfId="0" applyNumberFormat="1" applyFont="1" applyFill="1" applyBorder="1" applyAlignment="1">
      <alignment horizontal="center" vertical="center" wrapText="1"/>
    </xf>
    <xf numFmtId="1" fontId="6" fillId="8" borderId="3101" xfId="0" applyNumberFormat="1" applyFont="1" applyFill="1" applyBorder="1" applyAlignment="1">
      <alignment vertical="center" wrapText="1"/>
    </xf>
    <xf numFmtId="1" fontId="6" fillId="8" borderId="3106" xfId="0" applyNumberFormat="1" applyFont="1" applyFill="1" applyBorder="1"/>
    <xf numFmtId="1" fontId="6" fillId="8" borderId="3106" xfId="0" applyNumberFormat="1" applyFont="1" applyFill="1" applyBorder="1" applyAlignment="1">
      <alignment horizontal="right" wrapText="1"/>
    </xf>
    <xf numFmtId="1" fontId="1" fillId="8" borderId="2996" xfId="0" applyNumberFormat="1" applyFont="1" applyFill="1" applyBorder="1" applyAlignment="1">
      <alignment horizontal="center" vertical="center" wrapText="1"/>
    </xf>
    <xf numFmtId="1" fontId="6" fillId="8" borderId="3088" xfId="0" applyNumberFormat="1" applyFont="1" applyFill="1" applyBorder="1"/>
    <xf numFmtId="1" fontId="6" fillId="8" borderId="2996" xfId="0" applyNumberFormat="1" applyFont="1" applyFill="1" applyBorder="1" applyAlignment="1">
      <alignment horizontal="center" vertical="center" wrapText="1"/>
    </xf>
    <xf numFmtId="1" fontId="6" fillId="8" borderId="3006" xfId="0" applyNumberFormat="1" applyFont="1" applyFill="1" applyBorder="1" applyAlignment="1">
      <alignment horizontal="center" vertical="center" wrapText="1"/>
    </xf>
    <xf numFmtId="1" fontId="6" fillId="8" borderId="3070" xfId="0" applyNumberFormat="1" applyFont="1" applyFill="1" applyBorder="1" applyAlignment="1">
      <alignment horizontal="center" vertical="center" wrapText="1"/>
    </xf>
    <xf numFmtId="1" fontId="6" fillId="8" borderId="3071" xfId="0" applyNumberFormat="1" applyFont="1" applyFill="1" applyBorder="1" applyAlignment="1">
      <alignment horizontal="center" vertical="center" wrapText="1"/>
    </xf>
    <xf numFmtId="1" fontId="6" fillId="8" borderId="2993" xfId="0" applyNumberFormat="1" applyFont="1" applyFill="1" applyBorder="1" applyAlignment="1">
      <alignment horizontal="center" vertical="center" wrapText="1"/>
    </xf>
    <xf numFmtId="1" fontId="6" fillId="8" borderId="3084" xfId="0" applyNumberFormat="1" applyFont="1" applyFill="1" applyBorder="1" applyAlignment="1">
      <alignment horizontal="center" vertical="center"/>
    </xf>
    <xf numFmtId="1" fontId="6" fillId="8" borderId="3090" xfId="0" applyNumberFormat="1" applyFont="1" applyFill="1" applyBorder="1" applyAlignment="1">
      <alignment horizontal="center" vertical="center" wrapText="1"/>
    </xf>
    <xf numFmtId="1" fontId="6" fillId="8" borderId="3084" xfId="0" applyNumberFormat="1" applyFont="1" applyFill="1" applyBorder="1" applyAlignment="1">
      <alignment horizontal="center" vertical="center" wrapText="1"/>
    </xf>
    <xf numFmtId="1" fontId="6" fillId="8" borderId="2996" xfId="0" applyNumberFormat="1" applyFont="1" applyFill="1" applyBorder="1" applyAlignment="1">
      <alignment vertical="center" wrapText="1"/>
    </xf>
    <xf numFmtId="1" fontId="6" fillId="8" borderId="3090" xfId="0" applyNumberFormat="1" applyFont="1" applyFill="1" applyBorder="1" applyAlignment="1">
      <alignment horizontal="right" vertical="center" wrapText="1"/>
    </xf>
    <xf numFmtId="1" fontId="6" fillId="0" borderId="3084" xfId="0" applyNumberFormat="1" applyFont="1" applyBorder="1" applyAlignment="1">
      <alignment horizontal="center" vertical="center"/>
    </xf>
    <xf numFmtId="1" fontId="6" fillId="6" borderId="3101" xfId="0" applyNumberFormat="1" applyFont="1" applyFill="1" applyBorder="1" applyAlignment="1">
      <alignment vertical="center" wrapText="1"/>
    </xf>
    <xf numFmtId="1" fontId="6" fillId="6" borderId="3099" xfId="0" applyNumberFormat="1" applyFont="1" applyFill="1" applyBorder="1" applyAlignment="1">
      <alignment horizontal="right" wrapText="1"/>
    </xf>
    <xf numFmtId="1" fontId="6" fillId="6" borderId="3108" xfId="0" applyNumberFormat="1" applyFont="1" applyFill="1" applyBorder="1" applyAlignment="1">
      <alignment horizontal="right" wrapText="1"/>
    </xf>
    <xf numFmtId="1" fontId="6" fillId="6" borderId="3098" xfId="0" applyNumberFormat="1" applyFont="1" applyFill="1" applyBorder="1" applyAlignment="1">
      <alignment horizontal="right"/>
    </xf>
    <xf numFmtId="1" fontId="6" fillId="7" borderId="3106" xfId="0" applyNumberFormat="1" applyFont="1" applyFill="1" applyBorder="1" applyProtection="1">
      <protection locked="0"/>
    </xf>
    <xf numFmtId="0" fontId="1" fillId="6" borderId="3084" xfId="0" applyFont="1" applyFill="1" applyBorder="1" applyAlignment="1">
      <alignment horizontal="center" vertical="center" wrapText="1"/>
    </xf>
    <xf numFmtId="1" fontId="1" fillId="6" borderId="2996" xfId="0" applyNumberFormat="1" applyFont="1" applyFill="1" applyBorder="1" applyAlignment="1">
      <alignment horizontal="left"/>
    </xf>
    <xf numFmtId="1" fontId="1" fillId="6" borderId="2993" xfId="0" applyNumberFormat="1" applyFont="1" applyFill="1" applyBorder="1" applyAlignment="1">
      <alignment horizontal="left"/>
    </xf>
    <xf numFmtId="1" fontId="6" fillId="6" borderId="3090" xfId="0" applyNumberFormat="1" applyFont="1" applyFill="1" applyBorder="1" applyAlignment="1">
      <alignment horizontal="right"/>
    </xf>
    <xf numFmtId="1" fontId="6" fillId="6" borderId="3091" xfId="0" applyNumberFormat="1" applyFont="1" applyFill="1" applyBorder="1" applyAlignment="1">
      <alignment horizontal="right"/>
    </xf>
    <xf numFmtId="1" fontId="6" fillId="6" borderId="2993" xfId="0" applyNumberFormat="1" applyFont="1" applyFill="1" applyBorder="1" applyAlignment="1">
      <alignment horizontal="right"/>
    </xf>
    <xf numFmtId="1" fontId="6" fillId="6" borderId="3090" xfId="0" applyNumberFormat="1" applyFont="1" applyFill="1" applyBorder="1"/>
    <xf numFmtId="1" fontId="6" fillId="6" borderId="2993" xfId="0" applyNumberFormat="1" applyFont="1" applyFill="1" applyBorder="1"/>
    <xf numFmtId="1" fontId="6" fillId="6" borderId="3092" xfId="0" applyNumberFormat="1" applyFont="1" applyFill="1" applyBorder="1"/>
    <xf numFmtId="1" fontId="6" fillId="6" borderId="2996" xfId="0" applyNumberFormat="1" applyFont="1" applyFill="1" applyBorder="1"/>
    <xf numFmtId="1" fontId="6" fillId="6" borderId="3093" xfId="0" applyNumberFormat="1" applyFont="1" applyFill="1" applyBorder="1"/>
    <xf numFmtId="1" fontId="6" fillId="6" borderId="3088" xfId="0" applyNumberFormat="1" applyFont="1" applyFill="1" applyBorder="1"/>
    <xf numFmtId="1" fontId="6" fillId="6" borderId="3088" xfId="0" applyNumberFormat="1" applyFont="1" applyFill="1" applyBorder="1" applyAlignment="1">
      <alignment horizontal="center" vertical="center" wrapText="1"/>
    </xf>
    <xf numFmtId="1" fontId="6" fillId="6" borderId="3088" xfId="0" applyNumberFormat="1" applyFont="1" applyFill="1" applyBorder="1" applyAlignment="1">
      <alignment horizontal="center" vertical="center"/>
    </xf>
    <xf numFmtId="1" fontId="6" fillId="6" borderId="3088" xfId="0" applyNumberFormat="1" applyFont="1" applyFill="1" applyBorder="1" applyAlignment="1">
      <alignment horizontal="center" vertical="center" wrapText="1"/>
    </xf>
    <xf numFmtId="1" fontId="6" fillId="0" borderId="3101" xfId="0" applyNumberFormat="1" applyFont="1" applyBorder="1" applyAlignment="1">
      <alignment vertical="center" wrapText="1"/>
    </xf>
    <xf numFmtId="1" fontId="6" fillId="3" borderId="3106" xfId="0" applyNumberFormat="1" applyFont="1" applyFill="1" applyBorder="1"/>
    <xf numFmtId="1" fontId="1" fillId="0" borderId="2996" xfId="0" applyNumberFormat="1" applyFont="1" applyBorder="1" applyAlignment="1">
      <alignment horizontal="left" vertical="center" wrapText="1"/>
    </xf>
    <xf numFmtId="1" fontId="6" fillId="0" borderId="3088" xfId="0" applyNumberFormat="1" applyFont="1" applyBorder="1"/>
  </cellXfs>
  <cellStyles count="4">
    <cellStyle name="Normal" xfId="0" builtinId="0"/>
    <cellStyle name="Normal 2" xfId="2"/>
    <cellStyle name="Notas 2 2" xfId="3"/>
    <cellStyle name="Notas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A\SA_23_V1.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ENERO/REM%20NUEVA%20VERSI&#211;N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FEBRERO/REM%20NUEVA%20VERSI&#211;N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RZO/REM%20A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3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zoomScale="90" zoomScaleNormal="90"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",[1]NOMBRE!B2," - ","( ",[1]NOMBRE!C2,[1]NOMBRE!D2,[1]NOMBRE!E2,[1]NOMBRE!F2,[1]NOMBRE!G2," )")</f>
        <v>COMUNA:  - ( 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",[1]NOMBRE!B6," - ","( ",[1]NOMBRE!C6,[1]NOMBRE!D6," )")</f>
        <v>MES:  - (  )</v>
      </c>
      <c r="AE4" s="486"/>
      <c r="AF4" s="486"/>
      <c r="AG4" s="486"/>
      <c r="AH4" s="486"/>
      <c r="AI4" s="486"/>
      <c r="AJ4" s="486"/>
      <c r="AK4" s="486"/>
      <c r="AL4" s="486"/>
      <c r="AM4" s="486"/>
      <c r="AN4" s="486"/>
      <c r="AO4" s="486"/>
      <c r="AP4" s="486"/>
      <c r="AQ4" s="486"/>
      <c r="AR4" s="486"/>
      <c r="AS4" s="486"/>
      <c r="AT4" s="486"/>
      <c r="AU4" s="486"/>
      <c r="AV4" s="486"/>
      <c r="AW4" s="486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",[1]NOMBRE!B7)</f>
        <v>AÑO: 2023</v>
      </c>
      <c r="AE5" s="486"/>
      <c r="AF5" s="486"/>
      <c r="AG5" s="486"/>
      <c r="AH5" s="486"/>
      <c r="AI5" s="486"/>
      <c r="AJ5" s="486"/>
      <c r="AK5" s="486"/>
      <c r="AL5" s="486"/>
      <c r="AM5" s="486"/>
      <c r="AN5" s="486"/>
      <c r="AO5" s="486"/>
      <c r="AP5" s="486"/>
      <c r="AQ5" s="486"/>
      <c r="AR5" s="486"/>
      <c r="AS5" s="486"/>
      <c r="AT5" s="486"/>
      <c r="AU5" s="486"/>
      <c r="AV5" s="486"/>
      <c r="AW5" s="486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487"/>
      <c r="AF6" s="487"/>
      <c r="AG6" s="487"/>
      <c r="AH6" s="487"/>
      <c r="AI6" s="487"/>
      <c r="AJ6" s="487"/>
      <c r="AK6" s="487"/>
      <c r="AL6" s="487"/>
      <c r="AM6" s="487"/>
      <c r="AN6" s="487"/>
      <c r="AO6" s="487"/>
      <c r="AP6" s="487"/>
      <c r="AQ6" s="487"/>
      <c r="AR6" s="487"/>
      <c r="AS6" s="487"/>
      <c r="AT6" s="487"/>
      <c r="AU6" s="487"/>
      <c r="AV6" s="487"/>
      <c r="AW6" s="486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487"/>
      <c r="AF7" s="487"/>
      <c r="AG7" s="487"/>
      <c r="AH7" s="487"/>
      <c r="AI7" s="487"/>
      <c r="AJ7" s="487"/>
      <c r="AK7" s="487"/>
      <c r="AL7" s="487"/>
      <c r="AM7" s="487"/>
      <c r="AN7" s="487"/>
      <c r="AO7" s="487"/>
      <c r="AP7" s="487"/>
      <c r="AQ7" s="487"/>
      <c r="AR7" s="487"/>
      <c r="AS7" s="487"/>
      <c r="AT7" s="487"/>
      <c r="AU7" s="487"/>
      <c r="AV7" s="487"/>
      <c r="AW7" s="486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6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x14ac:dyDescent="0.2">
      <c r="A9" s="5800" t="s">
        <v>3</v>
      </c>
      <c r="B9" s="5801"/>
      <c r="C9" s="5804" t="s">
        <v>4</v>
      </c>
      <c r="D9" s="5806" t="s">
        <v>5</v>
      </c>
      <c r="E9" s="5807"/>
      <c r="F9" s="5807"/>
      <c r="G9" s="5807"/>
      <c r="H9" s="5807"/>
      <c r="I9" s="5807"/>
      <c r="J9" s="5807"/>
      <c r="K9" s="5807"/>
      <c r="L9" s="5807"/>
      <c r="M9" s="5808"/>
      <c r="N9" s="5804" t="s">
        <v>6</v>
      </c>
      <c r="O9" s="5804" t="s">
        <v>7</v>
      </c>
      <c r="P9" s="5804" t="s">
        <v>8</v>
      </c>
      <c r="Q9" s="5804" t="s">
        <v>9</v>
      </c>
      <c r="R9" s="5804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487"/>
      <c r="AF9" s="487"/>
      <c r="AG9" s="487"/>
      <c r="AH9" s="487"/>
      <c r="AI9" s="487"/>
      <c r="AJ9" s="487"/>
      <c r="AK9" s="487"/>
      <c r="AL9" s="487"/>
      <c r="AM9" s="487"/>
      <c r="AN9" s="487"/>
      <c r="AO9" s="488"/>
      <c r="AP9" s="488"/>
      <c r="AQ9" s="488"/>
      <c r="AR9" s="488"/>
      <c r="AS9" s="488"/>
      <c r="AT9" s="488"/>
      <c r="AU9" s="488"/>
      <c r="AV9" s="488"/>
      <c r="AW9" s="486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02"/>
      <c r="B10" s="5803"/>
      <c r="C10" s="5805"/>
      <c r="D10" s="457" t="s">
        <v>11</v>
      </c>
      <c r="E10" s="463" t="s">
        <v>12</v>
      </c>
      <c r="F10" s="463" t="s">
        <v>13</v>
      </c>
      <c r="G10" s="463" t="s">
        <v>14</v>
      </c>
      <c r="H10" s="463" t="s">
        <v>15</v>
      </c>
      <c r="I10" s="463" t="s">
        <v>16</v>
      </c>
      <c r="J10" s="463" t="s">
        <v>17</v>
      </c>
      <c r="K10" s="463" t="s">
        <v>18</v>
      </c>
      <c r="L10" s="463" t="s">
        <v>19</v>
      </c>
      <c r="M10" s="461" t="s">
        <v>20</v>
      </c>
      <c r="N10" s="5805"/>
      <c r="O10" s="5805"/>
      <c r="P10" s="5805"/>
      <c r="Q10" s="5805"/>
      <c r="R10" s="5805"/>
      <c r="S10" s="14"/>
      <c r="T10" s="16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489"/>
      <c r="AF10" s="489"/>
      <c r="AG10" s="489"/>
      <c r="AH10" s="489"/>
      <c r="AI10" s="489"/>
      <c r="AJ10" s="489"/>
      <c r="AK10" s="489"/>
      <c r="AL10" s="489"/>
      <c r="AM10" s="489"/>
      <c r="AN10" s="459"/>
      <c r="AO10" s="459"/>
      <c r="AP10" s="459"/>
      <c r="AQ10" s="459"/>
      <c r="AR10" s="459"/>
      <c r="AS10" s="459"/>
      <c r="AT10" s="459"/>
      <c r="AU10" s="459"/>
      <c r="AV10" s="459"/>
      <c r="AW10" s="486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5819" t="s">
        <v>21</v>
      </c>
      <c r="B11" s="5819"/>
      <c r="C11" s="490">
        <f>SUM(D11:M11)</f>
        <v>0</v>
      </c>
      <c r="D11" s="458"/>
      <c r="E11" s="460"/>
      <c r="F11" s="460"/>
      <c r="G11" s="460"/>
      <c r="H11" s="460"/>
      <c r="I11" s="460"/>
      <c r="J11" s="460"/>
      <c r="K11" s="460"/>
      <c r="L11" s="491"/>
      <c r="M11" s="462"/>
      <c r="N11" s="465"/>
      <c r="O11" s="465"/>
      <c r="P11" s="465"/>
      <c r="Q11" s="465"/>
      <c r="R11" s="465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489"/>
      <c r="AF11" s="489"/>
      <c r="AG11" s="489"/>
      <c r="AH11" s="489"/>
      <c r="AI11" s="48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  <c r="AT11" s="459"/>
      <c r="AU11" s="459"/>
      <c r="AV11" s="459"/>
      <c r="AW11" s="486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489"/>
      <c r="AF12" s="489"/>
      <c r="AG12" s="489"/>
      <c r="AH12" s="489"/>
      <c r="AI12" s="489"/>
      <c r="AJ12" s="459"/>
      <c r="AK12" s="459"/>
      <c r="AL12" s="459"/>
      <c r="AM12" s="459"/>
      <c r="AN12" s="489"/>
      <c r="AO12" s="489"/>
      <c r="AP12" s="459"/>
      <c r="AQ12" s="459"/>
      <c r="AR12" s="459"/>
      <c r="AS12" s="459"/>
      <c r="AT12" s="459"/>
      <c r="AU12" s="459"/>
      <c r="AV12" s="459"/>
      <c r="AW12" s="486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489"/>
      <c r="AF13" s="489"/>
      <c r="AG13" s="489"/>
      <c r="AH13" s="489"/>
      <c r="AI13" s="489"/>
      <c r="AJ13" s="459"/>
      <c r="AK13" s="459"/>
      <c r="AL13" s="459"/>
      <c r="AM13" s="459"/>
      <c r="AN13" s="489"/>
      <c r="AO13" s="489"/>
      <c r="AP13" s="489"/>
      <c r="AQ13" s="459"/>
      <c r="AR13" s="459"/>
      <c r="AS13" s="459"/>
      <c r="AT13" s="459"/>
      <c r="AU13" s="459"/>
      <c r="AV13" s="459"/>
      <c r="AW13" s="486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489"/>
      <c r="AF14" s="489"/>
      <c r="AG14" s="489"/>
      <c r="AH14" s="489"/>
      <c r="AI14" s="489"/>
      <c r="AJ14" s="489"/>
      <c r="AK14" s="489"/>
      <c r="AL14" s="489"/>
      <c r="AM14" s="489"/>
      <c r="AN14" s="459"/>
      <c r="AO14" s="459"/>
      <c r="AP14" s="459"/>
      <c r="AQ14" s="459"/>
      <c r="AR14" s="459"/>
      <c r="AS14" s="459"/>
      <c r="AT14" s="459"/>
      <c r="AU14" s="459"/>
      <c r="AV14" s="459"/>
      <c r="AW14" s="486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489"/>
      <c r="AF15" s="489"/>
      <c r="AG15" s="489"/>
      <c r="AH15" s="489"/>
      <c r="AI15" s="489"/>
      <c r="AJ15" s="489"/>
      <c r="AK15" s="489"/>
      <c r="AL15" s="489"/>
      <c r="AM15" s="489"/>
      <c r="AN15" s="489"/>
      <c r="AO15" s="489"/>
      <c r="AP15" s="489"/>
      <c r="AQ15" s="489"/>
      <c r="AR15" s="489"/>
      <c r="AS15" s="489"/>
      <c r="AT15" s="489"/>
      <c r="AU15" s="489"/>
      <c r="AV15" s="489"/>
      <c r="AW15" s="486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x14ac:dyDescent="0.2">
      <c r="A16" s="5800" t="s">
        <v>26</v>
      </c>
      <c r="B16" s="5801"/>
      <c r="C16" s="5813" t="s">
        <v>27</v>
      </c>
      <c r="D16" s="5809" t="s">
        <v>28</v>
      </c>
      <c r="E16" s="5809" t="s">
        <v>7</v>
      </c>
      <c r="F16" s="5801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489"/>
      <c r="AF16" s="459"/>
      <c r="AG16" s="459"/>
      <c r="AH16" s="459"/>
      <c r="AI16" s="459"/>
      <c r="AJ16" s="459"/>
      <c r="AK16" s="459"/>
      <c r="AL16" s="459"/>
      <c r="AM16" s="459"/>
      <c r="AN16" s="459"/>
      <c r="AO16" s="459"/>
      <c r="AP16" s="459"/>
      <c r="AQ16" s="459"/>
      <c r="AR16" s="459"/>
      <c r="AS16" s="459"/>
      <c r="AT16" s="459"/>
      <c r="AU16" s="459"/>
      <c r="AV16" s="459"/>
      <c r="AW16" s="486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5814"/>
      <c r="D17" s="5810"/>
      <c r="E17" s="5810"/>
      <c r="F17" s="5811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489"/>
      <c r="AF17" s="459"/>
      <c r="AG17" s="459"/>
      <c r="AH17" s="459"/>
      <c r="AI17" s="459"/>
      <c r="AJ17" s="459"/>
      <c r="AK17" s="459"/>
      <c r="AL17" s="459"/>
      <c r="AM17" s="459"/>
      <c r="AN17" s="459"/>
      <c r="AO17" s="459"/>
      <c r="AP17" s="459"/>
      <c r="AQ17" s="459"/>
      <c r="AR17" s="459"/>
      <c r="AS17" s="459"/>
      <c r="AT17" s="459"/>
      <c r="AU17" s="459"/>
      <c r="AV17" s="459"/>
      <c r="AW17" s="486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5815" t="s">
        <v>29</v>
      </c>
      <c r="B18" s="5816"/>
      <c r="C18" s="473">
        <f>SUM(ENERO:DICIEMBRE!C18)</f>
        <v>1025</v>
      </c>
      <c r="D18" s="473">
        <f>SUM(ENERO:DICIEMBRE!D18)</f>
        <v>6</v>
      </c>
      <c r="E18" s="473">
        <f>SUM(ENERO:DICIEMBRE!E18)</f>
        <v>8</v>
      </c>
      <c r="F18" s="473">
        <f>SUM(ENERO:DICIEMBRE!F18)</f>
        <v>43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492"/>
      <c r="AF18" s="493"/>
      <c r="AG18" s="493"/>
      <c r="AH18" s="493"/>
      <c r="AI18" s="493"/>
      <c r="AJ18" s="493"/>
      <c r="AK18" s="493"/>
      <c r="AL18" s="493"/>
      <c r="AM18" s="493"/>
      <c r="AN18" s="493"/>
      <c r="AO18" s="493"/>
      <c r="AP18" s="493"/>
      <c r="AQ18" s="493"/>
      <c r="AR18" s="493"/>
      <c r="AS18" s="493"/>
      <c r="AT18" s="493"/>
      <c r="AU18" s="493"/>
      <c r="AV18" s="493"/>
      <c r="AW18" s="494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5823" t="s">
        <v>30</v>
      </c>
      <c r="B19" s="5824"/>
      <c r="C19" s="473">
        <f>SUM(ENERO:DICIEMBRE!C19)</f>
        <v>0</v>
      </c>
      <c r="D19" s="473">
        <f>SUM(ENERO:DICIEMBRE!D19)</f>
        <v>0</v>
      </c>
      <c r="E19" s="473">
        <f>SUM(ENERO:DICIEMBRE!E19)</f>
        <v>0</v>
      </c>
      <c r="F19" s="473">
        <f>SUM(ENERO:DICIEMBRE!F19)</f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492"/>
      <c r="AF19" s="493"/>
      <c r="AG19" s="493"/>
      <c r="AH19" s="493"/>
      <c r="AI19" s="493"/>
      <c r="AJ19" s="493"/>
      <c r="AK19" s="493"/>
      <c r="AL19" s="493"/>
      <c r="AM19" s="493"/>
      <c r="AN19" s="493"/>
      <c r="AO19" s="493"/>
      <c r="AP19" s="493"/>
      <c r="AQ19" s="493"/>
      <c r="AR19" s="493"/>
      <c r="AS19" s="493"/>
      <c r="AT19" s="493"/>
      <c r="AU19" s="493"/>
      <c r="AV19" s="493"/>
      <c r="AW19" s="494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x14ac:dyDescent="0.2">
      <c r="A20" s="5817" t="s">
        <v>31</v>
      </c>
      <c r="B20" s="5818"/>
      <c r="C20" s="473">
        <f>SUM(ENERO:DICIEMBRE!C20)</f>
        <v>22</v>
      </c>
      <c r="D20" s="473">
        <f>SUM(ENERO:DICIEMBRE!D20)</f>
        <v>0</v>
      </c>
      <c r="E20" s="473">
        <f>SUM(ENERO:DICIEMBRE!E20)</f>
        <v>0</v>
      </c>
      <c r="F20" s="473">
        <f>SUM(ENERO:DICIEMBRE!F20)</f>
        <v>3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492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3"/>
      <c r="AV20" s="493"/>
      <c r="AW20" s="494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x14ac:dyDescent="0.2">
      <c r="A21" s="5817" t="s">
        <v>32</v>
      </c>
      <c r="B21" s="5818"/>
      <c r="C21" s="473">
        <f>SUM(ENERO:DICIEMBRE!C21)</f>
        <v>96</v>
      </c>
      <c r="D21" s="473">
        <f>SUM(ENERO:DICIEMBRE!D21)</f>
        <v>0</v>
      </c>
      <c r="E21" s="473">
        <f>SUM(ENERO:DICIEMBRE!E21)</f>
        <v>1</v>
      </c>
      <c r="F21" s="473">
        <f>SUM(ENERO:DICIEMBRE!F21)</f>
        <v>3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492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3"/>
      <c r="AV21" s="493"/>
      <c r="AW21" s="494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x14ac:dyDescent="0.2">
      <c r="A22" s="5817" t="s">
        <v>33</v>
      </c>
      <c r="B22" s="5818"/>
      <c r="C22" s="473">
        <f>SUM(ENERO:DICIEMBRE!C22)</f>
        <v>31</v>
      </c>
      <c r="D22" s="473">
        <f>SUM(ENERO:DICIEMBRE!D22)</f>
        <v>0</v>
      </c>
      <c r="E22" s="473">
        <f>SUM(ENERO:DICIEMBRE!E22)</f>
        <v>0</v>
      </c>
      <c r="F22" s="473">
        <f>SUM(ENERO:DICIEMBRE!F22)</f>
        <v>3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492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3"/>
      <c r="AV22" s="493"/>
      <c r="AW22" s="494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473">
        <f>SUM(ENERO:DICIEMBRE!C23)</f>
        <v>3</v>
      </c>
      <c r="D23" s="473">
        <f>SUM(ENERO:DICIEMBRE!D23)</f>
        <v>0</v>
      </c>
      <c r="E23" s="473">
        <f>SUM(ENERO:DICIEMBRE!E23)</f>
        <v>0</v>
      </c>
      <c r="F23" s="473">
        <f>SUM(ENERO:DICIEMBRE!F23)</f>
        <v>1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492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3"/>
      <c r="AV23" s="493"/>
      <c r="AW23" s="494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473">
        <f>SUM(ENERO:DICIEMBRE!C24)</f>
        <v>0</v>
      </c>
      <c r="D24" s="473">
        <f>SUM(ENERO:DICIEMBRE!D24)</f>
        <v>0</v>
      </c>
      <c r="E24" s="473">
        <f>SUM(ENERO:DICIEMBRE!E24)</f>
        <v>0</v>
      </c>
      <c r="F24" s="473">
        <f>SUM(ENERO:DICIEMBRE!F24)</f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492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4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473">
        <f>SUM(ENERO:DICIEMBRE!C25)</f>
        <v>31</v>
      </c>
      <c r="D25" s="473">
        <f>SUM(ENERO:DICIEMBRE!D25)</f>
        <v>0</v>
      </c>
      <c r="E25" s="473">
        <f>SUM(ENERO:DICIEMBRE!E25)</f>
        <v>1</v>
      </c>
      <c r="F25" s="473">
        <f>SUM(ENERO:DICIEMBRE!F25)</f>
        <v>3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492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  <c r="AQ25" s="493"/>
      <c r="AR25" s="493"/>
      <c r="AS25" s="493"/>
      <c r="AT25" s="493"/>
      <c r="AU25" s="493"/>
      <c r="AV25" s="493"/>
      <c r="AW25" s="494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473">
        <f>SUM(ENERO:DICIEMBRE!C26)</f>
        <v>217</v>
      </c>
      <c r="D26" s="473">
        <f>SUM(ENERO:DICIEMBRE!D26)</f>
        <v>2</v>
      </c>
      <c r="E26" s="473">
        <f>SUM(ENERO:DICIEMBRE!E26)</f>
        <v>1</v>
      </c>
      <c r="F26" s="473">
        <f>SUM(ENERO:DICIEMBRE!F26)</f>
        <v>6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492"/>
      <c r="AF26" s="493"/>
      <c r="AG26" s="493"/>
      <c r="AH26" s="493"/>
      <c r="AI26" s="493"/>
      <c r="AJ26" s="493"/>
      <c r="AK26" s="493"/>
      <c r="AL26" s="493"/>
      <c r="AM26" s="493"/>
      <c r="AN26" s="493"/>
      <c r="AO26" s="493"/>
      <c r="AP26" s="493"/>
      <c r="AQ26" s="493"/>
      <c r="AR26" s="493"/>
      <c r="AS26" s="493"/>
      <c r="AT26" s="493"/>
      <c r="AU26" s="493"/>
      <c r="AV26" s="493"/>
      <c r="AW26" s="494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473">
        <f>SUM(ENERO:DICIEMBRE!C27)</f>
        <v>12</v>
      </c>
      <c r="D27" s="473">
        <f>SUM(ENERO:DICIEMBRE!D27)</f>
        <v>1</v>
      </c>
      <c r="E27" s="473">
        <f>SUM(ENERO:DICIEMBRE!E27)</f>
        <v>0</v>
      </c>
      <c r="F27" s="473">
        <f>SUM(ENERO:DICIEMBRE!F27)</f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492"/>
      <c r="AF27" s="493"/>
      <c r="AG27" s="493"/>
      <c r="AH27" s="493"/>
      <c r="AI27" s="493"/>
      <c r="AJ27" s="493"/>
      <c r="AK27" s="493"/>
      <c r="AL27" s="493"/>
      <c r="AM27" s="493"/>
      <c r="AN27" s="493"/>
      <c r="AO27" s="493"/>
      <c r="AP27" s="493"/>
      <c r="AQ27" s="493"/>
      <c r="AR27" s="493"/>
      <c r="AS27" s="493"/>
      <c r="AT27" s="493"/>
      <c r="AU27" s="493"/>
      <c r="AV27" s="493"/>
      <c r="AW27" s="494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473">
        <f>SUM(ENERO:DICIEMBRE!C28)</f>
        <v>41</v>
      </c>
      <c r="D28" s="473">
        <f>SUM(ENERO:DICIEMBRE!D28)</f>
        <v>0</v>
      </c>
      <c r="E28" s="473">
        <f>SUM(ENERO:DICIEMBRE!E28)</f>
        <v>0</v>
      </c>
      <c r="F28" s="473">
        <f>SUM(ENERO:DICIEMBRE!F28)</f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492"/>
      <c r="AF28" s="493"/>
      <c r="AG28" s="493"/>
      <c r="AH28" s="495"/>
      <c r="AI28" s="493"/>
      <c r="AJ28" s="493"/>
      <c r="AK28" s="493"/>
      <c r="AL28" s="493"/>
      <c r="AM28" s="493"/>
      <c r="AN28" s="493"/>
      <c r="AO28" s="493"/>
      <c r="AP28" s="493"/>
      <c r="AQ28" s="493"/>
      <c r="AR28" s="493"/>
      <c r="AS28" s="493"/>
      <c r="AT28" s="493"/>
      <c r="AU28" s="493"/>
      <c r="AV28" s="493"/>
      <c r="AW28" s="496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473">
        <f>SUM(ENERO:DICIEMBRE!C29)</f>
        <v>145</v>
      </c>
      <c r="D29" s="473">
        <f>SUM(ENERO:DICIEMBRE!D29)</f>
        <v>0</v>
      </c>
      <c r="E29" s="473">
        <f>SUM(ENERO:DICIEMBRE!E29)</f>
        <v>1</v>
      </c>
      <c r="F29" s="473">
        <f>SUM(ENERO:DICIEMBRE!F29)</f>
        <v>1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492"/>
      <c r="AF29" s="493"/>
      <c r="AG29" s="493"/>
      <c r="AH29" s="495"/>
      <c r="AI29" s="493"/>
      <c r="AJ29" s="493"/>
      <c r="AK29" s="493"/>
      <c r="AL29" s="493"/>
      <c r="AM29" s="493"/>
      <c r="AN29" s="493"/>
      <c r="AO29" s="493"/>
      <c r="AP29" s="493"/>
      <c r="AQ29" s="493"/>
      <c r="AR29" s="493"/>
      <c r="AS29" s="493"/>
      <c r="AT29" s="493"/>
      <c r="AU29" s="493"/>
      <c r="AV29" s="493"/>
      <c r="AW29" s="496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473">
        <f>SUM(ENERO:DICIEMBRE!C30)</f>
        <v>55</v>
      </c>
      <c r="D30" s="473">
        <f>SUM(ENERO:DICIEMBRE!D30)</f>
        <v>0</v>
      </c>
      <c r="E30" s="473">
        <f>SUM(ENERO:DICIEMBRE!E30)</f>
        <v>0</v>
      </c>
      <c r="F30" s="473">
        <f>SUM(ENERO:DICIEMBRE!F30)</f>
        <v>2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492"/>
      <c r="AF30" s="493"/>
      <c r="AG30" s="493"/>
      <c r="AH30" s="495"/>
      <c r="AI30" s="493"/>
      <c r="AJ30" s="493"/>
      <c r="AK30" s="493"/>
      <c r="AL30" s="493"/>
      <c r="AM30" s="493"/>
      <c r="AN30" s="493"/>
      <c r="AO30" s="493"/>
      <c r="AP30" s="493"/>
      <c r="AQ30" s="493"/>
      <c r="AR30" s="493"/>
      <c r="AS30" s="493"/>
      <c r="AT30" s="493"/>
      <c r="AU30" s="493"/>
      <c r="AV30" s="493"/>
      <c r="AW30" s="496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x14ac:dyDescent="0.2">
      <c r="A31" s="5821" t="s">
        <v>42</v>
      </c>
      <c r="B31" s="5822"/>
      <c r="C31" s="473">
        <f>SUM(ENERO:DICIEMBRE!C31)</f>
        <v>370</v>
      </c>
      <c r="D31" s="473">
        <f>SUM(ENERO:DICIEMBRE!D31)</f>
        <v>3</v>
      </c>
      <c r="E31" s="473">
        <f>SUM(ENERO:DICIEMBRE!E31)</f>
        <v>4</v>
      </c>
      <c r="F31" s="473">
        <f>SUM(ENERO:DICIEMBRE!F31)</f>
        <v>20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497"/>
      <c r="AF31" s="497"/>
      <c r="AG31" s="497"/>
      <c r="AH31" s="498"/>
      <c r="AI31" s="497"/>
      <c r="AJ31" s="497"/>
      <c r="AK31" s="497"/>
      <c r="AL31" s="497"/>
      <c r="AM31" s="497"/>
      <c r="AN31" s="497"/>
      <c r="AO31" s="497"/>
      <c r="AP31" s="497"/>
      <c r="AQ31" s="497"/>
      <c r="AR31" s="497"/>
      <c r="AS31" s="497"/>
      <c r="AT31" s="497"/>
      <c r="AU31" s="497"/>
      <c r="AV31" s="497"/>
      <c r="AW31" s="496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42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497"/>
      <c r="AF32" s="497"/>
      <c r="AG32" s="497"/>
      <c r="AH32" s="498"/>
      <c r="AI32" s="497"/>
      <c r="AJ32" s="497"/>
      <c r="AK32" s="497"/>
      <c r="AL32" s="497"/>
      <c r="AM32" s="497"/>
      <c r="AN32" s="497"/>
      <c r="AO32" s="497"/>
      <c r="AP32" s="497"/>
      <c r="AQ32" s="497"/>
      <c r="AR32" s="497"/>
      <c r="AS32" s="497"/>
      <c r="AT32" s="497"/>
      <c r="AU32" s="497"/>
      <c r="AV32" s="497"/>
      <c r="AW32" s="496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5800" t="s">
        <v>44</v>
      </c>
      <c r="B33" s="5801"/>
      <c r="C33" s="5804" t="s">
        <v>4</v>
      </c>
      <c r="D33" s="5806" t="s">
        <v>5</v>
      </c>
      <c r="E33" s="5807"/>
      <c r="F33" s="5807"/>
      <c r="G33" s="5807"/>
      <c r="H33" s="5807"/>
      <c r="I33" s="5807"/>
      <c r="J33" s="5807"/>
      <c r="K33" s="5807"/>
      <c r="L33" s="5807"/>
      <c r="M33" s="5807"/>
      <c r="N33" s="5807"/>
      <c r="O33" s="5807"/>
      <c r="P33" s="5808"/>
      <c r="Q33" s="5840" t="s">
        <v>45</v>
      </c>
      <c r="R33" s="5804" t="s">
        <v>46</v>
      </c>
      <c r="S33" s="5801" t="s">
        <v>7</v>
      </c>
      <c r="T33" s="5801" t="s">
        <v>8</v>
      </c>
      <c r="U33" s="5801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497"/>
      <c r="AI33" s="497"/>
      <c r="AJ33" s="497"/>
      <c r="AK33" s="498"/>
      <c r="AL33" s="497"/>
      <c r="AM33" s="497"/>
      <c r="AN33" s="474"/>
      <c r="AO33" s="474"/>
      <c r="AP33" s="474"/>
      <c r="AQ33" s="474"/>
      <c r="AR33" s="474"/>
      <c r="AS33" s="474"/>
      <c r="AT33" s="474"/>
      <c r="AU33" s="474"/>
      <c r="AV33" s="474"/>
      <c r="AW33" s="474"/>
      <c r="AX33" s="474"/>
      <c r="AY33" s="474"/>
      <c r="AZ33" s="499"/>
      <c r="CZ33" s="5"/>
      <c r="DZ33" s="15"/>
    </row>
    <row r="34" spans="1:130" ht="57" customHeight="1" x14ac:dyDescent="0.2">
      <c r="A34" s="5812"/>
      <c r="B34" s="5803"/>
      <c r="C34" s="5805"/>
      <c r="D34" s="468" t="s">
        <v>11</v>
      </c>
      <c r="E34" s="500" t="s">
        <v>12</v>
      </c>
      <c r="F34" s="500" t="s">
        <v>13</v>
      </c>
      <c r="G34" s="500" t="s">
        <v>14</v>
      </c>
      <c r="H34" s="500" t="s">
        <v>15</v>
      </c>
      <c r="I34" s="500" t="s">
        <v>16</v>
      </c>
      <c r="J34" s="500" t="s">
        <v>17</v>
      </c>
      <c r="K34" s="500" t="s">
        <v>18</v>
      </c>
      <c r="L34" s="500" t="s">
        <v>19</v>
      </c>
      <c r="M34" s="500" t="s">
        <v>48</v>
      </c>
      <c r="N34" s="448" t="s">
        <v>49</v>
      </c>
      <c r="O34" s="500" t="s">
        <v>50</v>
      </c>
      <c r="P34" s="501" t="s">
        <v>51</v>
      </c>
      <c r="Q34" s="5841"/>
      <c r="R34" s="5805"/>
      <c r="S34" s="5811"/>
      <c r="T34" s="5811"/>
      <c r="U34" s="5811"/>
      <c r="V34" s="49"/>
      <c r="W34" s="502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492"/>
      <c r="AI34" s="492"/>
      <c r="AJ34" s="492"/>
      <c r="AK34" s="503"/>
      <c r="AL34" s="492"/>
      <c r="AM34" s="492"/>
      <c r="AN34" s="492"/>
      <c r="AO34" s="492"/>
      <c r="AP34" s="492"/>
      <c r="AQ34" s="492"/>
      <c r="AR34" s="492"/>
      <c r="AS34" s="493"/>
      <c r="AT34" s="493"/>
      <c r="AU34" s="493"/>
      <c r="AV34" s="493"/>
      <c r="AW34" s="493"/>
      <c r="AX34" s="493"/>
      <c r="AY34" s="493"/>
      <c r="AZ34" s="499"/>
      <c r="CZ34" s="5"/>
      <c r="DZ34" s="15"/>
    </row>
    <row r="35" spans="1:130" ht="16.350000000000001" customHeight="1" x14ac:dyDescent="0.2">
      <c r="A35" s="5835" t="s">
        <v>52</v>
      </c>
      <c r="B35" s="5835"/>
      <c r="C35" s="504">
        <f>SUM(D35:P35)</f>
        <v>0</v>
      </c>
      <c r="D35" s="504">
        <f>SUM(D36:D48)</f>
        <v>0</v>
      </c>
      <c r="E35" s="504">
        <f>SUM(E36:E48)</f>
        <v>0</v>
      </c>
      <c r="F35" s="504">
        <f t="shared" ref="F35:L35" si="0">SUM(F36:F48)</f>
        <v>0</v>
      </c>
      <c r="G35" s="504">
        <f t="shared" si="0"/>
        <v>0</v>
      </c>
      <c r="H35" s="504">
        <f t="shared" si="0"/>
        <v>0</v>
      </c>
      <c r="I35" s="504">
        <f t="shared" si="0"/>
        <v>0</v>
      </c>
      <c r="J35" s="504">
        <f t="shared" si="0"/>
        <v>0</v>
      </c>
      <c r="K35" s="504">
        <f t="shared" si="0"/>
        <v>0</v>
      </c>
      <c r="L35" s="504">
        <f t="shared" si="0"/>
        <v>0</v>
      </c>
      <c r="M35" s="504">
        <f>SUM(M36:M48)</f>
        <v>0</v>
      </c>
      <c r="N35" s="504">
        <f>SUM(N51:N55)</f>
        <v>0</v>
      </c>
      <c r="O35" s="504">
        <f t="shared" ref="O35:P35" si="1">SUM(O51:O55)</f>
        <v>0</v>
      </c>
      <c r="P35" s="505">
        <f t="shared" si="1"/>
        <v>0</v>
      </c>
      <c r="Q35" s="439">
        <f>SUM(Q36:Q48,Q55)</f>
        <v>0</v>
      </c>
      <c r="R35" s="504">
        <f>SUM(R36:R48,R55)</f>
        <v>0</v>
      </c>
      <c r="S35" s="504">
        <f>SUM(S36:S48,S55)</f>
        <v>0</v>
      </c>
      <c r="T35" s="504">
        <f>SUM(T36:T48,T55)</f>
        <v>0</v>
      </c>
      <c r="U35" s="504">
        <f>SUM(U36:U48,U55)</f>
        <v>0</v>
      </c>
      <c r="V35" s="506"/>
      <c r="W35" s="507"/>
      <c r="X35" s="507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492"/>
      <c r="AM35" s="492"/>
      <c r="AN35" s="492"/>
      <c r="AO35" s="492"/>
      <c r="AP35" s="492"/>
      <c r="AQ35" s="492"/>
      <c r="AR35" s="492"/>
      <c r="AS35" s="493"/>
      <c r="AT35" s="493"/>
      <c r="AU35" s="493"/>
      <c r="AV35" s="493"/>
      <c r="AW35" s="493"/>
      <c r="AX35" s="493"/>
      <c r="AY35" s="493"/>
      <c r="CZ35" s="5"/>
      <c r="DZ35" s="15"/>
    </row>
    <row r="36" spans="1:130" ht="16.350000000000001" customHeight="1" x14ac:dyDescent="0.2">
      <c r="A36" s="5836" t="s">
        <v>53</v>
      </c>
      <c r="B36" s="5837"/>
      <c r="C36" s="479">
        <f>SUM(D36:M36)</f>
        <v>0</v>
      </c>
      <c r="D36" s="475"/>
      <c r="E36" s="481"/>
      <c r="F36" s="481"/>
      <c r="G36" s="481"/>
      <c r="H36" s="481"/>
      <c r="I36" s="481"/>
      <c r="J36" s="481"/>
      <c r="K36" s="481"/>
      <c r="L36" s="481"/>
      <c r="M36" s="481"/>
      <c r="N36" s="508"/>
      <c r="O36" s="509"/>
      <c r="P36" s="510"/>
      <c r="Q36" s="476"/>
      <c r="R36" s="476"/>
      <c r="S36" s="476"/>
      <c r="T36" s="476"/>
      <c r="U36" s="476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492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492"/>
      <c r="AM37" s="493"/>
      <c r="AN37" s="493"/>
      <c r="AO37" s="493"/>
      <c r="AP37" s="493"/>
      <c r="AQ37" s="493"/>
      <c r="AR37" s="493"/>
      <c r="AS37" s="493"/>
      <c r="AT37" s="493"/>
      <c r="AU37" s="493"/>
      <c r="AV37" s="493"/>
      <c r="AW37" s="493"/>
      <c r="AX37" s="493"/>
      <c r="AY37" s="493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5842" t="s">
        <v>55</v>
      </c>
      <c r="B38" s="511" t="s">
        <v>56</v>
      </c>
      <c r="C38" s="479">
        <f t="shared" si="2"/>
        <v>0</v>
      </c>
      <c r="D38" s="475"/>
      <c r="E38" s="481"/>
      <c r="F38" s="481"/>
      <c r="G38" s="481"/>
      <c r="H38" s="481"/>
      <c r="I38" s="481"/>
      <c r="J38" s="481"/>
      <c r="K38" s="481"/>
      <c r="L38" s="481"/>
      <c r="M38" s="481"/>
      <c r="N38" s="508"/>
      <c r="O38" s="509"/>
      <c r="P38" s="510"/>
      <c r="Q38" s="476"/>
      <c r="R38" s="476"/>
      <c r="S38" s="476"/>
      <c r="T38" s="476"/>
      <c r="U38" s="476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492"/>
      <c r="AM38" s="493"/>
      <c r="AN38" s="493"/>
      <c r="AO38" s="493"/>
      <c r="AP38" s="493"/>
      <c r="AQ38" s="493"/>
      <c r="AR38" s="493"/>
      <c r="AS38" s="493"/>
      <c r="AT38" s="493"/>
      <c r="AU38" s="493"/>
      <c r="AV38" s="493"/>
      <c r="AW38" s="493"/>
      <c r="AX38" s="493"/>
      <c r="AY38" s="493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5842"/>
      <c r="B39" s="54" t="s">
        <v>57</v>
      </c>
      <c r="C39" s="55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492"/>
      <c r="AM39" s="493"/>
      <c r="AN39" s="493"/>
      <c r="AO39" s="493"/>
      <c r="AP39" s="493"/>
      <c r="AQ39" s="493"/>
      <c r="AR39" s="493"/>
      <c r="AS39" s="493"/>
      <c r="AT39" s="493"/>
      <c r="AU39" s="493"/>
      <c r="AV39" s="493"/>
      <c r="AW39" s="493"/>
      <c r="AX39" s="493"/>
      <c r="AY39" s="493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5842"/>
      <c r="B40" s="54" t="s">
        <v>58</v>
      </c>
      <c r="C40" s="55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492"/>
      <c r="AM40" s="493"/>
      <c r="AN40" s="493"/>
      <c r="AO40" s="493"/>
      <c r="AP40" s="493"/>
      <c r="AQ40" s="493"/>
      <c r="AR40" s="493"/>
      <c r="AS40" s="493"/>
      <c r="AT40" s="493"/>
      <c r="AU40" s="493"/>
      <c r="AV40" s="493"/>
      <c r="AW40" s="493"/>
      <c r="AX40" s="493"/>
      <c r="AY40" s="493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5842"/>
      <c r="B41" s="54" t="s">
        <v>59</v>
      </c>
      <c r="C41" s="55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492"/>
      <c r="AM41" s="493"/>
      <c r="AN41" s="493"/>
      <c r="AO41" s="493"/>
      <c r="AP41" s="493"/>
      <c r="AQ41" s="493"/>
      <c r="AR41" s="493"/>
      <c r="AS41" s="493"/>
      <c r="AT41" s="493"/>
      <c r="AU41" s="493"/>
      <c r="AV41" s="493"/>
      <c r="AW41" s="493"/>
      <c r="AX41" s="493"/>
      <c r="AY41" s="493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5842"/>
      <c r="B42" s="54" t="s">
        <v>60</v>
      </c>
      <c r="C42" s="55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492"/>
      <c r="AM42" s="493"/>
      <c r="AN42" s="493"/>
      <c r="AO42" s="493"/>
      <c r="AP42" s="493"/>
      <c r="AQ42" s="493"/>
      <c r="AR42" s="493"/>
      <c r="AS42" s="493"/>
      <c r="AT42" s="493"/>
      <c r="AU42" s="493"/>
      <c r="AV42" s="493"/>
      <c r="AW42" s="493"/>
      <c r="AX42" s="493"/>
      <c r="AY42" s="493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5842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492"/>
      <c r="AM43" s="493"/>
      <c r="AN43" s="493"/>
      <c r="AO43" s="493"/>
      <c r="AP43" s="493"/>
      <c r="AQ43" s="493"/>
      <c r="AR43" s="493"/>
      <c r="AS43" s="493"/>
      <c r="AT43" s="493"/>
      <c r="AU43" s="493"/>
      <c r="AV43" s="493"/>
      <c r="AW43" s="493"/>
      <c r="AX43" s="493"/>
      <c r="AY43" s="493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5842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492"/>
      <c r="AM44" s="493"/>
      <c r="AN44" s="493"/>
      <c r="AO44" s="493"/>
      <c r="AP44" s="493"/>
      <c r="AQ44" s="493"/>
      <c r="AR44" s="493"/>
      <c r="AS44" s="493"/>
      <c r="AT44" s="493"/>
      <c r="AU44" s="493"/>
      <c r="AV44" s="493"/>
      <c r="AW44" s="493"/>
      <c r="AX44" s="493"/>
      <c r="AY44" s="493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5825" t="s">
        <v>63</v>
      </c>
      <c r="B45" s="512" t="s">
        <v>64</v>
      </c>
      <c r="C45" s="455">
        <f t="shared" si="2"/>
        <v>0</v>
      </c>
      <c r="D45" s="456"/>
      <c r="E45" s="413"/>
      <c r="F45" s="413"/>
      <c r="G45" s="413"/>
      <c r="H45" s="413"/>
      <c r="I45" s="413"/>
      <c r="J45" s="413"/>
      <c r="K45" s="413"/>
      <c r="L45" s="413"/>
      <c r="M45" s="413"/>
      <c r="N45" s="513"/>
      <c r="O45" s="410"/>
      <c r="P45" s="422"/>
      <c r="Q45" s="514"/>
      <c r="R45" s="514"/>
      <c r="S45" s="514"/>
      <c r="T45" s="514"/>
      <c r="U45" s="514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492"/>
      <c r="AM45" s="493"/>
      <c r="AN45" s="493"/>
      <c r="AO45" s="493"/>
      <c r="AP45" s="493"/>
      <c r="AQ45" s="493"/>
      <c r="AR45" s="493"/>
      <c r="AS45" s="493"/>
      <c r="AT45" s="493"/>
      <c r="AU45" s="493"/>
      <c r="AV45" s="493"/>
      <c r="AW45" s="493"/>
      <c r="AX45" s="493"/>
      <c r="AY45" s="493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5826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515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5827" t="s">
        <v>66</v>
      </c>
      <c r="B47" s="67" t="s">
        <v>64</v>
      </c>
      <c r="C47" s="455">
        <f>SUM(D47:M47)</f>
        <v>0</v>
      </c>
      <c r="D47" s="456"/>
      <c r="E47" s="517"/>
      <c r="F47" s="517"/>
      <c r="G47" s="517"/>
      <c r="H47" s="517"/>
      <c r="I47" s="517"/>
      <c r="J47" s="517"/>
      <c r="K47" s="517"/>
      <c r="L47" s="517"/>
      <c r="M47" s="517"/>
      <c r="N47" s="513"/>
      <c r="O47" s="518"/>
      <c r="P47" s="519"/>
      <c r="Q47" s="476"/>
      <c r="R47" s="476"/>
      <c r="S47" s="476"/>
      <c r="T47" s="476"/>
      <c r="U47" s="476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515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515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515"/>
      <c r="AM49" s="516"/>
      <c r="AN49" s="516"/>
      <c r="AO49" s="516"/>
      <c r="AP49" s="516"/>
      <c r="AQ49" s="516"/>
      <c r="AR49" s="516"/>
      <c r="AS49" s="516"/>
      <c r="AT49" s="516"/>
      <c r="AU49" s="516"/>
      <c r="AV49" s="516"/>
      <c r="AW49" s="516"/>
      <c r="AX49" s="516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5831" t="s">
        <v>68</v>
      </c>
      <c r="B50" s="5832"/>
      <c r="C50" s="414">
        <f t="shared" si="2"/>
        <v>0</v>
      </c>
      <c r="D50" s="467"/>
      <c r="E50" s="484"/>
      <c r="F50" s="484"/>
      <c r="G50" s="484"/>
      <c r="H50" s="484"/>
      <c r="I50" s="484"/>
      <c r="J50" s="484"/>
      <c r="K50" s="484"/>
      <c r="L50" s="484"/>
      <c r="M50" s="484"/>
      <c r="N50" s="433"/>
      <c r="O50" s="520"/>
      <c r="P50" s="521"/>
      <c r="Q50" s="161"/>
      <c r="R50" s="161"/>
      <c r="S50" s="161"/>
      <c r="T50" s="161"/>
      <c r="U50" s="161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515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5833" t="s">
        <v>69</v>
      </c>
      <c r="B51" s="522" t="s">
        <v>64</v>
      </c>
      <c r="C51" s="523">
        <f>SUM(D51:P51)</f>
        <v>0</v>
      </c>
      <c r="D51" s="524"/>
      <c r="E51" s="413"/>
      <c r="F51" s="413"/>
      <c r="G51" s="413"/>
      <c r="H51" s="413"/>
      <c r="I51" s="413"/>
      <c r="J51" s="413"/>
      <c r="K51" s="413"/>
      <c r="L51" s="413"/>
      <c r="M51" s="413"/>
      <c r="N51" s="525"/>
      <c r="O51" s="413"/>
      <c r="P51" s="420"/>
      <c r="Q51" s="526"/>
      <c r="R51" s="526"/>
      <c r="S51" s="526"/>
      <c r="T51" s="526"/>
      <c r="U51" s="526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515"/>
      <c r="AM51" s="516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5834"/>
      <c r="B52" s="87" t="s">
        <v>65</v>
      </c>
      <c r="C52" s="414">
        <f>SUM(D52:P52)</f>
        <v>0</v>
      </c>
      <c r="D52" s="467"/>
      <c r="E52" s="484"/>
      <c r="F52" s="484"/>
      <c r="G52" s="484"/>
      <c r="H52" s="484"/>
      <c r="I52" s="484"/>
      <c r="J52" s="484"/>
      <c r="K52" s="484"/>
      <c r="L52" s="484"/>
      <c r="M52" s="484"/>
      <c r="N52" s="430"/>
      <c r="O52" s="484"/>
      <c r="P52" s="478"/>
      <c r="Q52" s="161"/>
      <c r="R52" s="161"/>
      <c r="S52" s="161"/>
      <c r="T52" s="161"/>
      <c r="U52" s="161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515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5847" t="s">
        <v>70</v>
      </c>
      <c r="B53" s="527" t="s">
        <v>64</v>
      </c>
      <c r="C53" s="523">
        <f>SUM(D53:P53)</f>
        <v>0</v>
      </c>
      <c r="D53" s="524"/>
      <c r="E53" s="413"/>
      <c r="F53" s="413"/>
      <c r="G53" s="413"/>
      <c r="H53" s="413"/>
      <c r="I53" s="413"/>
      <c r="J53" s="413"/>
      <c r="K53" s="413"/>
      <c r="L53" s="413"/>
      <c r="M53" s="413"/>
      <c r="N53" s="525"/>
      <c r="O53" s="413"/>
      <c r="P53" s="420"/>
      <c r="Q53" s="526"/>
      <c r="R53" s="526"/>
      <c r="S53" s="526"/>
      <c r="T53" s="526"/>
      <c r="U53" s="526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528"/>
      <c r="AM53" s="529"/>
      <c r="AN53" s="529"/>
      <c r="AO53" s="529"/>
      <c r="AP53" s="529"/>
      <c r="AQ53" s="529"/>
      <c r="AR53" s="529"/>
      <c r="AS53" s="529"/>
      <c r="AT53" s="529"/>
      <c r="AU53" s="529"/>
      <c r="AV53" s="529"/>
      <c r="AW53" s="529"/>
      <c r="AX53" s="529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5845"/>
      <c r="B54" s="415" t="s">
        <v>65</v>
      </c>
      <c r="C54" s="414">
        <f>SUM(D54:P54)</f>
        <v>0</v>
      </c>
      <c r="D54" s="467"/>
      <c r="E54" s="484"/>
      <c r="F54" s="484"/>
      <c r="G54" s="484"/>
      <c r="H54" s="484"/>
      <c r="I54" s="484"/>
      <c r="J54" s="484"/>
      <c r="K54" s="484"/>
      <c r="L54" s="484"/>
      <c r="M54" s="484"/>
      <c r="N54" s="430"/>
      <c r="O54" s="484"/>
      <c r="P54" s="478"/>
      <c r="Q54" s="161"/>
      <c r="R54" s="161"/>
      <c r="S54" s="161"/>
      <c r="T54" s="161"/>
      <c r="U54" s="161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530"/>
      <c r="AL54" s="530"/>
      <c r="AM54" s="530"/>
      <c r="AN54" s="530"/>
      <c r="AO54" s="530"/>
      <c r="AP54" s="530"/>
      <c r="AQ54" s="530"/>
      <c r="AR54" s="530"/>
      <c r="AS54" s="530"/>
      <c r="AT54" s="530"/>
      <c r="AU54" s="530"/>
      <c r="AV54" s="530"/>
      <c r="AW54" s="530"/>
      <c r="AX54" s="531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5848" t="s">
        <v>71</v>
      </c>
      <c r="B55" s="5849"/>
      <c r="C55" s="414">
        <f>SUM(D55:P55)</f>
        <v>0</v>
      </c>
      <c r="D55" s="467"/>
      <c r="E55" s="484"/>
      <c r="F55" s="484"/>
      <c r="G55" s="484"/>
      <c r="H55" s="484"/>
      <c r="I55" s="484"/>
      <c r="J55" s="484"/>
      <c r="K55" s="484"/>
      <c r="L55" s="484"/>
      <c r="M55" s="484"/>
      <c r="N55" s="430"/>
      <c r="O55" s="484"/>
      <c r="P55" s="478"/>
      <c r="Q55" s="161"/>
      <c r="R55" s="161"/>
      <c r="S55" s="161"/>
      <c r="T55" s="161"/>
      <c r="U55" s="161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530"/>
      <c r="AL55" s="530"/>
      <c r="AM55" s="530"/>
      <c r="AN55" s="530"/>
      <c r="AO55" s="530"/>
      <c r="AP55" s="530"/>
      <c r="AQ55" s="530"/>
      <c r="AR55" s="530"/>
      <c r="AS55" s="530"/>
      <c r="AT55" s="530"/>
      <c r="AU55" s="530"/>
      <c r="AV55" s="530"/>
      <c r="AW55" s="530"/>
      <c r="AX55" s="531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530"/>
      <c r="AM56" s="530"/>
      <c r="AN56" s="530"/>
      <c r="AO56" s="532"/>
      <c r="AP56" s="532"/>
      <c r="AQ56" s="532"/>
      <c r="AR56" s="532"/>
      <c r="AS56" s="532"/>
      <c r="AT56" s="532"/>
      <c r="AU56" s="532"/>
      <c r="AV56" s="532"/>
      <c r="AW56" s="7"/>
      <c r="AX56" s="91"/>
      <c r="AY56" s="91"/>
    </row>
    <row r="57" spans="1:130" ht="16.350000000000001" customHeight="1" x14ac:dyDescent="0.2">
      <c r="A57" s="5800" t="s">
        <v>44</v>
      </c>
      <c r="B57" s="5801"/>
      <c r="C57" s="5804" t="s">
        <v>4</v>
      </c>
      <c r="D57" s="5850" t="s">
        <v>5</v>
      </c>
      <c r="E57" s="5807"/>
      <c r="F57" s="5807"/>
      <c r="G57" s="5807"/>
      <c r="H57" s="5807"/>
      <c r="I57" s="5807"/>
      <c r="J57" s="5807"/>
      <c r="K57" s="5807"/>
      <c r="L57" s="5807"/>
      <c r="M57" s="5807"/>
      <c r="N57" s="5807"/>
      <c r="O57" s="5807"/>
      <c r="P57" s="5851"/>
      <c r="Q57" s="5801" t="s">
        <v>7</v>
      </c>
      <c r="R57" s="5801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533"/>
      <c r="AK57" s="533"/>
      <c r="AL57" s="533"/>
      <c r="AM57" s="532"/>
      <c r="AN57" s="532"/>
      <c r="AO57" s="532"/>
      <c r="AP57" s="532"/>
      <c r="AQ57" s="532"/>
      <c r="AR57" s="532"/>
      <c r="AS57" s="532"/>
      <c r="AT57" s="532"/>
      <c r="AU57" s="7"/>
      <c r="AV57" s="7"/>
      <c r="AW57" s="7"/>
    </row>
    <row r="58" spans="1:130" ht="21.75" customHeight="1" x14ac:dyDescent="0.2">
      <c r="A58" s="5812"/>
      <c r="B58" s="5803"/>
      <c r="C58" s="5845"/>
      <c r="D58" s="468" t="s">
        <v>11</v>
      </c>
      <c r="E58" s="500" t="s">
        <v>12</v>
      </c>
      <c r="F58" s="500" t="s">
        <v>13</v>
      </c>
      <c r="G58" s="500" t="s">
        <v>14</v>
      </c>
      <c r="H58" s="500" t="s">
        <v>15</v>
      </c>
      <c r="I58" s="500" t="s">
        <v>16</v>
      </c>
      <c r="J58" s="500" t="s">
        <v>17</v>
      </c>
      <c r="K58" s="500" t="s">
        <v>18</v>
      </c>
      <c r="L58" s="500" t="s">
        <v>19</v>
      </c>
      <c r="M58" s="500" t="s">
        <v>48</v>
      </c>
      <c r="N58" s="448" t="s">
        <v>49</v>
      </c>
      <c r="O58" s="500" t="s">
        <v>50</v>
      </c>
      <c r="P58" s="501" t="s">
        <v>51</v>
      </c>
      <c r="Q58" s="5811"/>
      <c r="R58" s="5811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533"/>
      <c r="AK58" s="533"/>
      <c r="AL58" s="533"/>
      <c r="AM58" s="532"/>
      <c r="AN58" s="532"/>
      <c r="AO58" s="532"/>
      <c r="AP58" s="532"/>
      <c r="AQ58" s="532"/>
      <c r="AR58" s="532"/>
      <c r="AS58" s="532"/>
      <c r="AT58" s="532"/>
      <c r="AU58" s="7"/>
      <c r="AV58" s="7"/>
      <c r="AW58" s="7"/>
    </row>
    <row r="59" spans="1:130" ht="16.350000000000001" customHeight="1" x14ac:dyDescent="0.2">
      <c r="A59" s="5835" t="s">
        <v>52</v>
      </c>
      <c r="B59" s="5835"/>
      <c r="C59" s="504">
        <f>SUM(D59:P59)</f>
        <v>0</v>
      </c>
      <c r="D59" s="504">
        <f>SUM(D60:D72)</f>
        <v>0</v>
      </c>
      <c r="E59" s="504">
        <f t="shared" ref="E59:M59" si="3">SUM(E60:E72)</f>
        <v>0</v>
      </c>
      <c r="F59" s="504">
        <f>SUM(F60:F72)</f>
        <v>0</v>
      </c>
      <c r="G59" s="504">
        <f t="shared" si="3"/>
        <v>0</v>
      </c>
      <c r="H59" s="504">
        <f t="shared" si="3"/>
        <v>0</v>
      </c>
      <c r="I59" s="504">
        <f t="shared" si="3"/>
        <v>0</v>
      </c>
      <c r="J59" s="504">
        <f t="shared" si="3"/>
        <v>0</v>
      </c>
      <c r="K59" s="504">
        <f t="shared" si="3"/>
        <v>0</v>
      </c>
      <c r="L59" s="504">
        <f t="shared" si="3"/>
        <v>0</v>
      </c>
      <c r="M59" s="504">
        <f t="shared" si="3"/>
        <v>0</v>
      </c>
      <c r="N59" s="504">
        <f>SUM(N75:N79)</f>
        <v>0</v>
      </c>
      <c r="O59" s="504">
        <f t="shared" ref="O59:P59" si="4">SUM(O75:O79)</f>
        <v>0</v>
      </c>
      <c r="P59" s="534">
        <f t="shared" si="4"/>
        <v>0</v>
      </c>
      <c r="Q59" s="439">
        <f>SUM(Q60:Q70)</f>
        <v>0</v>
      </c>
      <c r="R59" s="504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533"/>
      <c r="AK59" s="533"/>
      <c r="AL59" s="533"/>
      <c r="AM59" s="532"/>
      <c r="AN59" s="532"/>
      <c r="AO59" s="532"/>
      <c r="AP59" s="532"/>
      <c r="AQ59" s="532"/>
      <c r="AR59" s="532"/>
      <c r="AS59" s="532"/>
      <c r="AT59" s="532"/>
      <c r="AU59" s="7"/>
      <c r="AV59" s="7"/>
      <c r="AW59" s="7"/>
    </row>
    <row r="60" spans="1:130" ht="16.350000000000001" customHeight="1" x14ac:dyDescent="0.2">
      <c r="A60" s="5843" t="s">
        <v>53</v>
      </c>
      <c r="B60" s="5837"/>
      <c r="C60" s="455">
        <f>SUM(D60:M60)</f>
        <v>0</v>
      </c>
      <c r="D60" s="456"/>
      <c r="E60" s="517"/>
      <c r="F60" s="517"/>
      <c r="G60" s="517"/>
      <c r="H60" s="517"/>
      <c r="I60" s="517"/>
      <c r="J60" s="517"/>
      <c r="K60" s="517"/>
      <c r="L60" s="517"/>
      <c r="M60" s="517"/>
      <c r="N60" s="513"/>
      <c r="O60" s="518"/>
      <c r="P60" s="519"/>
      <c r="Q60" s="476"/>
      <c r="R60" s="476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533"/>
      <c r="AK60" s="533"/>
      <c r="AL60" s="533"/>
      <c r="AM60" s="532"/>
      <c r="AN60" s="532"/>
      <c r="AO60" s="532"/>
      <c r="AP60" s="532"/>
      <c r="AQ60" s="532"/>
      <c r="AR60" s="532"/>
      <c r="AS60" s="532"/>
      <c r="AT60" s="532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533"/>
      <c r="AK61" s="533"/>
      <c r="AL61" s="533"/>
      <c r="AM61" s="532"/>
      <c r="AN61" s="532"/>
      <c r="AO61" s="532"/>
      <c r="AP61" s="532"/>
      <c r="AQ61" s="532"/>
      <c r="AR61" s="532"/>
      <c r="AS61" s="532"/>
      <c r="AT61" s="532"/>
      <c r="AU61" s="7"/>
      <c r="AV61" s="7"/>
      <c r="AW61" s="7"/>
    </row>
    <row r="62" spans="1:130" ht="16.350000000000001" customHeight="1" x14ac:dyDescent="0.2">
      <c r="A62" s="5804" t="s">
        <v>55</v>
      </c>
      <c r="B62" s="511" t="s">
        <v>56</v>
      </c>
      <c r="C62" s="455">
        <f t="shared" ref="C62:C74" si="5">SUM(D62:M62)</f>
        <v>0</v>
      </c>
      <c r="D62" s="456"/>
      <c r="E62" s="517"/>
      <c r="F62" s="517"/>
      <c r="G62" s="517"/>
      <c r="H62" s="517"/>
      <c r="I62" s="517"/>
      <c r="J62" s="517"/>
      <c r="K62" s="517"/>
      <c r="L62" s="517"/>
      <c r="M62" s="517"/>
      <c r="N62" s="513"/>
      <c r="O62" s="518"/>
      <c r="P62" s="519"/>
      <c r="Q62" s="476"/>
      <c r="R62" s="476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533"/>
      <c r="AK62" s="533"/>
      <c r="AL62" s="533"/>
      <c r="AM62" s="532"/>
      <c r="AN62" s="532"/>
      <c r="AO62" s="532"/>
      <c r="AP62" s="532"/>
      <c r="AQ62" s="532"/>
      <c r="AR62" s="532"/>
      <c r="AS62" s="532"/>
      <c r="AT62" s="532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55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533"/>
      <c r="AK63" s="533"/>
      <c r="AL63" s="533"/>
      <c r="AM63" s="532"/>
      <c r="AN63" s="532"/>
      <c r="AO63" s="532"/>
      <c r="AP63" s="532"/>
      <c r="AQ63" s="532"/>
      <c r="AR63" s="532"/>
      <c r="AS63" s="532"/>
      <c r="AT63" s="532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55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533"/>
      <c r="AK64" s="533"/>
      <c r="AL64" s="533"/>
      <c r="AM64" s="532"/>
      <c r="AN64" s="532"/>
      <c r="AO64" s="532"/>
      <c r="AP64" s="532"/>
      <c r="AQ64" s="532"/>
      <c r="AR64" s="532"/>
      <c r="AS64" s="532"/>
      <c r="AT64" s="532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55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533"/>
      <c r="AK65" s="533"/>
      <c r="AL65" s="533"/>
      <c r="AM65" s="532"/>
      <c r="AN65" s="532"/>
      <c r="AO65" s="532"/>
      <c r="AP65" s="532"/>
      <c r="AQ65" s="532"/>
      <c r="AR65" s="532"/>
      <c r="AS65" s="532"/>
      <c r="AT65" s="532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55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533"/>
      <c r="AK66" s="533"/>
      <c r="AL66" s="533"/>
      <c r="AM66" s="532"/>
      <c r="AN66" s="532"/>
      <c r="AO66" s="532"/>
      <c r="AP66" s="532"/>
      <c r="AQ66" s="532"/>
      <c r="AR66" s="532"/>
      <c r="AS66" s="532"/>
      <c r="AT66" s="532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533"/>
      <c r="AK67" s="533"/>
      <c r="AL67" s="533"/>
      <c r="AM67" s="532"/>
      <c r="AN67" s="532"/>
      <c r="AO67" s="532"/>
      <c r="AP67" s="532"/>
      <c r="AQ67" s="532"/>
      <c r="AR67" s="532"/>
      <c r="AS67" s="532"/>
      <c r="AT67" s="532"/>
      <c r="AU67" s="7"/>
      <c r="AV67" s="7"/>
      <c r="AW67" s="7"/>
    </row>
    <row r="68" spans="1:130" ht="16.350000000000001" customHeight="1" x14ac:dyDescent="0.2">
      <c r="A68" s="5845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533"/>
      <c r="AK68" s="533"/>
      <c r="AL68" s="533"/>
      <c r="AM68" s="532"/>
      <c r="AN68" s="532"/>
      <c r="AO68" s="532"/>
      <c r="AP68" s="532"/>
      <c r="AQ68" s="532"/>
      <c r="AR68" s="532"/>
      <c r="AS68" s="532"/>
      <c r="AT68" s="532"/>
      <c r="AU68" s="7"/>
      <c r="AV68" s="7"/>
      <c r="AW68" s="7"/>
    </row>
    <row r="69" spans="1:130" ht="16.350000000000001" customHeight="1" x14ac:dyDescent="0.2">
      <c r="A69" s="5846" t="s">
        <v>73</v>
      </c>
      <c r="B69" s="535" t="s">
        <v>64</v>
      </c>
      <c r="C69" s="536">
        <f t="shared" si="5"/>
        <v>0</v>
      </c>
      <c r="D69" s="537"/>
      <c r="E69" s="413"/>
      <c r="F69" s="413"/>
      <c r="G69" s="413"/>
      <c r="H69" s="413"/>
      <c r="I69" s="413"/>
      <c r="J69" s="413"/>
      <c r="K69" s="413"/>
      <c r="L69" s="413"/>
      <c r="M69" s="413"/>
      <c r="N69" s="538"/>
      <c r="O69" s="410"/>
      <c r="P69" s="422"/>
      <c r="Q69" s="539"/>
      <c r="R69" s="539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540"/>
      <c r="AK69" s="540"/>
      <c r="AL69" s="540"/>
      <c r="AM69" s="541"/>
      <c r="AN69" s="541"/>
      <c r="AO69" s="541"/>
      <c r="AP69" s="541"/>
      <c r="AQ69" s="541"/>
      <c r="AR69" s="541"/>
      <c r="AS69" s="541"/>
      <c r="AT69" s="541"/>
      <c r="AU69" s="7"/>
      <c r="AV69" s="7"/>
      <c r="AW69" s="7"/>
    </row>
    <row r="70" spans="1:130" ht="16.350000000000001" customHeight="1" x14ac:dyDescent="0.2">
      <c r="A70" s="5845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540"/>
      <c r="AK70" s="540"/>
      <c r="AL70" s="540"/>
      <c r="AM70" s="541"/>
      <c r="AN70" s="541"/>
      <c r="AO70" s="541"/>
      <c r="AP70" s="541"/>
      <c r="AQ70" s="541"/>
      <c r="AR70" s="541"/>
      <c r="AS70" s="541"/>
      <c r="AT70" s="541"/>
      <c r="AU70" s="7"/>
      <c r="AV70" s="7"/>
      <c r="AW70" s="7"/>
    </row>
    <row r="71" spans="1:130" ht="16.350000000000001" customHeight="1" x14ac:dyDescent="0.2">
      <c r="A71" s="5846" t="s">
        <v>66</v>
      </c>
      <c r="B71" s="535" t="s">
        <v>64</v>
      </c>
      <c r="C71" s="536">
        <f t="shared" si="5"/>
        <v>0</v>
      </c>
      <c r="D71" s="542"/>
      <c r="E71" s="542"/>
      <c r="F71" s="542"/>
      <c r="G71" s="542"/>
      <c r="H71" s="542"/>
      <c r="I71" s="542"/>
      <c r="J71" s="542"/>
      <c r="K71" s="542"/>
      <c r="L71" s="542"/>
      <c r="M71" s="542"/>
      <c r="N71" s="538"/>
      <c r="O71" s="543"/>
      <c r="P71" s="544"/>
      <c r="Q71" s="539"/>
      <c r="R71" s="539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540"/>
      <c r="AK71" s="540"/>
      <c r="AL71" s="540"/>
      <c r="AM71" s="541"/>
      <c r="AN71" s="541"/>
      <c r="AO71" s="541"/>
      <c r="AP71" s="541"/>
      <c r="AQ71" s="541"/>
      <c r="AR71" s="541"/>
      <c r="AS71" s="541"/>
      <c r="AT71" s="541"/>
      <c r="AU71" s="7"/>
      <c r="AV71" s="7"/>
      <c r="AW71" s="7"/>
    </row>
    <row r="72" spans="1:130" ht="16.350000000000001" customHeight="1" thickBot="1" x14ac:dyDescent="0.25">
      <c r="A72" s="5845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533"/>
      <c r="AK72" s="533"/>
      <c r="AL72" s="533"/>
      <c r="AM72" s="532"/>
      <c r="AN72" s="532"/>
      <c r="AO72" s="532"/>
      <c r="AP72" s="532"/>
      <c r="AQ72" s="532"/>
      <c r="AR72" s="532"/>
      <c r="AS72" s="532"/>
      <c r="AT72" s="532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513"/>
      <c r="O73" s="518"/>
      <c r="P73" s="519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533"/>
      <c r="AK73" s="533"/>
      <c r="AL73" s="533"/>
      <c r="AM73" s="532"/>
      <c r="AN73" s="532"/>
      <c r="AO73" s="532"/>
      <c r="AP73" s="532"/>
      <c r="AQ73" s="532"/>
      <c r="AR73" s="532"/>
      <c r="AS73" s="532"/>
      <c r="AT73" s="532"/>
      <c r="AU73" s="7"/>
      <c r="AV73" s="7"/>
      <c r="AW73" s="7"/>
    </row>
    <row r="74" spans="1:130" ht="16.350000000000001" customHeight="1" x14ac:dyDescent="0.2">
      <c r="A74" s="5831" t="s">
        <v>68</v>
      </c>
      <c r="B74" s="5832"/>
      <c r="C74" s="414">
        <f t="shared" si="5"/>
        <v>0</v>
      </c>
      <c r="D74" s="484"/>
      <c r="E74" s="484"/>
      <c r="F74" s="484"/>
      <c r="G74" s="484"/>
      <c r="H74" s="484"/>
      <c r="I74" s="484"/>
      <c r="J74" s="484"/>
      <c r="K74" s="484"/>
      <c r="L74" s="484"/>
      <c r="M74" s="484"/>
      <c r="N74" s="433"/>
      <c r="O74" s="520"/>
      <c r="P74" s="521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533"/>
      <c r="AK74" s="533"/>
      <c r="AL74" s="533"/>
      <c r="AM74" s="532"/>
      <c r="AN74" s="532"/>
      <c r="AO74" s="532"/>
      <c r="AP74" s="532"/>
      <c r="AQ74" s="532"/>
      <c r="AR74" s="532"/>
      <c r="AS74" s="532"/>
      <c r="AT74" s="532"/>
      <c r="AU74" s="7"/>
      <c r="AV74" s="7"/>
      <c r="AW74" s="7"/>
    </row>
    <row r="75" spans="1:130" ht="16.350000000000001" customHeight="1" x14ac:dyDescent="0.2">
      <c r="A75" s="5862" t="s">
        <v>69</v>
      </c>
      <c r="B75" s="545" t="s">
        <v>64</v>
      </c>
      <c r="C75" s="546">
        <f>SUM(D75:P75)</f>
        <v>0</v>
      </c>
      <c r="D75" s="547"/>
      <c r="E75" s="413"/>
      <c r="F75" s="413"/>
      <c r="G75" s="413"/>
      <c r="H75" s="413"/>
      <c r="I75" s="413"/>
      <c r="J75" s="413"/>
      <c r="K75" s="413"/>
      <c r="L75" s="413"/>
      <c r="M75" s="413"/>
      <c r="N75" s="548"/>
      <c r="O75" s="413"/>
      <c r="P75" s="420"/>
      <c r="Q75" s="549"/>
      <c r="R75" s="549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550"/>
      <c r="AH75" s="550"/>
      <c r="AI75" s="550"/>
      <c r="AJ75" s="551"/>
      <c r="AK75" s="551"/>
      <c r="AL75" s="551"/>
      <c r="AM75" s="551"/>
      <c r="AN75" s="551"/>
      <c r="AO75" s="551"/>
      <c r="AP75" s="551"/>
      <c r="AQ75" s="551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5834"/>
      <c r="B76" s="87" t="s">
        <v>65</v>
      </c>
      <c r="C76" s="414">
        <f>SUM(D76:P76)</f>
        <v>0</v>
      </c>
      <c r="D76" s="467"/>
      <c r="E76" s="484"/>
      <c r="F76" s="484"/>
      <c r="G76" s="484"/>
      <c r="H76" s="484"/>
      <c r="I76" s="484"/>
      <c r="J76" s="484"/>
      <c r="K76" s="484"/>
      <c r="L76" s="484"/>
      <c r="M76" s="484"/>
      <c r="N76" s="430"/>
      <c r="O76" s="484"/>
      <c r="P76" s="478"/>
      <c r="Q76" s="161"/>
      <c r="R76" s="161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533"/>
      <c r="AH76" s="533"/>
      <c r="AI76" s="533"/>
      <c r="AJ76" s="532"/>
      <c r="AK76" s="532"/>
      <c r="AL76" s="532"/>
      <c r="AM76" s="532"/>
      <c r="AN76" s="532"/>
      <c r="AO76" s="532"/>
      <c r="AP76" s="532"/>
      <c r="AQ76" s="532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5863" t="s">
        <v>70</v>
      </c>
      <c r="B77" s="552" t="s">
        <v>64</v>
      </c>
      <c r="C77" s="553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554"/>
      <c r="O77" s="413"/>
      <c r="P77" s="420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555"/>
      <c r="AK77" s="555"/>
      <c r="AL77" s="555"/>
      <c r="AM77" s="556"/>
      <c r="AN77" s="556"/>
      <c r="AO77" s="556"/>
      <c r="AP77" s="556"/>
      <c r="AQ77" s="556"/>
      <c r="AR77" s="556"/>
      <c r="AS77" s="556"/>
      <c r="AT77" s="556"/>
      <c r="AU77" s="7"/>
      <c r="AV77" s="7"/>
      <c r="AW77" s="7"/>
    </row>
    <row r="78" spans="1:130" ht="16.350000000000001" customHeight="1" x14ac:dyDescent="0.2">
      <c r="A78" s="5845"/>
      <c r="B78" s="415" t="s">
        <v>65</v>
      </c>
      <c r="C78" s="414">
        <f>SUM(D78:P78)</f>
        <v>0</v>
      </c>
      <c r="D78" s="484"/>
      <c r="E78" s="484"/>
      <c r="F78" s="484"/>
      <c r="G78" s="484"/>
      <c r="H78" s="484"/>
      <c r="I78" s="484"/>
      <c r="J78" s="484"/>
      <c r="K78" s="484"/>
      <c r="L78" s="484"/>
      <c r="M78" s="484"/>
      <c r="N78" s="430"/>
      <c r="O78" s="484"/>
      <c r="P78" s="478"/>
      <c r="Q78" s="161"/>
      <c r="R78" s="161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555"/>
      <c r="AK78" s="555"/>
      <c r="AL78" s="555"/>
      <c r="AM78" s="556"/>
      <c r="AN78" s="556"/>
      <c r="AO78" s="556"/>
      <c r="AP78" s="556"/>
      <c r="AQ78" s="556"/>
      <c r="AR78" s="556"/>
      <c r="AS78" s="556"/>
      <c r="AT78" s="556"/>
      <c r="AU78" s="7"/>
      <c r="AV78" s="7"/>
      <c r="AW78" s="7"/>
    </row>
    <row r="79" spans="1:130" ht="16.350000000000001" customHeight="1" x14ac:dyDescent="0.2">
      <c r="A79" s="5848" t="s">
        <v>71</v>
      </c>
      <c r="B79" s="5849"/>
      <c r="C79" s="414">
        <f>SUM(D79:P79)</f>
        <v>0</v>
      </c>
      <c r="D79" s="467"/>
      <c r="E79" s="484"/>
      <c r="F79" s="484"/>
      <c r="G79" s="484"/>
      <c r="H79" s="484"/>
      <c r="I79" s="484"/>
      <c r="J79" s="484"/>
      <c r="K79" s="484"/>
      <c r="L79" s="484"/>
      <c r="M79" s="484"/>
      <c r="N79" s="430"/>
      <c r="O79" s="484"/>
      <c r="P79" s="478"/>
      <c r="Q79" s="161"/>
      <c r="R79" s="161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555"/>
      <c r="AK79" s="555"/>
      <c r="AL79" s="555"/>
      <c r="AM79" s="556"/>
      <c r="AN79" s="556"/>
      <c r="AO79" s="556"/>
      <c r="AP79" s="556"/>
      <c r="AQ79" s="556"/>
      <c r="AR79" s="556"/>
      <c r="AS79" s="556"/>
      <c r="AT79" s="556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555"/>
      <c r="AJ80" s="555"/>
      <c r="AK80" s="555"/>
      <c r="AL80" s="555"/>
      <c r="AM80" s="555"/>
      <c r="AN80" s="555"/>
      <c r="AO80" s="556"/>
      <c r="AP80" s="556"/>
      <c r="AQ80" s="556"/>
      <c r="AR80" s="556"/>
      <c r="AS80" s="556"/>
      <c r="AT80" s="556"/>
      <c r="AU80" s="556"/>
      <c r="AV80" s="556"/>
    </row>
    <row r="81" spans="1:106" s="2" customFormat="1" x14ac:dyDescent="0.2">
      <c r="A81" s="557" t="s">
        <v>78</v>
      </c>
      <c r="B81" s="557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555"/>
      <c r="AP81" s="555"/>
      <c r="AQ81" s="555"/>
      <c r="AR81" s="555"/>
      <c r="AS81" s="555"/>
      <c r="AT81" s="555"/>
      <c r="AU81" s="555"/>
      <c r="AV81" s="555"/>
      <c r="AW81" s="558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559" t="s">
        <v>80</v>
      </c>
      <c r="B82" s="464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560"/>
      <c r="AP82" s="560"/>
      <c r="AQ82" s="560"/>
      <c r="AR82" s="560"/>
      <c r="AS82" s="560"/>
      <c r="AT82" s="560"/>
      <c r="AU82" s="560"/>
      <c r="AV82" s="560"/>
      <c r="AW82" s="558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561"/>
      <c r="AP83" s="561"/>
      <c r="AQ83" s="560"/>
      <c r="AR83" s="560"/>
      <c r="AS83" s="560"/>
      <c r="AT83" s="560"/>
      <c r="AU83" s="560"/>
      <c r="AV83" s="560"/>
      <c r="AW83" s="558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5800" t="s">
        <v>82</v>
      </c>
      <c r="B84" s="5801"/>
      <c r="C84" s="557" t="s">
        <v>79</v>
      </c>
      <c r="D84" s="468" t="s">
        <v>83</v>
      </c>
      <c r="E84" s="470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562"/>
      <c r="AT84" s="562"/>
      <c r="AU84" s="562"/>
      <c r="AV84" s="563"/>
      <c r="AW84" s="563"/>
      <c r="AX84" s="563"/>
      <c r="AY84" s="563"/>
      <c r="AZ84" s="563"/>
      <c r="BA84" s="558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5852" t="s">
        <v>85</v>
      </c>
      <c r="B85" s="5853"/>
      <c r="C85" s="504">
        <f>SUM(D85:E85)</f>
        <v>0</v>
      </c>
      <c r="D85" s="473"/>
      <c r="E85" s="436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562"/>
      <c r="AT85" s="562"/>
      <c r="AU85" s="562"/>
      <c r="AV85" s="563"/>
      <c r="AW85" s="563"/>
      <c r="AX85" s="563"/>
      <c r="AY85" s="563"/>
      <c r="AZ85" s="563"/>
      <c r="BA85" s="558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562"/>
      <c r="AT86" s="562"/>
      <c r="AU86" s="562"/>
      <c r="AV86" s="563"/>
      <c r="AW86" s="563"/>
      <c r="AX86" s="563"/>
      <c r="AY86" s="563"/>
      <c r="AZ86" s="563"/>
      <c r="BA86" s="558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x14ac:dyDescent="0.2">
      <c r="A87" s="5800" t="s">
        <v>87</v>
      </c>
      <c r="B87" s="5801"/>
      <c r="C87" s="5800" t="s">
        <v>88</v>
      </c>
      <c r="D87" s="5855"/>
      <c r="E87" s="5801"/>
      <c r="F87" s="5857" t="s">
        <v>89</v>
      </c>
      <c r="G87" s="5858"/>
      <c r="H87" s="5858"/>
      <c r="I87" s="5858"/>
      <c r="J87" s="5858"/>
      <c r="K87" s="5858"/>
      <c r="L87" s="5858"/>
      <c r="M87" s="5858"/>
      <c r="N87" s="5858"/>
      <c r="O87" s="5858"/>
      <c r="P87" s="5858"/>
      <c r="Q87" s="5859"/>
      <c r="R87" s="5860" t="s">
        <v>90</v>
      </c>
      <c r="S87" s="5861"/>
      <c r="T87" s="5864" t="s">
        <v>91</v>
      </c>
      <c r="U87" s="5865"/>
      <c r="V87" s="5867" t="s">
        <v>92</v>
      </c>
      <c r="W87" s="5868"/>
      <c r="X87" s="5869"/>
      <c r="Y87" s="5870" t="s">
        <v>93</v>
      </c>
      <c r="Z87" s="5871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562"/>
      <c r="AT87" s="562"/>
      <c r="AU87" s="562"/>
      <c r="AV87" s="563"/>
      <c r="AW87" s="563"/>
      <c r="AX87" s="563"/>
      <c r="AY87" s="563"/>
      <c r="AZ87" s="563"/>
      <c r="BA87" s="558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x14ac:dyDescent="0.2">
      <c r="A88" s="5812"/>
      <c r="B88" s="5803"/>
      <c r="C88" s="5854"/>
      <c r="D88" s="5856"/>
      <c r="E88" s="5811"/>
      <c r="F88" s="5864" t="s">
        <v>94</v>
      </c>
      <c r="G88" s="5861"/>
      <c r="H88" s="5864" t="s">
        <v>95</v>
      </c>
      <c r="I88" s="5861"/>
      <c r="J88" s="5864" t="s">
        <v>96</v>
      </c>
      <c r="K88" s="5861"/>
      <c r="L88" s="5864" t="s">
        <v>97</v>
      </c>
      <c r="M88" s="5861"/>
      <c r="N88" s="5864" t="s">
        <v>98</v>
      </c>
      <c r="O88" s="5861"/>
      <c r="P88" s="5864" t="s">
        <v>99</v>
      </c>
      <c r="Q88" s="5861"/>
      <c r="R88" s="5860" t="s">
        <v>100</v>
      </c>
      <c r="S88" s="5861"/>
      <c r="T88" s="5864" t="s">
        <v>101</v>
      </c>
      <c r="U88" s="5865"/>
      <c r="V88" s="5866" t="s">
        <v>102</v>
      </c>
      <c r="W88" s="5860"/>
      <c r="X88" s="5861"/>
      <c r="Y88" s="5872"/>
      <c r="Z88" s="587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562"/>
      <c r="AT88" s="562"/>
      <c r="AU88" s="562"/>
      <c r="AV88" s="563"/>
      <c r="AW88" s="563"/>
      <c r="AX88" s="563"/>
      <c r="AY88" s="563"/>
      <c r="AZ88" s="563"/>
      <c r="BA88" s="558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5854"/>
      <c r="B89" s="5811"/>
      <c r="C89" s="468" t="s">
        <v>103</v>
      </c>
      <c r="D89" s="469" t="s">
        <v>65</v>
      </c>
      <c r="E89" s="111" t="s">
        <v>104</v>
      </c>
      <c r="F89" s="333" t="s">
        <v>65</v>
      </c>
      <c r="G89" s="434" t="s">
        <v>104</v>
      </c>
      <c r="H89" s="333" t="s">
        <v>65</v>
      </c>
      <c r="I89" s="434" t="s">
        <v>104</v>
      </c>
      <c r="J89" s="333" t="s">
        <v>65</v>
      </c>
      <c r="K89" s="434" t="s">
        <v>104</v>
      </c>
      <c r="L89" s="333" t="s">
        <v>65</v>
      </c>
      <c r="M89" s="434" t="s">
        <v>104</v>
      </c>
      <c r="N89" s="333" t="s">
        <v>65</v>
      </c>
      <c r="O89" s="434" t="s">
        <v>104</v>
      </c>
      <c r="P89" s="333" t="s">
        <v>65</v>
      </c>
      <c r="Q89" s="434" t="s">
        <v>104</v>
      </c>
      <c r="R89" s="349" t="s">
        <v>65</v>
      </c>
      <c r="S89" s="434" t="s">
        <v>104</v>
      </c>
      <c r="T89" s="333" t="s">
        <v>65</v>
      </c>
      <c r="U89" s="438" t="s">
        <v>104</v>
      </c>
      <c r="V89" s="434" t="s">
        <v>105</v>
      </c>
      <c r="W89" s="557" t="s">
        <v>106</v>
      </c>
      <c r="X89" s="557" t="s">
        <v>107</v>
      </c>
      <c r="Y89" s="557" t="s">
        <v>108</v>
      </c>
      <c r="Z89" s="557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558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5823" t="s">
        <v>110</v>
      </c>
      <c r="B90" s="5824"/>
      <c r="C90" s="564">
        <f>SUM(D90:E90)</f>
        <v>0</v>
      </c>
      <c r="D90" s="565">
        <f>SUM(F90+H90+J90+L90+N90+P90)</f>
        <v>0</v>
      </c>
      <c r="E90" s="566">
        <f>SUM(G90+I90+K90+M90+O90+Q90)</f>
        <v>0</v>
      </c>
      <c r="F90" s="567"/>
      <c r="G90" s="476"/>
      <c r="H90" s="567"/>
      <c r="I90" s="476"/>
      <c r="J90" s="567"/>
      <c r="K90" s="476"/>
      <c r="L90" s="567"/>
      <c r="M90" s="476"/>
      <c r="N90" s="567"/>
      <c r="O90" s="476"/>
      <c r="P90" s="567"/>
      <c r="Q90" s="476"/>
      <c r="R90" s="568"/>
      <c r="S90" s="476"/>
      <c r="T90" s="567"/>
      <c r="U90" s="480"/>
      <c r="V90" s="482"/>
      <c r="W90" s="567"/>
      <c r="X90" s="477"/>
      <c r="Y90" s="477"/>
      <c r="Z90" s="485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558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558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569">
        <f>SUM(D93:E93)</f>
        <v>0</v>
      </c>
      <c r="D93" s="570">
        <f t="shared" si="6"/>
        <v>0</v>
      </c>
      <c r="E93" s="120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124"/>
      <c r="Z93" s="124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x14ac:dyDescent="0.2">
      <c r="A95" s="5800" t="s">
        <v>87</v>
      </c>
      <c r="B95" s="5801"/>
      <c r="C95" s="5800" t="s">
        <v>88</v>
      </c>
      <c r="D95" s="5855"/>
      <c r="E95" s="5801"/>
      <c r="F95" s="5857" t="s">
        <v>115</v>
      </c>
      <c r="G95" s="5858"/>
      <c r="H95" s="5858"/>
      <c r="I95" s="5858"/>
      <c r="J95" s="5858"/>
      <c r="K95" s="5858"/>
      <c r="L95" s="5858"/>
      <c r="M95" s="5858"/>
      <c r="N95" s="5858"/>
      <c r="O95" s="5858"/>
      <c r="P95" s="5858"/>
      <c r="Q95" s="5882"/>
      <c r="R95" s="5867" t="s">
        <v>116</v>
      </c>
      <c r="S95" s="5868"/>
      <c r="T95" s="5868"/>
      <c r="U95" s="5868"/>
      <c r="V95" s="5869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x14ac:dyDescent="0.2">
      <c r="A96" s="5812"/>
      <c r="B96" s="5803"/>
      <c r="C96" s="5854"/>
      <c r="D96" s="5856"/>
      <c r="E96" s="5811"/>
      <c r="F96" s="5864" t="s">
        <v>94</v>
      </c>
      <c r="G96" s="5861"/>
      <c r="H96" s="5864" t="s">
        <v>95</v>
      </c>
      <c r="I96" s="5861"/>
      <c r="J96" s="5864" t="s">
        <v>96</v>
      </c>
      <c r="K96" s="5861"/>
      <c r="L96" s="5864" t="s">
        <v>97</v>
      </c>
      <c r="M96" s="5861"/>
      <c r="N96" s="5864" t="s">
        <v>98</v>
      </c>
      <c r="O96" s="5861"/>
      <c r="P96" s="5864" t="s">
        <v>99</v>
      </c>
      <c r="Q96" s="5865"/>
      <c r="R96" s="5866" t="s">
        <v>102</v>
      </c>
      <c r="S96" s="5860"/>
      <c r="T96" s="5861"/>
      <c r="U96" s="5864" t="s">
        <v>117</v>
      </c>
      <c r="V96" s="5861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5854"/>
      <c r="B97" s="5811"/>
      <c r="C97" s="468" t="s">
        <v>103</v>
      </c>
      <c r="D97" s="469" t="s">
        <v>65</v>
      </c>
      <c r="E97" s="111" t="s">
        <v>104</v>
      </c>
      <c r="F97" s="333" t="s">
        <v>65</v>
      </c>
      <c r="G97" s="434" t="s">
        <v>104</v>
      </c>
      <c r="H97" s="333" t="s">
        <v>65</v>
      </c>
      <c r="I97" s="434" t="s">
        <v>104</v>
      </c>
      <c r="J97" s="333" t="s">
        <v>65</v>
      </c>
      <c r="K97" s="434" t="s">
        <v>104</v>
      </c>
      <c r="L97" s="333" t="s">
        <v>65</v>
      </c>
      <c r="M97" s="434" t="s">
        <v>104</v>
      </c>
      <c r="N97" s="333" t="s">
        <v>65</v>
      </c>
      <c r="O97" s="434" t="s">
        <v>104</v>
      </c>
      <c r="P97" s="333" t="s">
        <v>65</v>
      </c>
      <c r="Q97" s="438" t="s">
        <v>104</v>
      </c>
      <c r="R97" s="434" t="s">
        <v>105</v>
      </c>
      <c r="S97" s="557" t="s">
        <v>106</v>
      </c>
      <c r="T97" s="351" t="s">
        <v>107</v>
      </c>
      <c r="U97" s="571" t="s">
        <v>108</v>
      </c>
      <c r="V97" s="557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5881" t="s">
        <v>110</v>
      </c>
      <c r="B98" s="5824"/>
      <c r="C98" s="564">
        <f>SUM(D98:E98)</f>
        <v>0</v>
      </c>
      <c r="D98" s="565">
        <f>SUM(F98+H98+J98+L98+N98+P98)</f>
        <v>0</v>
      </c>
      <c r="E98" s="566">
        <f>SUM(G98+I98+K98+M98+O98+Q98)</f>
        <v>0</v>
      </c>
      <c r="F98" s="567"/>
      <c r="G98" s="476"/>
      <c r="H98" s="567"/>
      <c r="I98" s="476"/>
      <c r="J98" s="567"/>
      <c r="K98" s="476"/>
      <c r="L98" s="567"/>
      <c r="M98" s="476"/>
      <c r="N98" s="567"/>
      <c r="O98" s="476"/>
      <c r="P98" s="567"/>
      <c r="Q98" s="480"/>
      <c r="R98" s="482"/>
      <c r="S98" s="567"/>
      <c r="T98" s="477"/>
      <c r="U98" s="477"/>
      <c r="V98" s="485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572"/>
      <c r="X99" s="573"/>
      <c r="Y99" s="573"/>
      <c r="Z99" s="558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572"/>
      <c r="X100" s="573"/>
      <c r="Y100" s="573"/>
      <c r="Z100" s="558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569">
        <f>SUM(D101:E101)</f>
        <v>0</v>
      </c>
      <c r="D101" s="570">
        <f t="shared" si="7"/>
        <v>0</v>
      </c>
      <c r="E101" s="120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124"/>
      <c r="V101" s="124"/>
      <c r="W101" s="572"/>
      <c r="X101" s="573"/>
      <c r="Y101" s="573"/>
      <c r="Z101" s="558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574"/>
      <c r="S102" s="574"/>
      <c r="T102" s="574"/>
      <c r="U102" s="573"/>
      <c r="V102" s="573"/>
      <c r="W102" s="573"/>
      <c r="X102" s="573"/>
      <c r="Y102" s="573"/>
      <c r="Z102" s="558"/>
    </row>
    <row r="103" spans="1:130" ht="16.350000000000001" customHeight="1" x14ac:dyDescent="0.2">
      <c r="A103" s="5800" t="s">
        <v>119</v>
      </c>
      <c r="B103" s="5801"/>
      <c r="C103" s="5800" t="s">
        <v>79</v>
      </c>
      <c r="D103" s="5855"/>
      <c r="E103" s="5801"/>
      <c r="F103" s="5877" t="s">
        <v>120</v>
      </c>
      <c r="G103" s="5878"/>
      <c r="H103" s="5878"/>
      <c r="I103" s="5878"/>
      <c r="J103" s="5878"/>
      <c r="K103" s="5878"/>
      <c r="L103" s="5878"/>
      <c r="M103" s="5879"/>
      <c r="N103" s="109"/>
      <c r="O103" s="109"/>
      <c r="P103" s="575"/>
      <c r="Q103" s="575"/>
      <c r="R103" s="575"/>
      <c r="S103" s="576"/>
      <c r="T103" s="576"/>
      <c r="U103" s="576"/>
      <c r="V103" s="576"/>
      <c r="W103" s="576"/>
      <c r="X103" s="577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5880" t="s">
        <v>121</v>
      </c>
      <c r="G104" s="5879"/>
      <c r="H104" s="5880" t="s">
        <v>122</v>
      </c>
      <c r="I104" s="5879"/>
      <c r="J104" s="5880" t="s">
        <v>123</v>
      </c>
      <c r="K104" s="5879"/>
      <c r="L104" s="5880" t="s">
        <v>124</v>
      </c>
      <c r="M104" s="5879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578"/>
      <c r="AM104" s="573"/>
      <c r="AN104" s="573"/>
      <c r="AO104" s="573"/>
      <c r="AP104" s="573"/>
      <c r="AQ104" s="573"/>
      <c r="AR104" s="573"/>
      <c r="AS104" s="573"/>
      <c r="AT104" s="573"/>
      <c r="AU104" s="558"/>
    </row>
    <row r="105" spans="1:130" ht="16.350000000000001" customHeight="1" x14ac:dyDescent="0.2">
      <c r="A105" s="5874"/>
      <c r="B105" s="5875"/>
      <c r="C105" s="354" t="s">
        <v>103</v>
      </c>
      <c r="D105" s="469" t="s">
        <v>65</v>
      </c>
      <c r="E105" s="434" t="s">
        <v>104</v>
      </c>
      <c r="F105" s="468" t="s">
        <v>65</v>
      </c>
      <c r="G105" s="434" t="s">
        <v>104</v>
      </c>
      <c r="H105" s="468" t="s">
        <v>65</v>
      </c>
      <c r="I105" s="434" t="s">
        <v>104</v>
      </c>
      <c r="J105" s="468" t="s">
        <v>65</v>
      </c>
      <c r="K105" s="434" t="s">
        <v>104</v>
      </c>
      <c r="L105" s="468" t="s">
        <v>65</v>
      </c>
      <c r="M105" s="434" t="s">
        <v>104</v>
      </c>
      <c r="AF105" s="11"/>
      <c r="AG105" s="11"/>
      <c r="AH105" s="11"/>
      <c r="AI105" s="11"/>
      <c r="AJ105" s="560"/>
      <c r="AK105" s="560"/>
      <c r="AL105" s="560"/>
      <c r="AM105" s="560"/>
      <c r="AN105" s="560"/>
      <c r="AO105" s="560"/>
      <c r="AP105" s="560"/>
      <c r="AQ105" s="560"/>
      <c r="AR105" s="560"/>
      <c r="AS105" s="579"/>
      <c r="BX105" s="15"/>
    </row>
    <row r="106" spans="1:130" ht="20.25" customHeight="1" x14ac:dyDescent="0.2">
      <c r="A106" s="5815" t="s">
        <v>80</v>
      </c>
      <c r="B106" s="5816"/>
      <c r="C106" s="580">
        <f>SUM(D106:E106)</f>
        <v>0</v>
      </c>
      <c r="D106" s="581">
        <f>+F106+H106+J106+L106</f>
        <v>0</v>
      </c>
      <c r="E106" s="435">
        <f>+G106+I106+K106+M106</f>
        <v>0</v>
      </c>
      <c r="F106" s="473"/>
      <c r="G106" s="436"/>
      <c r="H106" s="473"/>
      <c r="I106" s="436"/>
      <c r="J106" s="473"/>
      <c r="K106" s="582"/>
      <c r="L106" s="473"/>
      <c r="M106" s="582"/>
      <c r="N106" s="15"/>
      <c r="AF106" s="11"/>
      <c r="AG106" s="11"/>
      <c r="AH106" s="11"/>
      <c r="AI106" s="11"/>
      <c r="AJ106" s="560"/>
      <c r="AK106" s="560"/>
      <c r="AL106" s="560"/>
      <c r="AM106" s="560"/>
      <c r="AN106" s="560"/>
      <c r="AO106" s="560"/>
      <c r="AP106" s="560"/>
      <c r="AQ106" s="560"/>
      <c r="AR106" s="560"/>
      <c r="AS106" s="579"/>
      <c r="BX106" s="15"/>
    </row>
    <row r="107" spans="1:130" ht="16.350000000000001" customHeight="1" x14ac:dyDescent="0.2">
      <c r="A107" s="151" t="s">
        <v>125</v>
      </c>
      <c r="B107" s="583"/>
      <c r="AH107" s="11"/>
      <c r="AI107" s="11"/>
      <c r="AJ107" s="11"/>
      <c r="AK107" s="14"/>
      <c r="AL107" s="584"/>
      <c r="AM107" s="584"/>
      <c r="AN107" s="584"/>
      <c r="AO107" s="584"/>
      <c r="AP107" s="584"/>
      <c r="AQ107" s="584"/>
      <c r="AR107" s="584"/>
      <c r="AS107" s="584"/>
      <c r="AT107" s="584"/>
      <c r="AU107" s="585"/>
      <c r="AV107" s="12"/>
      <c r="AW107" s="12"/>
    </row>
    <row r="108" spans="1:130" ht="16.350000000000001" customHeight="1" x14ac:dyDescent="0.2">
      <c r="A108" s="5800" t="s">
        <v>78</v>
      </c>
      <c r="B108" s="5801"/>
      <c r="C108" s="5800" t="s">
        <v>79</v>
      </c>
      <c r="D108" s="5855"/>
      <c r="E108" s="5801"/>
      <c r="F108" s="5864" t="s">
        <v>80</v>
      </c>
      <c r="G108" s="5860"/>
      <c r="H108" s="5860"/>
      <c r="I108" s="5860"/>
      <c r="J108" s="5860"/>
      <c r="K108" s="5860"/>
      <c r="L108" s="5860"/>
      <c r="M108" s="5860"/>
      <c r="N108" s="5860"/>
      <c r="O108" s="5860"/>
      <c r="P108" s="5860"/>
      <c r="Q108" s="5860"/>
      <c r="R108" s="5860"/>
      <c r="S108" s="5860"/>
      <c r="T108" s="5860"/>
      <c r="U108" s="5860"/>
      <c r="V108" s="5860"/>
      <c r="W108" s="5860"/>
      <c r="X108" s="5860"/>
      <c r="Y108" s="5860"/>
      <c r="Z108" s="5860"/>
      <c r="AA108" s="5860"/>
      <c r="AB108" s="5860"/>
      <c r="AC108" s="5860"/>
      <c r="AD108" s="5860"/>
      <c r="AE108" s="5860"/>
      <c r="AF108" s="5860"/>
      <c r="AG108" s="5865"/>
      <c r="AH108" s="5871" t="s">
        <v>7</v>
      </c>
      <c r="AI108" s="5885" t="s">
        <v>8</v>
      </c>
      <c r="AJ108" s="584"/>
      <c r="AK108" s="584"/>
      <c r="AL108" s="584"/>
      <c r="AM108" s="584"/>
      <c r="AN108" s="584"/>
      <c r="AO108" s="584"/>
      <c r="AP108" s="584"/>
      <c r="AQ108" s="584"/>
      <c r="AR108" s="584"/>
      <c r="AS108" s="585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5806" t="s">
        <v>12</v>
      </c>
      <c r="G109" s="5888"/>
      <c r="H109" s="5889" t="s">
        <v>13</v>
      </c>
      <c r="I109" s="5889"/>
      <c r="J109" s="5889" t="s">
        <v>126</v>
      </c>
      <c r="K109" s="5889"/>
      <c r="L109" s="5889" t="s">
        <v>127</v>
      </c>
      <c r="M109" s="5889"/>
      <c r="N109" s="5889" t="s">
        <v>128</v>
      </c>
      <c r="O109" s="5889"/>
      <c r="P109" s="5889" t="s">
        <v>129</v>
      </c>
      <c r="Q109" s="5889"/>
      <c r="R109" s="5889" t="s">
        <v>130</v>
      </c>
      <c r="S109" s="5889"/>
      <c r="T109" s="5889" t="s">
        <v>131</v>
      </c>
      <c r="U109" s="5889"/>
      <c r="V109" s="5889" t="s">
        <v>132</v>
      </c>
      <c r="W109" s="5889"/>
      <c r="X109" s="5889" t="s">
        <v>133</v>
      </c>
      <c r="Y109" s="5889"/>
      <c r="Z109" s="5864" t="s">
        <v>134</v>
      </c>
      <c r="AA109" s="5861"/>
      <c r="AB109" s="5864" t="s">
        <v>135</v>
      </c>
      <c r="AC109" s="5861"/>
      <c r="AD109" s="5864" t="s">
        <v>136</v>
      </c>
      <c r="AE109" s="5861"/>
      <c r="AF109" s="5864" t="s">
        <v>137</v>
      </c>
      <c r="AG109" s="5865"/>
      <c r="AH109" s="5883"/>
      <c r="AI109" s="5886"/>
      <c r="AJ109" s="44"/>
      <c r="AK109" s="586"/>
      <c r="AL109" s="584"/>
      <c r="AM109" s="584"/>
      <c r="AN109" s="584"/>
      <c r="AO109" s="584"/>
      <c r="AP109" s="584"/>
      <c r="AQ109" s="584"/>
      <c r="AR109" s="584"/>
      <c r="AS109" s="584"/>
      <c r="AT109" s="584"/>
      <c r="AU109" s="585"/>
      <c r="AV109" s="12"/>
      <c r="AW109" s="12"/>
    </row>
    <row r="110" spans="1:130" ht="16.350000000000001" customHeight="1" x14ac:dyDescent="0.2">
      <c r="A110" s="5874"/>
      <c r="B110" s="5875"/>
      <c r="C110" s="468" t="s">
        <v>103</v>
      </c>
      <c r="D110" s="469" t="s">
        <v>65</v>
      </c>
      <c r="E110" s="434" t="s">
        <v>104</v>
      </c>
      <c r="F110" s="333" t="s">
        <v>65</v>
      </c>
      <c r="G110" s="355" t="s">
        <v>104</v>
      </c>
      <c r="H110" s="333" t="s">
        <v>65</v>
      </c>
      <c r="I110" s="355" t="s">
        <v>104</v>
      </c>
      <c r="J110" s="333" t="s">
        <v>65</v>
      </c>
      <c r="K110" s="355" t="s">
        <v>104</v>
      </c>
      <c r="L110" s="333" t="s">
        <v>65</v>
      </c>
      <c r="M110" s="355" t="s">
        <v>104</v>
      </c>
      <c r="N110" s="333" t="s">
        <v>65</v>
      </c>
      <c r="O110" s="355" t="s">
        <v>104</v>
      </c>
      <c r="P110" s="333" t="s">
        <v>65</v>
      </c>
      <c r="Q110" s="355" t="s">
        <v>104</v>
      </c>
      <c r="R110" s="333" t="s">
        <v>65</v>
      </c>
      <c r="S110" s="355" t="s">
        <v>104</v>
      </c>
      <c r="T110" s="333" t="s">
        <v>65</v>
      </c>
      <c r="U110" s="355" t="s">
        <v>104</v>
      </c>
      <c r="V110" s="333" t="s">
        <v>65</v>
      </c>
      <c r="W110" s="355" t="s">
        <v>104</v>
      </c>
      <c r="X110" s="333" t="s">
        <v>65</v>
      </c>
      <c r="Y110" s="355" t="s">
        <v>104</v>
      </c>
      <c r="Z110" s="333" t="s">
        <v>65</v>
      </c>
      <c r="AA110" s="355" t="s">
        <v>104</v>
      </c>
      <c r="AB110" s="333" t="s">
        <v>65</v>
      </c>
      <c r="AC110" s="355" t="s">
        <v>104</v>
      </c>
      <c r="AD110" s="333" t="s">
        <v>65</v>
      </c>
      <c r="AE110" s="355" t="s">
        <v>104</v>
      </c>
      <c r="AF110" s="333" t="s">
        <v>65</v>
      </c>
      <c r="AG110" s="356" t="s">
        <v>104</v>
      </c>
      <c r="AH110" s="5884"/>
      <c r="AI110" s="5887"/>
      <c r="AJ110" s="587"/>
      <c r="AK110" s="584"/>
      <c r="AL110" s="584"/>
      <c r="AM110" s="584"/>
      <c r="AN110" s="584"/>
      <c r="AO110" s="584"/>
      <c r="AP110" s="584"/>
      <c r="AQ110" s="584"/>
      <c r="AR110" s="584"/>
      <c r="AS110" s="584"/>
      <c r="AT110" s="584"/>
      <c r="AU110" s="585"/>
      <c r="AV110" s="12"/>
      <c r="AW110" s="12"/>
    </row>
    <row r="111" spans="1:130" ht="16.350000000000001" customHeight="1" x14ac:dyDescent="0.2">
      <c r="A111" s="5852" t="s">
        <v>138</v>
      </c>
      <c r="B111" s="5853"/>
      <c r="C111" s="471">
        <f>SUM(D111:E111)</f>
        <v>0</v>
      </c>
      <c r="D111" s="472">
        <f>SUM(F111+H111+J111+L111+N111+P111+R111+T111+V111+X111+Z111+AB111+AD111+AF111)</f>
        <v>0</v>
      </c>
      <c r="E111" s="588">
        <f>SUM(+G111+I111+K111+M111+O111+Q111+S111+U111+W111+Y111+AA111+AC111+AE111+AG111)</f>
        <v>0</v>
      </c>
      <c r="F111" s="567"/>
      <c r="G111" s="482"/>
      <c r="H111" s="567"/>
      <c r="I111" s="482"/>
      <c r="J111" s="567"/>
      <c r="K111" s="482"/>
      <c r="L111" s="567"/>
      <c r="M111" s="482"/>
      <c r="N111" s="567"/>
      <c r="O111" s="482"/>
      <c r="P111" s="567"/>
      <c r="Q111" s="482"/>
      <c r="R111" s="567"/>
      <c r="S111" s="482"/>
      <c r="T111" s="567"/>
      <c r="U111" s="482"/>
      <c r="V111" s="567"/>
      <c r="W111" s="482"/>
      <c r="X111" s="567"/>
      <c r="Y111" s="482"/>
      <c r="Z111" s="567"/>
      <c r="AA111" s="482"/>
      <c r="AB111" s="567"/>
      <c r="AC111" s="482"/>
      <c r="AD111" s="567"/>
      <c r="AE111" s="482"/>
      <c r="AF111" s="567"/>
      <c r="AG111" s="420"/>
      <c r="AH111" s="482"/>
      <c r="AI111" s="421"/>
      <c r="AJ111" s="589"/>
      <c r="AK111" s="14"/>
      <c r="AL111" s="590"/>
      <c r="AM111" s="590"/>
      <c r="AN111" s="590"/>
      <c r="AO111" s="590"/>
      <c r="AP111" s="590"/>
      <c r="AQ111" s="590"/>
      <c r="AR111" s="590"/>
      <c r="AS111" s="590"/>
      <c r="AT111" s="590"/>
      <c r="AU111" s="585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5804" t="s">
        <v>139</v>
      </c>
      <c r="B112" s="479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567"/>
      <c r="G112" s="476"/>
      <c r="H112" s="567"/>
      <c r="I112" s="476"/>
      <c r="J112" s="567"/>
      <c r="K112" s="476"/>
      <c r="L112" s="567"/>
      <c r="M112" s="476"/>
      <c r="N112" s="567"/>
      <c r="O112" s="476"/>
      <c r="P112" s="567"/>
      <c r="Q112" s="476"/>
      <c r="R112" s="567"/>
      <c r="S112" s="476"/>
      <c r="T112" s="567"/>
      <c r="U112" s="476"/>
      <c r="V112" s="567"/>
      <c r="W112" s="476"/>
      <c r="X112" s="567"/>
      <c r="Y112" s="476"/>
      <c r="Z112" s="567"/>
      <c r="AA112" s="476"/>
      <c r="AB112" s="567"/>
      <c r="AC112" s="476"/>
      <c r="AD112" s="567"/>
      <c r="AE112" s="476"/>
      <c r="AF112" s="567"/>
      <c r="AG112" s="420"/>
      <c r="AH112" s="482"/>
      <c r="AI112" s="421"/>
      <c r="AJ112" s="589"/>
      <c r="AK112" s="586"/>
      <c r="AL112" s="590"/>
      <c r="AM112" s="590"/>
      <c r="AN112" s="590"/>
      <c r="AO112" s="590"/>
      <c r="AP112" s="590"/>
      <c r="AQ112" s="590"/>
      <c r="AR112" s="590"/>
      <c r="AS112" s="590"/>
      <c r="AT112" s="590"/>
      <c r="AU112" s="585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5892"/>
      <c r="B113" s="55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589"/>
      <c r="AK113" s="591"/>
      <c r="AL113" s="590"/>
      <c r="AM113" s="590"/>
      <c r="AN113" s="590"/>
      <c r="AO113" s="590"/>
      <c r="AP113" s="590"/>
      <c r="AQ113" s="590"/>
      <c r="AR113" s="590"/>
      <c r="AS113" s="590"/>
      <c r="AT113" s="590"/>
      <c r="AU113" s="585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5892"/>
      <c r="B114" s="55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589"/>
      <c r="AK114" s="13"/>
      <c r="AL114" s="13"/>
      <c r="AM114" s="13"/>
      <c r="AN114" s="592"/>
      <c r="AO114" s="592"/>
      <c r="AP114" s="592"/>
      <c r="AQ114" s="592"/>
      <c r="AR114" s="592"/>
      <c r="AS114" s="592"/>
      <c r="AT114" s="592"/>
      <c r="AU114" s="592"/>
      <c r="AV114" s="592"/>
      <c r="AW114" s="585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5892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589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85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5892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589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85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5892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589"/>
      <c r="AL117" s="590"/>
      <c r="AM117" s="590"/>
      <c r="AN117" s="590"/>
      <c r="AO117" s="590"/>
      <c r="AP117" s="590"/>
      <c r="AQ117" s="590"/>
      <c r="AR117" s="590"/>
      <c r="AS117" s="590"/>
      <c r="AT117" s="590"/>
      <c r="AU117" s="585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5893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589"/>
      <c r="AL118" s="590"/>
      <c r="AM118" s="590"/>
      <c r="AN118" s="590"/>
      <c r="AO118" s="590"/>
      <c r="AP118" s="590"/>
      <c r="AQ118" s="590"/>
      <c r="AR118" s="590"/>
      <c r="AS118" s="590"/>
      <c r="AT118" s="590"/>
      <c r="AU118" s="585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5894" t="s">
        <v>147</v>
      </c>
      <c r="B119" s="5894"/>
      <c r="C119" s="593">
        <f t="shared" si="8"/>
        <v>0</v>
      </c>
      <c r="D119" s="594">
        <f t="shared" si="9"/>
        <v>0</v>
      </c>
      <c r="E119" s="595">
        <f t="shared" si="10"/>
        <v>0</v>
      </c>
      <c r="F119" s="596"/>
      <c r="G119" s="597"/>
      <c r="H119" s="596"/>
      <c r="I119" s="597"/>
      <c r="J119" s="596"/>
      <c r="K119" s="597"/>
      <c r="L119" s="596"/>
      <c r="M119" s="597"/>
      <c r="N119" s="596"/>
      <c r="O119" s="597"/>
      <c r="P119" s="596"/>
      <c r="Q119" s="597"/>
      <c r="R119" s="596"/>
      <c r="S119" s="597"/>
      <c r="T119" s="596"/>
      <c r="U119" s="597"/>
      <c r="V119" s="596"/>
      <c r="W119" s="597"/>
      <c r="X119" s="596"/>
      <c r="Y119" s="597"/>
      <c r="Z119" s="596"/>
      <c r="AA119" s="597"/>
      <c r="AB119" s="596"/>
      <c r="AC119" s="597"/>
      <c r="AD119" s="596"/>
      <c r="AE119" s="597"/>
      <c r="AF119" s="596"/>
      <c r="AG119" s="598"/>
      <c r="AH119" s="599"/>
      <c r="AI119" s="600"/>
      <c r="AJ119" s="601"/>
      <c r="AL119" s="602"/>
      <c r="AM119" s="602"/>
      <c r="AN119" s="602"/>
      <c r="AO119" s="602"/>
      <c r="AP119" s="602"/>
      <c r="AQ119" s="602"/>
      <c r="AR119" s="602"/>
      <c r="AS119" s="602"/>
      <c r="AT119" s="602"/>
      <c r="AU119" s="603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602"/>
      <c r="AM120" s="602"/>
      <c r="AN120" s="602"/>
      <c r="AO120" s="602"/>
      <c r="AP120" s="602"/>
      <c r="AQ120" s="602"/>
      <c r="AR120" s="602"/>
      <c r="AS120" s="602"/>
      <c r="AT120" s="602"/>
      <c r="AU120" s="603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x14ac:dyDescent="0.2">
      <c r="A121" s="5800" t="s">
        <v>78</v>
      </c>
      <c r="B121" s="5801"/>
      <c r="C121" s="5804" t="s">
        <v>79</v>
      </c>
      <c r="D121" s="5804"/>
      <c r="E121" s="5804"/>
      <c r="F121" s="5877" t="s">
        <v>92</v>
      </c>
      <c r="G121" s="5860"/>
      <c r="H121" s="5860"/>
      <c r="I121" s="5860"/>
      <c r="J121" s="5860"/>
      <c r="K121" s="5860"/>
      <c r="L121" s="5860"/>
      <c r="M121" s="5860"/>
      <c r="N121" s="5860"/>
      <c r="O121" s="5860"/>
      <c r="P121" s="5860"/>
      <c r="Q121" s="5860"/>
      <c r="R121" s="5860"/>
      <c r="S121" s="5860"/>
      <c r="T121" s="5860"/>
      <c r="U121" s="5860"/>
      <c r="V121" s="5860"/>
      <c r="W121" s="5860"/>
      <c r="X121" s="5860"/>
      <c r="Y121" s="5860"/>
      <c r="Z121" s="5860"/>
      <c r="AA121" s="5860"/>
      <c r="AB121" s="5860"/>
      <c r="AC121" s="5860"/>
      <c r="AD121" s="5860"/>
      <c r="AE121" s="5860"/>
      <c r="AF121" s="5860"/>
      <c r="AG121" s="5865"/>
      <c r="AH121" s="5897" t="s">
        <v>149</v>
      </c>
      <c r="AI121" s="5898"/>
      <c r="AJ121" s="5898"/>
      <c r="AK121" s="5899"/>
      <c r="AL121" s="5900" t="s">
        <v>7</v>
      </c>
      <c r="AM121" s="5885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x14ac:dyDescent="0.2">
      <c r="A122" s="5812"/>
      <c r="B122" s="5803"/>
      <c r="C122" s="5892"/>
      <c r="D122" s="5892"/>
      <c r="E122" s="5892"/>
      <c r="F122" s="5896" t="s">
        <v>12</v>
      </c>
      <c r="G122" s="5896"/>
      <c r="H122" s="5896" t="s">
        <v>13</v>
      </c>
      <c r="I122" s="5896"/>
      <c r="J122" s="5896" t="s">
        <v>126</v>
      </c>
      <c r="K122" s="5896"/>
      <c r="L122" s="5896" t="s">
        <v>127</v>
      </c>
      <c r="M122" s="5896"/>
      <c r="N122" s="5896" t="s">
        <v>128</v>
      </c>
      <c r="O122" s="5896"/>
      <c r="P122" s="5896" t="s">
        <v>129</v>
      </c>
      <c r="Q122" s="5896"/>
      <c r="R122" s="5896" t="s">
        <v>130</v>
      </c>
      <c r="S122" s="5896"/>
      <c r="T122" s="5896" t="s">
        <v>131</v>
      </c>
      <c r="U122" s="5896"/>
      <c r="V122" s="5896" t="s">
        <v>132</v>
      </c>
      <c r="W122" s="5896"/>
      <c r="X122" s="5896" t="s">
        <v>133</v>
      </c>
      <c r="Y122" s="5896"/>
      <c r="Z122" s="5877" t="s">
        <v>134</v>
      </c>
      <c r="AA122" s="5861"/>
      <c r="AB122" s="5877" t="s">
        <v>135</v>
      </c>
      <c r="AC122" s="5861"/>
      <c r="AD122" s="5877" t="s">
        <v>136</v>
      </c>
      <c r="AE122" s="5861"/>
      <c r="AF122" s="5877" t="s">
        <v>137</v>
      </c>
      <c r="AG122" s="5865"/>
      <c r="AH122" s="5840" t="s">
        <v>150</v>
      </c>
      <c r="AI122" s="5804" t="s">
        <v>151</v>
      </c>
      <c r="AJ122" s="5804" t="s">
        <v>152</v>
      </c>
      <c r="AK122" s="5890" t="s">
        <v>153</v>
      </c>
      <c r="AL122" s="5901"/>
      <c r="AM122" s="5886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5854"/>
      <c r="B123" s="5811"/>
      <c r="C123" s="604" t="s">
        <v>103</v>
      </c>
      <c r="D123" s="605" t="s">
        <v>65</v>
      </c>
      <c r="E123" s="434" t="s">
        <v>104</v>
      </c>
      <c r="F123" s="333" t="s">
        <v>65</v>
      </c>
      <c r="G123" s="357" t="s">
        <v>104</v>
      </c>
      <c r="H123" s="333" t="s">
        <v>65</v>
      </c>
      <c r="I123" s="357" t="s">
        <v>104</v>
      </c>
      <c r="J123" s="333" t="s">
        <v>65</v>
      </c>
      <c r="K123" s="357" t="s">
        <v>104</v>
      </c>
      <c r="L123" s="333" t="s">
        <v>65</v>
      </c>
      <c r="M123" s="357" t="s">
        <v>104</v>
      </c>
      <c r="N123" s="333" t="s">
        <v>65</v>
      </c>
      <c r="O123" s="357" t="s">
        <v>104</v>
      </c>
      <c r="P123" s="333" t="s">
        <v>65</v>
      </c>
      <c r="Q123" s="357" t="s">
        <v>104</v>
      </c>
      <c r="R123" s="333" t="s">
        <v>65</v>
      </c>
      <c r="S123" s="357" t="s">
        <v>104</v>
      </c>
      <c r="T123" s="333" t="s">
        <v>65</v>
      </c>
      <c r="U123" s="357" t="s">
        <v>104</v>
      </c>
      <c r="V123" s="333" t="s">
        <v>65</v>
      </c>
      <c r="W123" s="357" t="s">
        <v>104</v>
      </c>
      <c r="X123" s="333" t="s">
        <v>65</v>
      </c>
      <c r="Y123" s="357" t="s">
        <v>104</v>
      </c>
      <c r="Z123" s="333" t="s">
        <v>65</v>
      </c>
      <c r="AA123" s="357" t="s">
        <v>104</v>
      </c>
      <c r="AB123" s="333" t="s">
        <v>65</v>
      </c>
      <c r="AC123" s="357" t="s">
        <v>104</v>
      </c>
      <c r="AD123" s="333" t="s">
        <v>65</v>
      </c>
      <c r="AE123" s="357" t="s">
        <v>104</v>
      </c>
      <c r="AF123" s="333" t="s">
        <v>65</v>
      </c>
      <c r="AG123" s="358" t="s">
        <v>104</v>
      </c>
      <c r="AH123" s="5903"/>
      <c r="AI123" s="5893"/>
      <c r="AJ123" s="5893"/>
      <c r="AK123" s="5891"/>
      <c r="AL123" s="5902"/>
      <c r="AM123" s="5887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5895" t="s">
        <v>154</v>
      </c>
      <c r="B124" s="5853"/>
      <c r="C124" s="593">
        <f>SUM(D124:E124)</f>
        <v>0</v>
      </c>
      <c r="D124" s="594">
        <f>SUM(F124+H124+J124+L124+N124+P124+R124+T124+V124+X124+Z124+AB124+AD124+AF124)</f>
        <v>0</v>
      </c>
      <c r="E124" s="595">
        <f>SUM(G124+I124+K124+M124+O124+Q124+S124+U124+W124+Y124+AA124+AC124+AE124+AG124)</f>
        <v>0</v>
      </c>
      <c r="F124" s="606"/>
      <c r="G124" s="607"/>
      <c r="H124" s="606"/>
      <c r="I124" s="607"/>
      <c r="J124" s="606"/>
      <c r="K124" s="607"/>
      <c r="L124" s="606"/>
      <c r="M124" s="607"/>
      <c r="N124" s="606"/>
      <c r="O124" s="607"/>
      <c r="P124" s="606"/>
      <c r="Q124" s="607"/>
      <c r="R124" s="606"/>
      <c r="S124" s="607"/>
      <c r="T124" s="606"/>
      <c r="U124" s="607"/>
      <c r="V124" s="606"/>
      <c r="W124" s="607"/>
      <c r="X124" s="606"/>
      <c r="Y124" s="607"/>
      <c r="Z124" s="606"/>
      <c r="AA124" s="607"/>
      <c r="AB124" s="606"/>
      <c r="AC124" s="607"/>
      <c r="AD124" s="606"/>
      <c r="AE124" s="607"/>
      <c r="AF124" s="606"/>
      <c r="AG124" s="608"/>
      <c r="AH124" s="609"/>
      <c r="AI124" s="610"/>
      <c r="AJ124" s="610"/>
      <c r="AK124" s="611"/>
      <c r="AL124" s="607"/>
      <c r="AM124" s="610"/>
      <c r="AN124" s="601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x14ac:dyDescent="0.2">
      <c r="A125" s="5804" t="s">
        <v>139</v>
      </c>
      <c r="B125" s="612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606"/>
      <c r="G125" s="607"/>
      <c r="H125" s="606"/>
      <c r="I125" s="607"/>
      <c r="J125" s="606"/>
      <c r="K125" s="607"/>
      <c r="L125" s="606"/>
      <c r="M125" s="607"/>
      <c r="N125" s="606"/>
      <c r="O125" s="607"/>
      <c r="P125" s="606"/>
      <c r="Q125" s="607"/>
      <c r="R125" s="606"/>
      <c r="S125" s="607"/>
      <c r="T125" s="606"/>
      <c r="U125" s="607"/>
      <c r="V125" s="606"/>
      <c r="W125" s="607"/>
      <c r="X125" s="606"/>
      <c r="Y125" s="607"/>
      <c r="Z125" s="606"/>
      <c r="AA125" s="607"/>
      <c r="AB125" s="606"/>
      <c r="AC125" s="607"/>
      <c r="AD125" s="606"/>
      <c r="AE125" s="607"/>
      <c r="AF125" s="606"/>
      <c r="AG125" s="608"/>
      <c r="AH125" s="609"/>
      <c r="AI125" s="610"/>
      <c r="AJ125" s="610"/>
      <c r="AK125" s="611"/>
      <c r="AL125" s="607"/>
      <c r="AM125" s="610"/>
      <c r="AN125" s="601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5892"/>
      <c r="B126" s="55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601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5892"/>
      <c r="B127" s="55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601"/>
      <c r="AO127" s="613"/>
      <c r="AP127" s="613"/>
      <c r="AQ127" s="613"/>
      <c r="AR127" s="613"/>
      <c r="AS127" s="613"/>
      <c r="AT127" s="613"/>
      <c r="AU127" s="614"/>
      <c r="AV127" s="614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5892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601"/>
      <c r="AO128" s="613"/>
      <c r="AP128" s="613"/>
      <c r="AQ128" s="613"/>
      <c r="AR128" s="615"/>
      <c r="AS128" s="613"/>
      <c r="AT128" s="613"/>
      <c r="AU128" s="616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5892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601"/>
      <c r="AO129" s="613"/>
      <c r="AP129" s="613"/>
      <c r="AQ129" s="613"/>
      <c r="AR129" s="615"/>
      <c r="AS129" s="613"/>
      <c r="AT129" s="613"/>
      <c r="AU129" s="616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5892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601"/>
      <c r="AO130" s="613"/>
      <c r="AP130" s="613"/>
      <c r="AQ130" s="613"/>
      <c r="AR130" s="615"/>
      <c r="AS130" s="613"/>
      <c r="AT130" s="613"/>
      <c r="AU130" s="616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5893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601"/>
      <c r="AO131" s="602"/>
      <c r="AP131" s="602"/>
      <c r="AQ131" s="602"/>
      <c r="AR131" s="617"/>
      <c r="AS131" s="602"/>
      <c r="AT131" s="602"/>
      <c r="AU131" s="616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602"/>
      <c r="AT132" s="602"/>
      <c r="AU132" s="616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x14ac:dyDescent="0.2">
      <c r="A133" s="5800" t="s">
        <v>78</v>
      </c>
      <c r="B133" s="5801"/>
      <c r="C133" s="5800" t="s">
        <v>79</v>
      </c>
      <c r="D133" s="5855"/>
      <c r="E133" s="5801"/>
      <c r="F133" s="5904" t="s">
        <v>80</v>
      </c>
      <c r="G133" s="5905"/>
      <c r="H133" s="5905"/>
      <c r="I133" s="5905"/>
      <c r="J133" s="5905"/>
      <c r="K133" s="5905"/>
      <c r="L133" s="5905"/>
      <c r="M133" s="5905"/>
      <c r="N133" s="5905"/>
      <c r="O133" s="5905"/>
      <c r="P133" s="5905"/>
      <c r="Q133" s="5905"/>
      <c r="R133" s="5905"/>
      <c r="S133" s="5905"/>
      <c r="T133" s="5905"/>
      <c r="U133" s="5905"/>
      <c r="V133" s="5905"/>
      <c r="W133" s="5905"/>
      <c r="X133" s="5905"/>
      <c r="Y133" s="5905"/>
      <c r="Z133" s="5905"/>
      <c r="AA133" s="5905"/>
      <c r="AB133" s="5905"/>
      <c r="AC133" s="5905"/>
      <c r="AD133" s="5905"/>
      <c r="AE133" s="5905"/>
      <c r="AF133" s="5905"/>
      <c r="AG133" s="5905"/>
      <c r="AH133" s="5905"/>
      <c r="AI133" s="5905"/>
      <c r="AJ133" s="5905"/>
      <c r="AK133" s="5905"/>
      <c r="AL133" s="5905"/>
      <c r="AM133" s="5906"/>
      <c r="AN133" s="5907" t="s">
        <v>149</v>
      </c>
      <c r="AO133" s="5908"/>
      <c r="AP133" s="5909"/>
      <c r="AQ133" s="5871" t="s">
        <v>7</v>
      </c>
      <c r="AR133" s="5885" t="s">
        <v>8</v>
      </c>
      <c r="AS133" s="14"/>
      <c r="AT133" s="14"/>
      <c r="AU133" s="14"/>
      <c r="AV133" s="14"/>
      <c r="AW133" s="14"/>
      <c r="AX133" s="44"/>
      <c r="AY133" s="618"/>
      <c r="AZ133" s="618"/>
      <c r="BA133" s="616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x14ac:dyDescent="0.2">
      <c r="A134" s="5812"/>
      <c r="B134" s="5803"/>
      <c r="C134" s="5812"/>
      <c r="D134" s="5876"/>
      <c r="E134" s="5803"/>
      <c r="F134" s="5877" t="s">
        <v>121</v>
      </c>
      <c r="G134" s="5861"/>
      <c r="H134" s="5877" t="s">
        <v>122</v>
      </c>
      <c r="I134" s="5861"/>
      <c r="J134" s="5877" t="s">
        <v>123</v>
      </c>
      <c r="K134" s="5861"/>
      <c r="L134" s="5877" t="s">
        <v>124</v>
      </c>
      <c r="M134" s="5861"/>
      <c r="N134" s="5896" t="s">
        <v>13</v>
      </c>
      <c r="O134" s="5896"/>
      <c r="P134" s="5896" t="s">
        <v>126</v>
      </c>
      <c r="Q134" s="5896"/>
      <c r="R134" s="5896" t="s">
        <v>127</v>
      </c>
      <c r="S134" s="5896"/>
      <c r="T134" s="5896" t="s">
        <v>128</v>
      </c>
      <c r="U134" s="5896"/>
      <c r="V134" s="5896" t="s">
        <v>129</v>
      </c>
      <c r="W134" s="5896"/>
      <c r="X134" s="5896" t="s">
        <v>130</v>
      </c>
      <c r="Y134" s="5896"/>
      <c r="Z134" s="5896" t="s">
        <v>131</v>
      </c>
      <c r="AA134" s="5896"/>
      <c r="AB134" s="5896" t="s">
        <v>132</v>
      </c>
      <c r="AC134" s="5896"/>
      <c r="AD134" s="5896" t="s">
        <v>133</v>
      </c>
      <c r="AE134" s="5896"/>
      <c r="AF134" s="5877" t="s">
        <v>134</v>
      </c>
      <c r="AG134" s="5861"/>
      <c r="AH134" s="5877" t="s">
        <v>135</v>
      </c>
      <c r="AI134" s="5861"/>
      <c r="AJ134" s="5877" t="s">
        <v>136</v>
      </c>
      <c r="AK134" s="5861"/>
      <c r="AL134" s="5877" t="s">
        <v>137</v>
      </c>
      <c r="AM134" s="5865"/>
      <c r="AN134" s="5840" t="s">
        <v>156</v>
      </c>
      <c r="AO134" s="5804" t="s">
        <v>157</v>
      </c>
      <c r="AP134" s="5890" t="s">
        <v>152</v>
      </c>
      <c r="AQ134" s="5883"/>
      <c r="AR134" s="5886"/>
      <c r="AS134" s="14"/>
      <c r="AT134" s="14"/>
      <c r="AU134" s="14"/>
      <c r="AV134" s="14"/>
      <c r="AW134" s="14"/>
      <c r="AX134" s="44"/>
      <c r="AY134" s="619"/>
      <c r="AZ134" s="619"/>
      <c r="BA134" s="620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5854"/>
      <c r="B135" s="5811"/>
      <c r="C135" s="621" t="s">
        <v>103</v>
      </c>
      <c r="D135" s="622" t="s">
        <v>65</v>
      </c>
      <c r="E135" s="434" t="s">
        <v>104</v>
      </c>
      <c r="F135" s="333" t="s">
        <v>65</v>
      </c>
      <c r="G135" s="357" t="s">
        <v>104</v>
      </c>
      <c r="H135" s="333" t="s">
        <v>65</v>
      </c>
      <c r="I135" s="357" t="s">
        <v>104</v>
      </c>
      <c r="J135" s="333" t="s">
        <v>65</v>
      </c>
      <c r="K135" s="357" t="s">
        <v>104</v>
      </c>
      <c r="L135" s="333" t="s">
        <v>65</v>
      </c>
      <c r="M135" s="357" t="s">
        <v>104</v>
      </c>
      <c r="N135" s="333" t="s">
        <v>65</v>
      </c>
      <c r="O135" s="357" t="s">
        <v>104</v>
      </c>
      <c r="P135" s="333" t="s">
        <v>65</v>
      </c>
      <c r="Q135" s="357" t="s">
        <v>104</v>
      </c>
      <c r="R135" s="333" t="s">
        <v>65</v>
      </c>
      <c r="S135" s="357" t="s">
        <v>104</v>
      </c>
      <c r="T135" s="333" t="s">
        <v>65</v>
      </c>
      <c r="U135" s="357" t="s">
        <v>104</v>
      </c>
      <c r="V135" s="333" t="s">
        <v>65</v>
      </c>
      <c r="W135" s="357" t="s">
        <v>104</v>
      </c>
      <c r="X135" s="333" t="s">
        <v>65</v>
      </c>
      <c r="Y135" s="357" t="s">
        <v>104</v>
      </c>
      <c r="Z135" s="333" t="s">
        <v>65</v>
      </c>
      <c r="AA135" s="357" t="s">
        <v>104</v>
      </c>
      <c r="AB135" s="333" t="s">
        <v>65</v>
      </c>
      <c r="AC135" s="357" t="s">
        <v>104</v>
      </c>
      <c r="AD135" s="333" t="s">
        <v>65</v>
      </c>
      <c r="AE135" s="357" t="s">
        <v>104</v>
      </c>
      <c r="AF135" s="333" t="s">
        <v>65</v>
      </c>
      <c r="AG135" s="357" t="s">
        <v>104</v>
      </c>
      <c r="AH135" s="333" t="s">
        <v>65</v>
      </c>
      <c r="AI135" s="357" t="s">
        <v>104</v>
      </c>
      <c r="AJ135" s="333" t="s">
        <v>65</v>
      </c>
      <c r="AK135" s="357" t="s">
        <v>104</v>
      </c>
      <c r="AL135" s="333" t="s">
        <v>65</v>
      </c>
      <c r="AM135" s="358" t="s">
        <v>104</v>
      </c>
      <c r="AN135" s="5903"/>
      <c r="AO135" s="5893"/>
      <c r="AP135" s="5891"/>
      <c r="AQ135" s="5873"/>
      <c r="AR135" s="5887"/>
      <c r="AS135" s="14"/>
      <c r="AT135" s="14"/>
      <c r="AU135" s="14"/>
      <c r="AV135" s="14"/>
      <c r="AW135" s="14"/>
      <c r="AX135" s="44"/>
      <c r="AY135" s="619"/>
      <c r="AZ135" s="619"/>
      <c r="BA135" s="620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5910" t="s">
        <v>158</v>
      </c>
      <c r="B136" s="5911"/>
      <c r="C136" s="623">
        <f>SUM(D136:E136)</f>
        <v>0</v>
      </c>
      <c r="D136" s="624">
        <f>SUM(F136+H136+J136+L136+N136+P136+R136+T136+V136+X136+Z136+AB136+AD136+AF136+AH136+AJ136+AL136)</f>
        <v>0</v>
      </c>
      <c r="E136" s="625">
        <f>SUM(G136+I136+K136+M136+O136+Q136+S136+U136+W136+Y136+AA136+AC136+AE136+AG136+AI136+AK136+AM136)</f>
        <v>0</v>
      </c>
      <c r="F136" s="626"/>
      <c r="G136" s="627"/>
      <c r="H136" s="626"/>
      <c r="I136" s="627"/>
      <c r="J136" s="626"/>
      <c r="K136" s="627"/>
      <c r="L136" s="626"/>
      <c r="M136" s="627"/>
      <c r="N136" s="626"/>
      <c r="O136" s="627"/>
      <c r="P136" s="626"/>
      <c r="Q136" s="627"/>
      <c r="R136" s="626"/>
      <c r="S136" s="627"/>
      <c r="T136" s="626"/>
      <c r="U136" s="627"/>
      <c r="V136" s="626"/>
      <c r="W136" s="627"/>
      <c r="X136" s="626"/>
      <c r="Y136" s="627"/>
      <c r="Z136" s="626"/>
      <c r="AA136" s="627"/>
      <c r="AB136" s="626"/>
      <c r="AC136" s="627"/>
      <c r="AD136" s="626"/>
      <c r="AE136" s="627"/>
      <c r="AF136" s="626"/>
      <c r="AG136" s="627"/>
      <c r="AH136" s="626"/>
      <c r="AI136" s="627"/>
      <c r="AJ136" s="626"/>
      <c r="AK136" s="627"/>
      <c r="AL136" s="626"/>
      <c r="AM136" s="628"/>
      <c r="AN136" s="629"/>
      <c r="AO136" s="630"/>
      <c r="AP136" s="631"/>
      <c r="AQ136" s="627"/>
      <c r="AR136" s="630"/>
      <c r="AS136" s="17"/>
      <c r="AT136" s="14"/>
      <c r="AU136" s="14"/>
      <c r="AV136" s="14"/>
      <c r="AW136" s="14"/>
      <c r="AX136" s="44"/>
      <c r="AY136" s="632"/>
      <c r="AZ136" s="632"/>
      <c r="BA136" s="620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5914" t="s">
        <v>160</v>
      </c>
      <c r="B138" s="633" t="s">
        <v>161</v>
      </c>
      <c r="C138" s="623">
        <f>SUM(D138:E138)</f>
        <v>0</v>
      </c>
      <c r="D138" s="624">
        <f t="shared" si="13"/>
        <v>0</v>
      </c>
      <c r="E138" s="625">
        <f t="shared" si="13"/>
        <v>0</v>
      </c>
      <c r="F138" s="626"/>
      <c r="G138" s="627"/>
      <c r="H138" s="626"/>
      <c r="I138" s="627"/>
      <c r="J138" s="626"/>
      <c r="K138" s="627"/>
      <c r="L138" s="626"/>
      <c r="M138" s="627"/>
      <c r="N138" s="626"/>
      <c r="O138" s="627"/>
      <c r="P138" s="626"/>
      <c r="Q138" s="627"/>
      <c r="R138" s="626"/>
      <c r="S138" s="627"/>
      <c r="T138" s="626"/>
      <c r="U138" s="627"/>
      <c r="V138" s="626"/>
      <c r="W138" s="627"/>
      <c r="X138" s="626"/>
      <c r="Y138" s="627"/>
      <c r="Z138" s="626"/>
      <c r="AA138" s="627"/>
      <c r="AB138" s="626"/>
      <c r="AC138" s="627"/>
      <c r="AD138" s="626"/>
      <c r="AE138" s="627"/>
      <c r="AF138" s="626"/>
      <c r="AG138" s="627"/>
      <c r="AH138" s="626"/>
      <c r="AI138" s="627"/>
      <c r="AJ138" s="626"/>
      <c r="AK138" s="627"/>
      <c r="AL138" s="626"/>
      <c r="AM138" s="628"/>
      <c r="AN138" s="629"/>
      <c r="AO138" s="630"/>
      <c r="AP138" s="631"/>
      <c r="AQ138" s="627"/>
      <c r="AR138" s="630"/>
      <c r="AS138" s="156"/>
      <c r="AT138" s="634"/>
      <c r="AU138" s="634"/>
      <c r="AV138" s="634"/>
      <c r="AW138" s="634"/>
      <c r="AX138" s="635"/>
      <c r="AY138" s="635"/>
      <c r="AZ138" s="635"/>
      <c r="BA138" s="634"/>
      <c r="BB138" s="634"/>
      <c r="BC138" s="636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5915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157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5831" t="s">
        <v>163</v>
      </c>
      <c r="B140" s="5832"/>
      <c r="C140" s="637">
        <f>SUM(D140:E140)</f>
        <v>0</v>
      </c>
      <c r="D140" s="638">
        <f t="shared" si="13"/>
        <v>0</v>
      </c>
      <c r="E140" s="120">
        <f>SUM(G140+I140+K140+M140+O140+Q140+S140+U140+W140+Y140+AA140+AC140+AE140+AG140+AI140+AK140+AM140)</f>
        <v>0</v>
      </c>
      <c r="F140" s="639"/>
      <c r="G140" s="161"/>
      <c r="H140" s="639"/>
      <c r="I140" s="161"/>
      <c r="J140" s="639"/>
      <c r="K140" s="161"/>
      <c r="L140" s="639"/>
      <c r="M140" s="161"/>
      <c r="N140" s="639"/>
      <c r="O140" s="161"/>
      <c r="P140" s="639"/>
      <c r="Q140" s="161"/>
      <c r="R140" s="639"/>
      <c r="S140" s="161"/>
      <c r="T140" s="639"/>
      <c r="U140" s="161"/>
      <c r="V140" s="639"/>
      <c r="W140" s="161"/>
      <c r="X140" s="639"/>
      <c r="Y140" s="161"/>
      <c r="Z140" s="639"/>
      <c r="AA140" s="161"/>
      <c r="AB140" s="639"/>
      <c r="AC140" s="161"/>
      <c r="AD140" s="639"/>
      <c r="AE140" s="161"/>
      <c r="AF140" s="639"/>
      <c r="AG140" s="161"/>
      <c r="AH140" s="639"/>
      <c r="AI140" s="161"/>
      <c r="AJ140" s="639"/>
      <c r="AK140" s="161"/>
      <c r="AL140" s="639"/>
      <c r="AM140" s="162"/>
      <c r="AN140" s="640"/>
      <c r="AO140" s="641"/>
      <c r="AP140" s="642"/>
      <c r="AQ140" s="161"/>
      <c r="AR140" s="641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361"/>
      <c r="N141" s="643"/>
      <c r="O141" s="619"/>
      <c r="P141" s="619"/>
      <c r="Q141" s="619"/>
      <c r="R141" s="619"/>
      <c r="S141" s="619"/>
      <c r="T141" s="619"/>
      <c r="U141" s="619"/>
      <c r="V141" s="643"/>
      <c r="W141" s="619"/>
      <c r="X141" s="619"/>
      <c r="Y141" s="619"/>
      <c r="Z141" s="635"/>
      <c r="AA141" s="635"/>
      <c r="AB141" s="644"/>
      <c r="AC141" s="644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x14ac:dyDescent="0.2">
      <c r="A142" s="5800" t="s">
        <v>3</v>
      </c>
      <c r="B142" s="5801"/>
      <c r="C142" s="5916" t="s">
        <v>79</v>
      </c>
      <c r="D142" s="5860"/>
      <c r="E142" s="5861"/>
      <c r="F142" s="5916" t="s">
        <v>134</v>
      </c>
      <c r="G142" s="5861"/>
      <c r="H142" s="5916" t="s">
        <v>135</v>
      </c>
      <c r="I142" s="5861"/>
      <c r="J142" s="5916" t="s">
        <v>136</v>
      </c>
      <c r="K142" s="5861"/>
      <c r="L142" s="5916" t="s">
        <v>137</v>
      </c>
      <c r="M142" s="5865"/>
      <c r="N142" s="5900" t="s">
        <v>7</v>
      </c>
      <c r="O142" s="5871" t="s">
        <v>8</v>
      </c>
      <c r="P142" s="619"/>
      <c r="Q142" s="619"/>
      <c r="R142" s="619"/>
      <c r="S142" s="619"/>
      <c r="T142" s="619"/>
      <c r="U142" s="619"/>
      <c r="V142" s="643"/>
      <c r="W142" s="619"/>
      <c r="X142" s="619"/>
      <c r="Y142" s="619"/>
      <c r="Z142" s="635"/>
      <c r="AA142" s="635"/>
      <c r="AB142" s="644"/>
      <c r="AC142" s="644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5854"/>
      <c r="B143" s="5811"/>
      <c r="C143" s="621" t="s">
        <v>103</v>
      </c>
      <c r="D143" s="622" t="s">
        <v>65</v>
      </c>
      <c r="E143" s="434" t="s">
        <v>104</v>
      </c>
      <c r="F143" s="621" t="s">
        <v>65</v>
      </c>
      <c r="G143" s="434" t="s">
        <v>104</v>
      </c>
      <c r="H143" s="621" t="s">
        <v>65</v>
      </c>
      <c r="I143" s="434" t="s">
        <v>104</v>
      </c>
      <c r="J143" s="621" t="s">
        <v>65</v>
      </c>
      <c r="K143" s="434" t="s">
        <v>104</v>
      </c>
      <c r="L143" s="621" t="s">
        <v>65</v>
      </c>
      <c r="M143" s="438" t="s">
        <v>104</v>
      </c>
      <c r="N143" s="5902"/>
      <c r="O143" s="5873"/>
      <c r="P143" s="619"/>
      <c r="Q143" s="619"/>
      <c r="R143" s="619"/>
      <c r="S143" s="619"/>
      <c r="T143" s="619"/>
      <c r="U143" s="619"/>
      <c r="V143" s="643"/>
      <c r="W143" s="619"/>
      <c r="X143" s="619"/>
      <c r="Y143" s="619"/>
      <c r="Z143" s="635"/>
      <c r="AA143" s="635"/>
      <c r="AB143" s="644"/>
      <c r="AC143" s="644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5804" t="s">
        <v>165</v>
      </c>
      <c r="B144" s="633" t="s">
        <v>166</v>
      </c>
      <c r="C144" s="623">
        <f>SUM(D144:E144)</f>
        <v>0</v>
      </c>
      <c r="D144" s="624">
        <f t="shared" ref="D144:E146" si="14">SUM(F144+H144+J144+L144)</f>
        <v>0</v>
      </c>
      <c r="E144" s="625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645"/>
      <c r="Q144" s="619"/>
      <c r="R144" s="619"/>
      <c r="S144" s="619"/>
      <c r="T144" s="619"/>
      <c r="U144" s="619"/>
      <c r="V144" s="643"/>
      <c r="W144" s="619"/>
      <c r="X144" s="619"/>
      <c r="Y144" s="619"/>
      <c r="Z144" s="635"/>
      <c r="AA144" s="635"/>
      <c r="AB144" s="644"/>
      <c r="AC144" s="644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55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645"/>
      <c r="Q145" s="619"/>
      <c r="R145" s="619"/>
      <c r="S145" s="619"/>
      <c r="T145" s="619"/>
      <c r="U145" s="619"/>
      <c r="V145" s="643"/>
      <c r="W145" s="619"/>
      <c r="X145" s="635"/>
      <c r="Y145" s="635"/>
      <c r="Z145" s="635"/>
      <c r="AA145" s="635"/>
      <c r="AB145" s="644"/>
      <c r="AC145" s="644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643"/>
      <c r="V146" s="619"/>
      <c r="W146" s="619"/>
      <c r="X146" s="619"/>
      <c r="Y146" s="619"/>
      <c r="Z146" s="619"/>
      <c r="AA146" s="619"/>
      <c r="AB146" s="619"/>
      <c r="AC146" s="619"/>
      <c r="AD146" s="619"/>
      <c r="AE146" s="619"/>
      <c r="AF146" s="619"/>
      <c r="AG146" s="619"/>
      <c r="AH146" s="643"/>
      <c r="AI146" s="619"/>
      <c r="AJ146" s="635"/>
      <c r="AK146" s="635"/>
      <c r="AL146" s="635"/>
      <c r="AM146" s="635"/>
      <c r="AN146" s="644"/>
      <c r="AO146" s="644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5918" t="s">
        <v>169</v>
      </c>
      <c r="B147" s="5918"/>
      <c r="C147" s="646">
        <f>SUM(C144:C146)</f>
        <v>0</v>
      </c>
      <c r="D147" s="647">
        <f>SUM(D144:D146)</f>
        <v>0</v>
      </c>
      <c r="E147" s="439">
        <f>SUM(E144:E146)</f>
        <v>0</v>
      </c>
      <c r="F147" s="646">
        <f t="shared" ref="F147:M147" si="15">SUM(F144:F146)</f>
        <v>0</v>
      </c>
      <c r="G147" s="439">
        <f t="shared" si="15"/>
        <v>0</v>
      </c>
      <c r="H147" s="646">
        <f t="shared" si="15"/>
        <v>0</v>
      </c>
      <c r="I147" s="439">
        <f t="shared" si="15"/>
        <v>0</v>
      </c>
      <c r="J147" s="646">
        <f t="shared" si="15"/>
        <v>0</v>
      </c>
      <c r="K147" s="439">
        <f t="shared" si="15"/>
        <v>0</v>
      </c>
      <c r="L147" s="646">
        <f t="shared" si="15"/>
        <v>0</v>
      </c>
      <c r="M147" s="440">
        <f t="shared" si="15"/>
        <v>0</v>
      </c>
      <c r="N147" s="648">
        <f>SUM(N144:N146)</f>
        <v>0</v>
      </c>
      <c r="O147" s="439">
        <f>SUM(O144:O146)</f>
        <v>0</v>
      </c>
      <c r="P147" s="95"/>
      <c r="Q147" s="11"/>
      <c r="R147" s="11"/>
      <c r="S147" s="11"/>
      <c r="T147" s="11"/>
      <c r="U147" s="643"/>
      <c r="V147" s="619"/>
      <c r="W147" s="619"/>
      <c r="X147" s="619"/>
      <c r="Y147" s="619"/>
      <c r="Z147" s="619"/>
      <c r="AA147" s="619"/>
      <c r="AB147" s="619"/>
      <c r="AC147" s="619"/>
      <c r="AD147" s="619"/>
      <c r="AE147" s="619"/>
      <c r="AF147" s="619"/>
      <c r="AG147" s="619"/>
      <c r="AH147" s="643"/>
      <c r="AI147" s="619"/>
      <c r="AJ147" s="635"/>
      <c r="AK147" s="635"/>
      <c r="AL147" s="635"/>
      <c r="AM147" s="635"/>
      <c r="AN147" s="644"/>
      <c r="AO147" s="644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5804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619"/>
      <c r="W148" s="619"/>
      <c r="X148" s="619"/>
      <c r="Y148" s="619"/>
      <c r="Z148" s="619"/>
      <c r="AA148" s="619"/>
      <c r="AB148" s="619"/>
      <c r="AC148" s="619"/>
      <c r="AD148" s="619"/>
      <c r="AE148" s="619"/>
      <c r="AF148" s="619"/>
      <c r="AG148" s="619"/>
      <c r="AH148" s="643"/>
      <c r="AI148" s="619"/>
      <c r="AJ148" s="635"/>
      <c r="AK148" s="635"/>
      <c r="AL148" s="635"/>
      <c r="AM148" s="635"/>
      <c r="AN148" s="644"/>
      <c r="AO148" s="644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55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649"/>
      <c r="V149" s="619"/>
      <c r="W149" s="619"/>
      <c r="X149" s="619"/>
      <c r="Y149" s="619"/>
      <c r="Z149" s="619"/>
      <c r="AA149" s="619"/>
      <c r="AB149" s="619"/>
      <c r="AC149" s="619"/>
      <c r="AD149" s="619"/>
      <c r="AE149" s="619"/>
      <c r="AF149" s="619"/>
      <c r="AG149" s="619"/>
      <c r="AH149" s="643"/>
      <c r="AI149" s="619"/>
      <c r="AJ149" s="635"/>
      <c r="AK149" s="635"/>
      <c r="AL149" s="635"/>
      <c r="AM149" s="635"/>
      <c r="AN149" s="644"/>
      <c r="AO149" s="644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55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649"/>
      <c r="V150" s="619"/>
      <c r="W150" s="619"/>
      <c r="X150" s="619"/>
      <c r="Y150" s="619"/>
      <c r="Z150" s="619"/>
      <c r="AA150" s="619"/>
      <c r="AB150" s="619"/>
      <c r="AC150" s="619"/>
      <c r="AD150" s="619"/>
      <c r="AE150" s="619"/>
      <c r="AF150" s="619"/>
      <c r="AG150" s="619"/>
      <c r="AH150" s="643"/>
      <c r="AI150" s="619"/>
      <c r="AJ150" s="635"/>
      <c r="AK150" s="635"/>
      <c r="AL150" s="635"/>
      <c r="AM150" s="635"/>
      <c r="AN150" s="644"/>
      <c r="AO150" s="644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5893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650"/>
      <c r="U151" s="13"/>
      <c r="V151" s="13"/>
      <c r="W151" s="13"/>
      <c r="X151" s="634"/>
      <c r="Y151" s="634"/>
      <c r="Z151" s="634"/>
      <c r="AA151" s="634"/>
      <c r="AB151" s="634"/>
      <c r="AC151" s="634"/>
      <c r="AD151" s="634"/>
      <c r="AE151" s="634"/>
      <c r="AF151" s="651"/>
      <c r="AG151" s="635"/>
      <c r="AH151" s="635"/>
      <c r="AI151" s="635"/>
      <c r="AJ151" s="652"/>
      <c r="AK151" s="635"/>
      <c r="AL151" s="635"/>
      <c r="AM151" s="635"/>
      <c r="AN151" s="635"/>
      <c r="AO151" s="635"/>
      <c r="AP151" s="635"/>
      <c r="AQ151" s="635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5917" t="s">
        <v>169</v>
      </c>
      <c r="B152" s="5918"/>
      <c r="C152" s="646">
        <f>SUM(C148:C151)</f>
        <v>0</v>
      </c>
      <c r="D152" s="647">
        <f>SUM(D148:D151)</f>
        <v>0</v>
      </c>
      <c r="E152" s="439">
        <f>SUM(E148:E151)</f>
        <v>0</v>
      </c>
      <c r="F152" s="646">
        <f>SUM(F148:F151)</f>
        <v>0</v>
      </c>
      <c r="G152" s="439">
        <f t="shared" ref="G152:M152" si="17">SUM(G148:G151)</f>
        <v>0</v>
      </c>
      <c r="H152" s="646">
        <f t="shared" si="17"/>
        <v>0</v>
      </c>
      <c r="I152" s="439">
        <f t="shared" si="17"/>
        <v>0</v>
      </c>
      <c r="J152" s="646">
        <f t="shared" si="17"/>
        <v>0</v>
      </c>
      <c r="K152" s="439">
        <f t="shared" si="17"/>
        <v>0</v>
      </c>
      <c r="L152" s="646">
        <f t="shared" si="17"/>
        <v>0</v>
      </c>
      <c r="M152" s="440">
        <f t="shared" si="17"/>
        <v>0</v>
      </c>
      <c r="N152" s="648">
        <f>SUM(N148:N151)</f>
        <v>0</v>
      </c>
      <c r="O152" s="439">
        <f>SUM(O148:O151)</f>
        <v>0</v>
      </c>
      <c r="P152" s="15"/>
      <c r="Q152" s="5919"/>
      <c r="R152" s="5920"/>
      <c r="S152" s="5921"/>
      <c r="T152" s="5921"/>
      <c r="U152" s="5921"/>
      <c r="V152" s="5921"/>
      <c r="W152" s="5921"/>
      <c r="X152" s="5921"/>
      <c r="Y152" s="5921"/>
      <c r="Z152" s="5921"/>
      <c r="AA152" s="653"/>
      <c r="AB152" s="654"/>
      <c r="AC152" s="654"/>
      <c r="AD152" s="654"/>
      <c r="AE152" s="634"/>
      <c r="AF152" s="635"/>
      <c r="AG152" s="635"/>
      <c r="AH152" s="635"/>
      <c r="AI152" s="655"/>
      <c r="AJ152" s="655"/>
      <c r="AK152" s="655"/>
      <c r="AL152" s="655"/>
      <c r="AM152" s="656"/>
      <c r="AN152" s="619"/>
      <c r="AO152" s="619"/>
      <c r="AP152" s="619"/>
      <c r="AQ152" s="619"/>
      <c r="AR152" s="619"/>
      <c r="AS152" s="619"/>
      <c r="AT152" s="619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5923" t="s">
        <v>175</v>
      </c>
      <c r="B153" s="5923"/>
      <c r="C153" s="569">
        <f>SUM(C147+C152)</f>
        <v>0</v>
      </c>
      <c r="D153" s="570">
        <f>SUM(D147+D152)</f>
        <v>0</v>
      </c>
      <c r="E153" s="120">
        <f>SUM(E147+E152)</f>
        <v>0</v>
      </c>
      <c r="F153" s="569">
        <f>SUM(F147+F152)</f>
        <v>0</v>
      </c>
      <c r="G153" s="120">
        <f>SUM(G147+G152)</f>
        <v>0</v>
      </c>
      <c r="H153" s="569">
        <f t="shared" ref="H153:M153" si="18">SUM(H147+H152)</f>
        <v>0</v>
      </c>
      <c r="I153" s="120">
        <f t="shared" si="18"/>
        <v>0</v>
      </c>
      <c r="J153" s="569">
        <f t="shared" si="18"/>
        <v>0</v>
      </c>
      <c r="K153" s="120">
        <f t="shared" si="18"/>
        <v>0</v>
      </c>
      <c r="L153" s="569">
        <f t="shared" si="18"/>
        <v>0</v>
      </c>
      <c r="M153" s="171">
        <f t="shared" si="18"/>
        <v>0</v>
      </c>
      <c r="N153" s="657">
        <f>SUM(N147+N152)</f>
        <v>0</v>
      </c>
      <c r="O153" s="120">
        <f>SUM(O147+O152)</f>
        <v>0</v>
      </c>
      <c r="P153" s="15"/>
      <c r="Q153" s="658"/>
      <c r="R153" s="659"/>
      <c r="S153" s="659"/>
      <c r="T153" s="659"/>
      <c r="U153" s="659"/>
      <c r="V153" s="659"/>
      <c r="W153" s="659"/>
      <c r="X153" s="659"/>
      <c r="Y153" s="659"/>
      <c r="Z153" s="659"/>
      <c r="AA153" s="653"/>
      <c r="AB153" s="654"/>
      <c r="AC153" s="654"/>
      <c r="AD153" s="654"/>
      <c r="AE153" s="634"/>
      <c r="AF153" s="635"/>
      <c r="AG153" s="635"/>
      <c r="AH153" s="635"/>
      <c r="AI153" s="655"/>
      <c r="AJ153" s="655"/>
      <c r="AK153" s="655"/>
      <c r="AL153" s="655"/>
      <c r="AM153" s="656"/>
      <c r="AN153" s="619"/>
      <c r="AO153" s="619"/>
      <c r="AP153" s="619"/>
      <c r="AQ153" s="619"/>
      <c r="AR153" s="619"/>
      <c r="AS153" s="619"/>
      <c r="AT153" s="619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653"/>
      <c r="R154" s="654"/>
      <c r="S154" s="654"/>
      <c r="T154" s="654"/>
      <c r="U154" s="654"/>
      <c r="V154" s="654"/>
      <c r="W154" s="654"/>
      <c r="X154" s="654"/>
      <c r="Y154" s="660"/>
      <c r="Z154" s="660"/>
      <c r="AA154" s="653"/>
      <c r="AB154" s="654"/>
      <c r="AC154" s="654"/>
      <c r="AD154" s="654"/>
      <c r="AE154" s="634"/>
      <c r="AF154" s="635"/>
      <c r="AG154" s="635"/>
      <c r="AH154" s="635"/>
      <c r="AI154" s="655"/>
      <c r="AJ154" s="655"/>
      <c r="AK154" s="655"/>
      <c r="AL154" s="655"/>
      <c r="AM154" s="655"/>
      <c r="AN154" s="619"/>
      <c r="AO154" s="619"/>
      <c r="AP154" s="619"/>
      <c r="AQ154" s="619"/>
      <c r="AR154" s="619"/>
      <c r="AS154" s="619"/>
      <c r="AT154" s="619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x14ac:dyDescent="0.2">
      <c r="A155" s="5800" t="s">
        <v>3</v>
      </c>
      <c r="B155" s="5801"/>
      <c r="C155" s="5916" t="s">
        <v>79</v>
      </c>
      <c r="D155" s="5860"/>
      <c r="E155" s="5861"/>
      <c r="F155" s="5916" t="s">
        <v>134</v>
      </c>
      <c r="G155" s="5861"/>
      <c r="H155" s="5916" t="s">
        <v>135</v>
      </c>
      <c r="I155" s="5861"/>
      <c r="J155" s="5916" t="s">
        <v>136</v>
      </c>
      <c r="K155" s="5861"/>
      <c r="L155" s="5916" t="s">
        <v>137</v>
      </c>
      <c r="M155" s="5865"/>
      <c r="N155" s="5922" t="s">
        <v>149</v>
      </c>
      <c r="O155" s="5860"/>
      <c r="P155" s="5865"/>
      <c r="Q155" s="5871" t="s">
        <v>7</v>
      </c>
      <c r="R155" s="5871" t="s">
        <v>8</v>
      </c>
      <c r="S155" s="654"/>
      <c r="T155" s="654"/>
      <c r="U155" s="654"/>
      <c r="V155" s="654"/>
      <c r="W155" s="654"/>
      <c r="X155" s="654"/>
      <c r="Y155" s="660"/>
      <c r="Z155" s="661"/>
      <c r="AA155" s="662"/>
      <c r="AB155" s="663"/>
      <c r="AC155" s="663"/>
      <c r="AD155" s="663"/>
      <c r="AE155" s="664"/>
      <c r="AF155" s="665"/>
      <c r="AG155" s="665"/>
      <c r="AH155" s="665"/>
      <c r="AI155" s="666"/>
      <c r="AJ155" s="666"/>
      <c r="AK155" s="666"/>
      <c r="AL155" s="666"/>
      <c r="AM155" s="655"/>
      <c r="AN155" s="619"/>
      <c r="AO155" s="619"/>
      <c r="AP155" s="619"/>
      <c r="AQ155" s="619"/>
      <c r="AR155" s="619"/>
      <c r="AS155" s="619"/>
      <c r="AT155" s="619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5854"/>
      <c r="B156" s="5811"/>
      <c r="C156" s="621" t="s">
        <v>103</v>
      </c>
      <c r="D156" s="622" t="s">
        <v>65</v>
      </c>
      <c r="E156" s="434" t="s">
        <v>104</v>
      </c>
      <c r="F156" s="621" t="s">
        <v>65</v>
      </c>
      <c r="G156" s="434" t="s">
        <v>104</v>
      </c>
      <c r="H156" s="621" t="s">
        <v>65</v>
      </c>
      <c r="I156" s="434" t="s">
        <v>104</v>
      </c>
      <c r="J156" s="621" t="s">
        <v>65</v>
      </c>
      <c r="K156" s="434" t="s">
        <v>104</v>
      </c>
      <c r="L156" s="621" t="s">
        <v>65</v>
      </c>
      <c r="M156" s="367" t="s">
        <v>104</v>
      </c>
      <c r="N156" s="667" t="s">
        <v>150</v>
      </c>
      <c r="O156" s="622" t="s">
        <v>151</v>
      </c>
      <c r="P156" s="438" t="s">
        <v>152</v>
      </c>
      <c r="Q156" s="5873"/>
      <c r="R156" s="5873"/>
      <c r="S156" s="654"/>
      <c r="T156" s="654"/>
      <c r="U156" s="654"/>
      <c r="V156" s="654"/>
      <c r="W156" s="654"/>
      <c r="X156" s="654"/>
      <c r="Y156" s="668"/>
      <c r="Z156" s="660"/>
      <c r="AA156" s="654"/>
      <c r="AB156" s="654"/>
      <c r="AC156" s="654"/>
      <c r="AD156" s="654"/>
      <c r="AE156" s="634"/>
      <c r="AF156" s="635"/>
      <c r="AG156" s="635"/>
      <c r="AH156" s="635"/>
      <c r="AI156" s="655"/>
      <c r="AJ156" s="655"/>
      <c r="AK156" s="655"/>
      <c r="AL156" s="655"/>
      <c r="AM156" s="655"/>
      <c r="AN156" s="619"/>
      <c r="AO156" s="619"/>
      <c r="AP156" s="619"/>
      <c r="AQ156" s="619"/>
      <c r="AR156" s="619"/>
      <c r="AS156" s="619"/>
      <c r="AT156" s="619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5804" t="s">
        <v>165</v>
      </c>
      <c r="B157" s="633" t="s">
        <v>166</v>
      </c>
      <c r="C157" s="669">
        <f>SUM(D157:E157)</f>
        <v>0</v>
      </c>
      <c r="D157" s="670">
        <f t="shared" ref="D157:E159" si="19">SUM(F157+H157+J157+L157)</f>
        <v>0</v>
      </c>
      <c r="E157" s="671">
        <f t="shared" si="19"/>
        <v>0</v>
      </c>
      <c r="F157" s="626"/>
      <c r="G157" s="627"/>
      <c r="H157" s="626"/>
      <c r="I157" s="627"/>
      <c r="J157" s="626"/>
      <c r="K157" s="627"/>
      <c r="L157" s="626"/>
      <c r="M157" s="672"/>
      <c r="N157" s="673"/>
      <c r="O157" s="674"/>
      <c r="P157" s="628"/>
      <c r="Q157" s="627"/>
      <c r="R157" s="627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654"/>
      <c r="AD157" s="654"/>
      <c r="AE157" s="634"/>
      <c r="AF157" s="635"/>
      <c r="AG157" s="635"/>
      <c r="AH157" s="635"/>
      <c r="AI157" s="655"/>
      <c r="AJ157" s="655"/>
      <c r="AK157" s="655"/>
      <c r="AL157" s="655"/>
      <c r="AM157" s="655"/>
      <c r="AN157" s="619"/>
      <c r="AO157" s="619"/>
      <c r="AP157" s="619"/>
      <c r="AQ157" s="619"/>
      <c r="AR157" s="619"/>
      <c r="AS157" s="619"/>
      <c r="AT157" s="619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55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660"/>
      <c r="T158" s="654"/>
      <c r="U158" s="654"/>
      <c r="V158" s="654"/>
      <c r="W158" s="654"/>
      <c r="X158" s="654"/>
      <c r="Y158" s="675"/>
      <c r="Z158" s="654"/>
      <c r="AA158" s="654"/>
      <c r="AB158" s="654"/>
      <c r="AC158" s="654"/>
      <c r="AD158" s="654"/>
      <c r="AE158" s="654"/>
      <c r="AF158" s="619"/>
      <c r="AG158" s="619"/>
      <c r="AH158" s="619"/>
      <c r="AI158" s="619"/>
      <c r="AJ158" s="619"/>
      <c r="AK158" s="619"/>
      <c r="AL158" s="619"/>
      <c r="AM158" s="619"/>
      <c r="AN158" s="619"/>
      <c r="AO158" s="635"/>
      <c r="AP158" s="635"/>
      <c r="AQ158" s="635"/>
      <c r="AR158" s="635"/>
      <c r="AS158" s="655"/>
      <c r="AT158" s="655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654"/>
      <c r="AA159" s="654"/>
      <c r="AB159" s="654"/>
      <c r="AC159" s="654"/>
      <c r="AD159" s="654"/>
      <c r="AE159" s="654"/>
      <c r="AF159" s="619"/>
      <c r="AG159" s="619"/>
      <c r="AH159" s="619"/>
      <c r="AI159" s="619"/>
      <c r="AJ159" s="619"/>
      <c r="AK159" s="619"/>
      <c r="AL159" s="619"/>
      <c r="AM159" s="619"/>
      <c r="AN159" s="619"/>
      <c r="AO159" s="635"/>
      <c r="AP159" s="635"/>
      <c r="AQ159" s="635"/>
      <c r="AR159" s="635"/>
      <c r="AS159" s="655"/>
      <c r="AT159" s="655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5918" t="s">
        <v>169</v>
      </c>
      <c r="B160" s="5918"/>
      <c r="C160" s="676">
        <f>SUM(C157:C159)</f>
        <v>0</v>
      </c>
      <c r="D160" s="677">
        <f>SUM(D157:D159)</f>
        <v>0</v>
      </c>
      <c r="E160" s="443">
        <f>SUM(E157:E159)</f>
        <v>0</v>
      </c>
      <c r="F160" s="676">
        <f>SUM(F157:F159)</f>
        <v>0</v>
      </c>
      <c r="G160" s="443">
        <f t="shared" ref="G160:P160" si="20">SUM(G157:G159)</f>
        <v>0</v>
      </c>
      <c r="H160" s="676">
        <f t="shared" si="20"/>
        <v>0</v>
      </c>
      <c r="I160" s="443">
        <f t="shared" si="20"/>
        <v>0</v>
      </c>
      <c r="J160" s="676">
        <f t="shared" si="20"/>
        <v>0</v>
      </c>
      <c r="K160" s="443">
        <f t="shared" si="20"/>
        <v>0</v>
      </c>
      <c r="L160" s="676">
        <f t="shared" si="20"/>
        <v>0</v>
      </c>
      <c r="M160" s="370">
        <f t="shared" si="20"/>
        <v>0</v>
      </c>
      <c r="N160" s="678">
        <f t="shared" si="20"/>
        <v>0</v>
      </c>
      <c r="O160" s="677">
        <f t="shared" si="20"/>
        <v>0</v>
      </c>
      <c r="P160" s="444">
        <f t="shared" si="20"/>
        <v>0</v>
      </c>
      <c r="Q160" s="443">
        <f>SUM(Q157:Q159)</f>
        <v>0</v>
      </c>
      <c r="R160" s="443">
        <f>SUM(R157:R159)</f>
        <v>0</v>
      </c>
      <c r="S160" s="17"/>
      <c r="T160" s="14"/>
      <c r="U160" s="14"/>
      <c r="V160" s="14"/>
      <c r="W160" s="14"/>
      <c r="X160" s="14"/>
      <c r="Y160" s="14"/>
      <c r="Z160" s="654"/>
      <c r="AA160" s="654"/>
      <c r="AB160" s="654"/>
      <c r="AC160" s="654"/>
      <c r="AD160" s="654"/>
      <c r="AE160" s="654"/>
      <c r="AF160" s="619"/>
      <c r="AG160" s="619"/>
      <c r="AH160" s="619"/>
      <c r="AI160" s="619"/>
      <c r="AJ160" s="619"/>
      <c r="AK160" s="619"/>
      <c r="AL160" s="619"/>
      <c r="AM160" s="619"/>
      <c r="AN160" s="619"/>
      <c r="AO160" s="635"/>
      <c r="AP160" s="635"/>
      <c r="AQ160" s="635"/>
      <c r="AR160" s="635"/>
      <c r="AS160" s="655"/>
      <c r="AT160" s="655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5804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654"/>
      <c r="AA161" s="654"/>
      <c r="AB161" s="654"/>
      <c r="AC161" s="654"/>
      <c r="AD161" s="654"/>
      <c r="AE161" s="654"/>
      <c r="AF161" s="619"/>
      <c r="AG161" s="619"/>
      <c r="AH161" s="619"/>
      <c r="AI161" s="619"/>
      <c r="AJ161" s="619"/>
      <c r="AK161" s="619"/>
      <c r="AL161" s="619"/>
      <c r="AM161" s="619"/>
      <c r="AN161" s="619"/>
      <c r="AO161" s="635"/>
      <c r="AP161" s="635"/>
      <c r="AQ161" s="635"/>
      <c r="AR161" s="635"/>
      <c r="AS161" s="655"/>
      <c r="AT161" s="655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55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654"/>
      <c r="AD162" s="654"/>
      <c r="AE162" s="654"/>
      <c r="AF162" s="619"/>
      <c r="AG162" s="619"/>
      <c r="AH162" s="619"/>
      <c r="AI162" s="619"/>
      <c r="AJ162" s="619"/>
      <c r="AK162" s="619"/>
      <c r="AL162" s="619"/>
      <c r="AM162" s="619"/>
      <c r="AN162" s="619"/>
      <c r="AO162" s="635"/>
      <c r="AP162" s="635"/>
      <c r="AQ162" s="635"/>
      <c r="AR162" s="635"/>
      <c r="AS162" s="655"/>
      <c r="AT162" s="655"/>
    </row>
    <row r="163" spans="1:130" ht="16.350000000000001" customHeight="1" x14ac:dyDescent="0.2">
      <c r="A163" s="5844"/>
      <c r="B163" s="55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654"/>
      <c r="AA163" s="654"/>
      <c r="AB163" s="654"/>
      <c r="AC163" s="654"/>
      <c r="AD163" s="654"/>
      <c r="AE163" s="654"/>
      <c r="AF163" s="619"/>
      <c r="AG163" s="619"/>
      <c r="AH163" s="619"/>
      <c r="AI163" s="619"/>
      <c r="AJ163" s="619"/>
      <c r="AK163" s="619"/>
      <c r="AL163" s="619"/>
      <c r="AM163" s="619"/>
      <c r="AN163" s="619"/>
      <c r="AO163" s="619"/>
      <c r="AP163" s="619"/>
      <c r="AQ163" s="619"/>
      <c r="AR163" s="619"/>
      <c r="AS163" s="619"/>
      <c r="AT163" s="619"/>
    </row>
    <row r="164" spans="1:130" ht="15.75" customHeight="1" x14ac:dyDescent="0.2">
      <c r="A164" s="5845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654"/>
      <c r="AC164" s="654"/>
      <c r="AD164" s="654"/>
      <c r="AE164" s="654"/>
      <c r="AF164" s="619"/>
      <c r="AG164" s="619"/>
      <c r="AH164" s="619"/>
      <c r="AI164" s="619"/>
      <c r="AJ164" s="619"/>
      <c r="AK164" s="619"/>
      <c r="AL164" s="619"/>
      <c r="AM164" s="619"/>
      <c r="AN164" s="619"/>
      <c r="AO164" s="619"/>
      <c r="AP164" s="619"/>
      <c r="AQ164" s="619"/>
      <c r="AR164" s="619"/>
      <c r="AS164" s="619"/>
      <c r="AT164" s="619"/>
      <c r="AU164" s="619"/>
      <c r="AV164" s="619"/>
    </row>
    <row r="165" spans="1:130" ht="16.350000000000001" customHeight="1" x14ac:dyDescent="0.2">
      <c r="A165" s="5923" t="s">
        <v>169</v>
      </c>
      <c r="B165" s="5918"/>
      <c r="C165" s="676">
        <f>SUM(C161:C164)</f>
        <v>0</v>
      </c>
      <c r="D165" s="677">
        <f>SUM(D161:D164)</f>
        <v>0</v>
      </c>
      <c r="E165" s="443">
        <f>SUM(E161:E164)</f>
        <v>0</v>
      </c>
      <c r="F165" s="676">
        <f>SUM(F161:F164)</f>
        <v>0</v>
      </c>
      <c r="G165" s="443">
        <f t="shared" ref="G165:P165" si="22">SUM(G161:G164)</f>
        <v>0</v>
      </c>
      <c r="H165" s="676">
        <f t="shared" si="22"/>
        <v>0</v>
      </c>
      <c r="I165" s="443">
        <f t="shared" si="22"/>
        <v>0</v>
      </c>
      <c r="J165" s="676">
        <f t="shared" si="22"/>
        <v>0</v>
      </c>
      <c r="K165" s="443">
        <f t="shared" si="22"/>
        <v>0</v>
      </c>
      <c r="L165" s="676">
        <f t="shared" si="22"/>
        <v>0</v>
      </c>
      <c r="M165" s="370">
        <f t="shared" si="22"/>
        <v>0</v>
      </c>
      <c r="N165" s="678">
        <f t="shared" si="22"/>
        <v>0</v>
      </c>
      <c r="O165" s="677">
        <f t="shared" si="22"/>
        <v>0</v>
      </c>
      <c r="P165" s="444">
        <f t="shared" si="22"/>
        <v>0</v>
      </c>
      <c r="Q165" s="443">
        <f>SUM(Q161:Q164)</f>
        <v>0</v>
      </c>
      <c r="R165" s="443">
        <f>SUM(R161:R164)</f>
        <v>0</v>
      </c>
      <c r="S165" s="17"/>
      <c r="T165" s="14"/>
      <c r="U165" s="14"/>
      <c r="V165" s="1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19"/>
      <c r="AG165" s="619"/>
      <c r="AH165" s="619"/>
      <c r="AI165" s="619"/>
      <c r="AJ165" s="619"/>
      <c r="AK165" s="619"/>
      <c r="AL165" s="619"/>
      <c r="AM165" s="619"/>
      <c r="AN165" s="619"/>
      <c r="AO165" s="619"/>
      <c r="AP165" s="619"/>
      <c r="AQ165" s="619"/>
    </row>
    <row r="166" spans="1:130" ht="16.350000000000001" customHeight="1" x14ac:dyDescent="0.2">
      <c r="A166" s="5923" t="s">
        <v>175</v>
      </c>
      <c r="B166" s="5923"/>
      <c r="C166" s="679">
        <f>SUM(C160+C165)</f>
        <v>0</v>
      </c>
      <c r="D166" s="680">
        <f t="shared" ref="D166:P166" si="23">SUM(D160+D165)</f>
        <v>0</v>
      </c>
      <c r="E166" s="427">
        <f t="shared" si="23"/>
        <v>0</v>
      </c>
      <c r="F166" s="679">
        <f t="shared" si="23"/>
        <v>0</v>
      </c>
      <c r="G166" s="427">
        <f t="shared" si="23"/>
        <v>0</v>
      </c>
      <c r="H166" s="679">
        <f t="shared" si="23"/>
        <v>0</v>
      </c>
      <c r="I166" s="427">
        <f t="shared" si="23"/>
        <v>0</v>
      </c>
      <c r="J166" s="679">
        <f t="shared" si="23"/>
        <v>0</v>
      </c>
      <c r="K166" s="427">
        <f t="shared" si="23"/>
        <v>0</v>
      </c>
      <c r="L166" s="679">
        <f t="shared" si="23"/>
        <v>0</v>
      </c>
      <c r="M166" s="188">
        <f t="shared" si="23"/>
        <v>0</v>
      </c>
      <c r="N166" s="681">
        <f t="shared" si="23"/>
        <v>0</v>
      </c>
      <c r="O166" s="680">
        <f t="shared" si="23"/>
        <v>0</v>
      </c>
      <c r="P166" s="428">
        <f t="shared" si="23"/>
        <v>0</v>
      </c>
      <c r="Q166" s="427">
        <f>SUM(Q160+Q165)</f>
        <v>0</v>
      </c>
      <c r="R166" s="427">
        <f>SUM(R160+R165)</f>
        <v>0</v>
      </c>
      <c r="S166" s="17"/>
      <c r="T166" s="14"/>
      <c r="U166" s="14"/>
      <c r="V166" s="14"/>
      <c r="W166" s="654"/>
      <c r="X166" s="654"/>
      <c r="Y166" s="654"/>
      <c r="Z166" s="654"/>
      <c r="AA166" s="654"/>
      <c r="AB166" s="654"/>
      <c r="AC166" s="654"/>
      <c r="AD166" s="654"/>
      <c r="AE166" s="654"/>
      <c r="AF166" s="619"/>
      <c r="AG166" s="619"/>
      <c r="AH166" s="619"/>
      <c r="AI166" s="619"/>
      <c r="AJ166" s="619"/>
      <c r="AK166" s="619"/>
      <c r="AL166" s="619"/>
      <c r="AM166" s="619"/>
      <c r="AN166" s="619"/>
      <c r="AO166" s="619"/>
      <c r="AP166" s="619"/>
      <c r="AQ166" s="619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654"/>
      <c r="X167" s="654"/>
      <c r="Y167" s="654"/>
      <c r="Z167" s="654"/>
      <c r="AA167" s="654"/>
      <c r="AB167" s="654"/>
      <c r="AC167" s="654"/>
      <c r="AD167" s="654"/>
      <c r="AE167" s="654"/>
      <c r="AF167" s="619"/>
      <c r="AG167" s="619"/>
      <c r="AH167" s="619"/>
      <c r="AI167" s="619"/>
      <c r="AJ167" s="619"/>
      <c r="AK167" s="619"/>
      <c r="AL167" s="619"/>
      <c r="AM167" s="619"/>
      <c r="AN167" s="619"/>
      <c r="AO167" s="619"/>
      <c r="AP167" s="619"/>
      <c r="AQ167" s="619"/>
    </row>
    <row r="168" spans="1:130" ht="16.350000000000001" customHeight="1" x14ac:dyDescent="0.2">
      <c r="A168" s="5800" t="s">
        <v>3</v>
      </c>
      <c r="B168" s="5801"/>
      <c r="C168" s="5860" t="s">
        <v>79</v>
      </c>
      <c r="D168" s="5860"/>
      <c r="E168" s="5861"/>
      <c r="F168" s="5916" t="s">
        <v>133</v>
      </c>
      <c r="G168" s="5861"/>
      <c r="H168" s="5916" t="s">
        <v>134</v>
      </c>
      <c r="I168" s="5861"/>
      <c r="J168" s="5916" t="s">
        <v>135</v>
      </c>
      <c r="K168" s="5861"/>
      <c r="L168" s="5916" t="s">
        <v>136</v>
      </c>
      <c r="M168" s="5861"/>
      <c r="N168" s="5916" t="s">
        <v>137</v>
      </c>
      <c r="O168" s="5865"/>
      <c r="P168" s="5871" t="s">
        <v>7</v>
      </c>
      <c r="Q168" s="5871" t="s">
        <v>8</v>
      </c>
      <c r="R168" s="14"/>
      <c r="S168" s="14"/>
      <c r="T168" s="14"/>
      <c r="U168" s="14"/>
      <c r="V168" s="14"/>
      <c r="W168" s="654"/>
      <c r="X168" s="654"/>
      <c r="Y168" s="654"/>
      <c r="Z168" s="654"/>
      <c r="AA168" s="654"/>
      <c r="AB168" s="654"/>
      <c r="AC168" s="654"/>
      <c r="AD168" s="654"/>
      <c r="AE168" s="654"/>
      <c r="AF168" s="619"/>
      <c r="AG168" s="619"/>
      <c r="AH168" s="619"/>
      <c r="AI168" s="619"/>
      <c r="AJ168" s="619"/>
      <c r="AK168" s="619"/>
      <c r="AL168" s="619"/>
      <c r="AM168" s="619"/>
      <c r="AN168" s="619"/>
      <c r="AO168" s="619"/>
      <c r="AP168" s="619"/>
      <c r="AQ168" s="682"/>
      <c r="AR168" s="644"/>
      <c r="AS168" s="644"/>
      <c r="AT168" s="644"/>
      <c r="AU168" s="644"/>
      <c r="AV168" s="644"/>
      <c r="AW168" s="644"/>
      <c r="AX168" s="683"/>
      <c r="AY168" s="683"/>
      <c r="AZ168" s="683"/>
      <c r="BA168" s="644"/>
      <c r="BB168" s="644"/>
      <c r="BC168" s="644"/>
    </row>
    <row r="169" spans="1:130" ht="31.5" customHeight="1" x14ac:dyDescent="0.2">
      <c r="A169" s="5854"/>
      <c r="B169" s="5811"/>
      <c r="C169" s="621" t="s">
        <v>103</v>
      </c>
      <c r="D169" s="622" t="s">
        <v>65</v>
      </c>
      <c r="E169" s="434" t="s">
        <v>104</v>
      </c>
      <c r="F169" s="621" t="s">
        <v>65</v>
      </c>
      <c r="G169" s="434" t="s">
        <v>104</v>
      </c>
      <c r="H169" s="621" t="s">
        <v>65</v>
      </c>
      <c r="I169" s="434" t="s">
        <v>104</v>
      </c>
      <c r="J169" s="621" t="s">
        <v>65</v>
      </c>
      <c r="K169" s="434" t="s">
        <v>104</v>
      </c>
      <c r="L169" s="621" t="s">
        <v>65</v>
      </c>
      <c r="M169" s="434" t="s">
        <v>104</v>
      </c>
      <c r="N169" s="621" t="s">
        <v>65</v>
      </c>
      <c r="O169" s="684" t="s">
        <v>104</v>
      </c>
      <c r="P169" s="5873"/>
      <c r="Q169" s="5873"/>
      <c r="R169" s="14"/>
      <c r="S169" s="14"/>
      <c r="T169" s="14"/>
      <c r="U169" s="14"/>
      <c r="V169" s="14"/>
      <c r="W169" s="654"/>
      <c r="X169" s="654"/>
      <c r="Y169" s="654"/>
      <c r="Z169" s="654"/>
      <c r="AA169" s="654"/>
      <c r="AB169" s="654"/>
      <c r="AC169" s="654"/>
      <c r="AD169" s="654"/>
      <c r="AE169" s="654"/>
      <c r="AF169" s="619"/>
      <c r="AG169" s="619"/>
      <c r="AH169" s="619"/>
      <c r="AI169" s="619"/>
      <c r="AJ169" s="619"/>
      <c r="AK169" s="619"/>
      <c r="AL169" s="619"/>
      <c r="AM169" s="619"/>
      <c r="AN169" s="619"/>
      <c r="AO169" s="619"/>
      <c r="AP169" s="619"/>
      <c r="AQ169" s="685"/>
      <c r="AR169" s="644"/>
      <c r="AS169" s="644"/>
      <c r="AT169" s="644"/>
      <c r="AU169" s="644"/>
      <c r="AV169" s="644"/>
      <c r="AW169" s="644"/>
      <c r="AX169" s="683"/>
      <c r="AY169" s="683"/>
      <c r="AZ169" s="683"/>
      <c r="BA169" s="644"/>
      <c r="BB169" s="644"/>
      <c r="BC169" s="644"/>
    </row>
    <row r="170" spans="1:130" s="3" customFormat="1" ht="16.350000000000001" customHeight="1" x14ac:dyDescent="0.2">
      <c r="A170" s="5804" t="s">
        <v>178</v>
      </c>
      <c r="B170" s="633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626"/>
      <c r="G170" s="627"/>
      <c r="H170" s="626"/>
      <c r="I170" s="35"/>
      <c r="J170" s="33"/>
      <c r="K170" s="35"/>
      <c r="L170" s="33"/>
      <c r="M170" s="35"/>
      <c r="N170" s="33"/>
      <c r="O170" s="686"/>
      <c r="P170" s="627"/>
      <c r="Q170" s="627"/>
      <c r="R170" s="660"/>
      <c r="S170" s="654"/>
      <c r="T170" s="654"/>
      <c r="U170" s="654"/>
      <c r="V170" s="654"/>
      <c r="W170" s="654"/>
      <c r="X170" s="654"/>
      <c r="Y170" s="654"/>
      <c r="Z170" s="654"/>
      <c r="AA170" s="654"/>
      <c r="AB170" s="654"/>
      <c r="AC170" s="654"/>
      <c r="AD170" s="619"/>
      <c r="AE170" s="619"/>
      <c r="AF170" s="619"/>
      <c r="AG170" s="619"/>
      <c r="AH170" s="619"/>
      <c r="AI170" s="643"/>
      <c r="AJ170" s="683"/>
      <c r="AK170" s="683"/>
      <c r="AL170" s="683"/>
      <c r="AM170" s="683"/>
      <c r="AN170" s="683"/>
      <c r="AO170" s="683"/>
      <c r="AP170" s="683"/>
      <c r="AQ170" s="683"/>
      <c r="AR170" s="683"/>
      <c r="AS170" s="683"/>
      <c r="AT170" s="683"/>
      <c r="AU170" s="683"/>
      <c r="AV170" s="683"/>
      <c r="AW170" s="683"/>
      <c r="AX170" s="683"/>
      <c r="AY170" s="683"/>
      <c r="AZ170" s="683"/>
      <c r="BA170" s="683"/>
      <c r="BB170" s="683"/>
      <c r="BC170" s="683"/>
      <c r="BD170" s="683"/>
      <c r="BE170" s="683"/>
      <c r="BF170" s="683"/>
      <c r="BG170" s="683"/>
      <c r="BH170" s="683"/>
      <c r="BI170" s="683"/>
      <c r="BJ170" s="683"/>
      <c r="BK170" s="683"/>
      <c r="BL170" s="683"/>
      <c r="BM170" s="683"/>
      <c r="BN170" s="683"/>
      <c r="BO170" s="683"/>
      <c r="BP170" s="683"/>
      <c r="BQ170" s="683"/>
      <c r="BR170" s="683"/>
      <c r="BS170" s="683"/>
      <c r="BT170" s="683"/>
      <c r="BU170" s="683"/>
      <c r="BV170" s="683"/>
      <c r="BW170" s="683"/>
      <c r="BX170" s="683"/>
      <c r="BY170" s="683"/>
      <c r="BZ170" s="683"/>
      <c r="CA170" s="687"/>
      <c r="CB170" s="687"/>
      <c r="CC170" s="687"/>
      <c r="CD170" s="687"/>
      <c r="CE170" s="687"/>
      <c r="CF170" s="687"/>
      <c r="CG170" s="687"/>
      <c r="CH170" s="687"/>
      <c r="CI170" s="687"/>
      <c r="CJ170" s="687"/>
      <c r="CK170" s="687"/>
      <c r="CL170" s="687"/>
      <c r="CM170" s="687"/>
      <c r="CN170" s="687"/>
      <c r="CO170" s="687"/>
      <c r="CP170" s="687"/>
      <c r="CQ170" s="687"/>
      <c r="CR170" s="687"/>
      <c r="CS170" s="687"/>
      <c r="CT170" s="687"/>
      <c r="CU170" s="687"/>
      <c r="CV170" s="687"/>
      <c r="CW170" s="687"/>
      <c r="CX170" s="687"/>
      <c r="CY170" s="687"/>
      <c r="CZ170" s="687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55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660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  <c r="AD171" s="619"/>
      <c r="AE171" s="619"/>
      <c r="AF171" s="619"/>
      <c r="AG171" s="619"/>
      <c r="AH171" s="619"/>
      <c r="AI171" s="643"/>
      <c r="AJ171" s="683"/>
      <c r="AK171" s="683"/>
      <c r="AL171" s="683"/>
      <c r="AM171" s="683"/>
      <c r="AN171" s="683"/>
      <c r="AO171" s="683"/>
      <c r="AP171" s="683"/>
      <c r="AQ171" s="683"/>
      <c r="AR171" s="683"/>
      <c r="AS171" s="683"/>
      <c r="AT171" s="683"/>
      <c r="AU171" s="683"/>
      <c r="AV171" s="683"/>
      <c r="AW171" s="683"/>
      <c r="AX171" s="683"/>
      <c r="AY171" s="683"/>
      <c r="AZ171" s="683"/>
      <c r="BA171" s="683"/>
      <c r="BB171" s="683"/>
      <c r="BC171" s="683"/>
      <c r="BD171" s="683"/>
      <c r="BE171" s="683"/>
      <c r="BF171" s="683"/>
      <c r="BG171" s="683"/>
      <c r="BH171" s="683"/>
      <c r="BI171" s="683"/>
      <c r="BJ171" s="683"/>
      <c r="BK171" s="683"/>
      <c r="BL171" s="683"/>
      <c r="BM171" s="683"/>
      <c r="BN171" s="683"/>
      <c r="BO171" s="683"/>
      <c r="BP171" s="683"/>
      <c r="BQ171" s="683"/>
      <c r="BR171" s="683"/>
      <c r="BS171" s="683"/>
      <c r="BT171" s="683"/>
      <c r="BU171" s="683"/>
      <c r="BV171" s="683"/>
      <c r="BW171" s="683"/>
      <c r="BX171" s="683"/>
      <c r="BY171" s="683"/>
      <c r="BZ171" s="683"/>
      <c r="CA171" s="687"/>
      <c r="CB171" s="687"/>
      <c r="CC171" s="687"/>
      <c r="CD171" s="687"/>
      <c r="CE171" s="687"/>
      <c r="CF171" s="687"/>
      <c r="CG171" s="687"/>
      <c r="CH171" s="687"/>
      <c r="CI171" s="687"/>
      <c r="CJ171" s="687"/>
      <c r="CK171" s="687"/>
      <c r="CL171" s="687"/>
      <c r="CM171" s="687"/>
      <c r="CN171" s="687"/>
      <c r="CO171" s="687"/>
      <c r="CP171" s="687"/>
      <c r="CQ171" s="687"/>
      <c r="CR171" s="687"/>
      <c r="CS171" s="687"/>
      <c r="CT171" s="687"/>
      <c r="CU171" s="687"/>
      <c r="CV171" s="687"/>
      <c r="CW171" s="687"/>
      <c r="CX171" s="687"/>
      <c r="CY171" s="687"/>
      <c r="CZ171" s="687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157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660"/>
      <c r="S172" s="654"/>
      <c r="T172" s="654"/>
      <c r="U172" s="654"/>
      <c r="V172" s="654"/>
      <c r="W172" s="654"/>
      <c r="X172" s="654"/>
      <c r="Y172" s="654"/>
      <c r="Z172" s="654"/>
      <c r="AA172" s="654"/>
      <c r="AB172" s="654"/>
      <c r="AC172" s="654"/>
      <c r="AD172" s="619"/>
      <c r="AE172" s="619"/>
      <c r="AF172" s="619"/>
      <c r="AG172" s="619"/>
      <c r="AH172" s="619"/>
      <c r="AI172" s="643"/>
      <c r="AJ172" s="644"/>
      <c r="AK172" s="644"/>
      <c r="AL172" s="644"/>
      <c r="AM172" s="644"/>
      <c r="AN172" s="644"/>
      <c r="AO172" s="644"/>
      <c r="AP172" s="644"/>
      <c r="AQ172" s="644"/>
      <c r="AR172" s="644"/>
      <c r="AS172" s="644"/>
      <c r="AT172" s="644"/>
      <c r="AU172" s="644"/>
    </row>
    <row r="173" spans="1:130" ht="16.350000000000001" customHeight="1" thickBot="1" x14ac:dyDescent="0.25">
      <c r="A173" s="5924"/>
      <c r="B173" s="688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654"/>
      <c r="Z173" s="654"/>
      <c r="AA173" s="654"/>
      <c r="AB173" s="654"/>
      <c r="AC173" s="654"/>
      <c r="AD173" s="619"/>
      <c r="AE173" s="619"/>
      <c r="AF173" s="619"/>
      <c r="AG173" s="619"/>
      <c r="AH173" s="619"/>
      <c r="AI173" s="619"/>
      <c r="AJ173" s="619"/>
      <c r="AK173" s="619"/>
      <c r="AL173" s="619"/>
      <c r="AM173" s="619"/>
      <c r="AN173" s="619"/>
      <c r="AO173" s="682"/>
      <c r="AP173" s="619"/>
      <c r="AQ173" s="619"/>
      <c r="AR173" s="689"/>
      <c r="AS173" s="644"/>
      <c r="AT173" s="620"/>
      <c r="AU173" s="620"/>
      <c r="AV173" s="620"/>
      <c r="AW173" s="620"/>
      <c r="AX173" s="683"/>
      <c r="AY173" s="683"/>
      <c r="AZ173" s="683"/>
      <c r="BA173" s="620"/>
      <c r="BB173" s="620"/>
      <c r="BC173" s="620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201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662"/>
      <c r="Z174" s="663"/>
      <c r="AA174" s="14"/>
      <c r="AB174" s="690"/>
      <c r="AC174" s="663"/>
      <c r="AD174" s="44"/>
      <c r="AE174" s="691"/>
      <c r="AF174" s="691"/>
      <c r="AG174" s="691"/>
      <c r="AH174" s="619"/>
      <c r="AI174" s="44"/>
      <c r="AJ174" s="682"/>
      <c r="AK174" s="682"/>
      <c r="AL174" s="682"/>
      <c r="AM174" s="619"/>
      <c r="AN174" s="44"/>
      <c r="AO174" s="682"/>
      <c r="AP174" s="619"/>
      <c r="AQ174" s="619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55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55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5845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692"/>
      <c r="AM177" s="693"/>
      <c r="AN177" s="693"/>
      <c r="AO177" s="215"/>
      <c r="AP177" s="693"/>
      <c r="AQ177" s="215"/>
      <c r="AR177" s="216"/>
      <c r="AS177" s="694"/>
      <c r="AT177" s="634"/>
      <c r="AU177" s="654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x14ac:dyDescent="0.2">
      <c r="A181" s="5800" t="s">
        <v>188</v>
      </c>
      <c r="B181" s="5801"/>
      <c r="C181" s="5928" t="s">
        <v>79</v>
      </c>
      <c r="D181" s="5928"/>
      <c r="E181" s="5928"/>
      <c r="F181" s="5928" t="s">
        <v>189</v>
      </c>
      <c r="G181" s="5928"/>
      <c r="H181" s="5928" t="s">
        <v>190</v>
      </c>
      <c r="I181" s="5928"/>
      <c r="J181" s="5928" t="s">
        <v>191</v>
      </c>
      <c r="K181" s="5928"/>
      <c r="L181" s="5928" t="s">
        <v>12</v>
      </c>
      <c r="M181" s="5928"/>
      <c r="N181" s="5929" t="s">
        <v>13</v>
      </c>
      <c r="O181" s="5888"/>
      <c r="P181" s="5934" t="s">
        <v>126</v>
      </c>
      <c r="Q181" s="5934"/>
      <c r="R181" s="5934" t="s">
        <v>127</v>
      </c>
      <c r="S181" s="5934"/>
      <c r="T181" s="5934" t="s">
        <v>128</v>
      </c>
      <c r="U181" s="5934"/>
      <c r="V181" s="5934" t="s">
        <v>129</v>
      </c>
      <c r="W181" s="5934"/>
      <c r="X181" s="5934" t="s">
        <v>130</v>
      </c>
      <c r="Y181" s="5934"/>
      <c r="Z181" s="5934" t="s">
        <v>131</v>
      </c>
      <c r="AA181" s="5934"/>
      <c r="AB181" s="5934" t="s">
        <v>132</v>
      </c>
      <c r="AC181" s="5934"/>
      <c r="AD181" s="5934" t="s">
        <v>133</v>
      </c>
      <c r="AE181" s="5934"/>
      <c r="AF181" s="5934" t="s">
        <v>134</v>
      </c>
      <c r="AG181" s="5934"/>
      <c r="AH181" s="5934" t="s">
        <v>135</v>
      </c>
      <c r="AI181" s="5934"/>
      <c r="AJ181" s="5934" t="s">
        <v>136</v>
      </c>
      <c r="AK181" s="5934"/>
      <c r="AL181" s="5934" t="s">
        <v>137</v>
      </c>
      <c r="AM181" s="5916"/>
      <c r="AN181" s="5935" t="s">
        <v>192</v>
      </c>
      <c r="AO181" s="5937" t="s">
        <v>193</v>
      </c>
      <c r="AP181" s="5916" t="s">
        <v>7</v>
      </c>
      <c r="AQ181" s="5861"/>
      <c r="AR181" s="5804" t="s">
        <v>194</v>
      </c>
      <c r="AS181" s="5804" t="s">
        <v>195</v>
      </c>
      <c r="AT181" s="5916" t="s">
        <v>8</v>
      </c>
      <c r="AU181" s="5861"/>
      <c r="AV181" s="5929" t="s">
        <v>196</v>
      </c>
      <c r="AW181" s="5888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5926"/>
      <c r="B182" s="5927"/>
      <c r="C182" s="695" t="s">
        <v>103</v>
      </c>
      <c r="D182" s="696" t="s">
        <v>65</v>
      </c>
      <c r="E182" s="697" t="s">
        <v>104</v>
      </c>
      <c r="F182" s="695" t="s">
        <v>65</v>
      </c>
      <c r="G182" s="697" t="s">
        <v>104</v>
      </c>
      <c r="H182" s="695" t="s">
        <v>65</v>
      </c>
      <c r="I182" s="697" t="s">
        <v>104</v>
      </c>
      <c r="J182" s="695" t="s">
        <v>65</v>
      </c>
      <c r="K182" s="697" t="s">
        <v>104</v>
      </c>
      <c r="L182" s="695" t="s">
        <v>65</v>
      </c>
      <c r="M182" s="697" t="s">
        <v>104</v>
      </c>
      <c r="N182" s="695" t="s">
        <v>65</v>
      </c>
      <c r="O182" s="697" t="s">
        <v>104</v>
      </c>
      <c r="P182" s="695" t="s">
        <v>65</v>
      </c>
      <c r="Q182" s="697" t="s">
        <v>104</v>
      </c>
      <c r="R182" s="695" t="s">
        <v>65</v>
      </c>
      <c r="S182" s="697" t="s">
        <v>104</v>
      </c>
      <c r="T182" s="695" t="s">
        <v>65</v>
      </c>
      <c r="U182" s="697" t="s">
        <v>104</v>
      </c>
      <c r="V182" s="695" t="s">
        <v>65</v>
      </c>
      <c r="W182" s="697" t="s">
        <v>104</v>
      </c>
      <c r="X182" s="695" t="s">
        <v>65</v>
      </c>
      <c r="Y182" s="697" t="s">
        <v>104</v>
      </c>
      <c r="Z182" s="695" t="s">
        <v>65</v>
      </c>
      <c r="AA182" s="697" t="s">
        <v>104</v>
      </c>
      <c r="AB182" s="695" t="s">
        <v>65</v>
      </c>
      <c r="AC182" s="697" t="s">
        <v>104</v>
      </c>
      <c r="AD182" s="695" t="s">
        <v>65</v>
      </c>
      <c r="AE182" s="697" t="s">
        <v>104</v>
      </c>
      <c r="AF182" s="695" t="s">
        <v>65</v>
      </c>
      <c r="AG182" s="697" t="s">
        <v>104</v>
      </c>
      <c r="AH182" s="695" t="s">
        <v>65</v>
      </c>
      <c r="AI182" s="697" t="s">
        <v>104</v>
      </c>
      <c r="AJ182" s="695" t="s">
        <v>65</v>
      </c>
      <c r="AK182" s="697" t="s">
        <v>104</v>
      </c>
      <c r="AL182" s="695" t="s">
        <v>65</v>
      </c>
      <c r="AM182" s="218" t="s">
        <v>104</v>
      </c>
      <c r="AN182" s="5936"/>
      <c r="AO182" s="5938"/>
      <c r="AP182" s="695" t="s">
        <v>65</v>
      </c>
      <c r="AQ182" s="407" t="s">
        <v>104</v>
      </c>
      <c r="AR182" s="5845"/>
      <c r="AS182" s="5845"/>
      <c r="AT182" s="695" t="s">
        <v>65</v>
      </c>
      <c r="AU182" s="407" t="s">
        <v>104</v>
      </c>
      <c r="AV182" s="445" t="s">
        <v>198</v>
      </c>
      <c r="AW182" s="111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5930" t="s">
        <v>200</v>
      </c>
      <c r="B183" s="5931"/>
      <c r="C183" s="698">
        <f>SUM(D183+E183)</f>
        <v>357</v>
      </c>
      <c r="D183" s="699">
        <f>SUM(F183+H183+J183+L183+N183+P183+R183+T183+V183+X183+Z183+AB183+AD183+AF183+AH183+AJ183+AL183)</f>
        <v>124</v>
      </c>
      <c r="E183" s="219">
        <f>SUM(G183+I183+K183+M183+O183+Q183+S183+U183+W183+Y183+AA183+AC183+AE183+AG183+AI183+AK183+AM183)</f>
        <v>233</v>
      </c>
      <c r="F183" s="473">
        <f>SUM(ENERO:DICIEMBRE!F183)</f>
        <v>1</v>
      </c>
      <c r="G183" s="473">
        <f>SUM(ENERO:DICIEMBRE!G183)</f>
        <v>0</v>
      </c>
      <c r="H183" s="473">
        <f>SUM(ENERO:DICIEMBRE!H183)</f>
        <v>4</v>
      </c>
      <c r="I183" s="473">
        <f>SUM(ENERO:DICIEMBRE!I183)</f>
        <v>1</v>
      </c>
      <c r="J183" s="473">
        <f>SUM(ENERO:DICIEMBRE!J183)</f>
        <v>30</v>
      </c>
      <c r="K183" s="473">
        <f>SUM(ENERO:DICIEMBRE!K183)</f>
        <v>54</v>
      </c>
      <c r="L183" s="473">
        <f>SUM(ENERO:DICIEMBRE!L183)</f>
        <v>36</v>
      </c>
      <c r="M183" s="473">
        <f>SUM(ENERO:DICIEMBRE!M183)</f>
        <v>96</v>
      </c>
      <c r="N183" s="473">
        <f>SUM(ENERO:DICIEMBRE!N183)</f>
        <v>5</v>
      </c>
      <c r="O183" s="473">
        <f>SUM(ENERO:DICIEMBRE!O183)</f>
        <v>12</v>
      </c>
      <c r="P183" s="473">
        <f>SUM(ENERO:DICIEMBRE!P183)</f>
        <v>9</v>
      </c>
      <c r="Q183" s="473">
        <f>SUM(ENERO:DICIEMBRE!Q183)</f>
        <v>9</v>
      </c>
      <c r="R183" s="473">
        <f>SUM(ENERO:DICIEMBRE!R183)</f>
        <v>6</v>
      </c>
      <c r="S183" s="473">
        <f>SUM(ENERO:DICIEMBRE!S183)</f>
        <v>9</v>
      </c>
      <c r="T183" s="473">
        <f>SUM(ENERO:DICIEMBRE!T183)</f>
        <v>5</v>
      </c>
      <c r="U183" s="473">
        <f>SUM(ENERO:DICIEMBRE!U183)</f>
        <v>13</v>
      </c>
      <c r="V183" s="473">
        <f>SUM(ENERO:DICIEMBRE!V183)</f>
        <v>8</v>
      </c>
      <c r="W183" s="473">
        <f>SUM(ENERO:DICIEMBRE!W183)</f>
        <v>10</v>
      </c>
      <c r="X183" s="473">
        <f>SUM(ENERO:DICIEMBRE!X183)</f>
        <v>3</v>
      </c>
      <c r="Y183" s="473">
        <f>SUM(ENERO:DICIEMBRE!Y183)</f>
        <v>9</v>
      </c>
      <c r="Z183" s="473">
        <f>SUM(ENERO:DICIEMBRE!Z183)</f>
        <v>3</v>
      </c>
      <c r="AA183" s="473">
        <f>SUM(ENERO:DICIEMBRE!AA183)</f>
        <v>3</v>
      </c>
      <c r="AB183" s="473">
        <f>SUM(ENERO:DICIEMBRE!AB183)</f>
        <v>6</v>
      </c>
      <c r="AC183" s="473">
        <f>SUM(ENERO:DICIEMBRE!AC183)</f>
        <v>6</v>
      </c>
      <c r="AD183" s="473">
        <f>SUM(ENERO:DICIEMBRE!AD183)</f>
        <v>4</v>
      </c>
      <c r="AE183" s="473">
        <f>SUM(ENERO:DICIEMBRE!AE183)</f>
        <v>2</v>
      </c>
      <c r="AF183" s="473">
        <f>SUM(ENERO:DICIEMBRE!AF183)</f>
        <v>3</v>
      </c>
      <c r="AG183" s="473">
        <f>SUM(ENERO:DICIEMBRE!AG183)</f>
        <v>6</v>
      </c>
      <c r="AH183" s="473">
        <f>SUM(ENERO:DICIEMBRE!AH183)</f>
        <v>0</v>
      </c>
      <c r="AI183" s="473">
        <f>SUM(ENERO:DICIEMBRE!AI183)</f>
        <v>2</v>
      </c>
      <c r="AJ183" s="473">
        <f>SUM(ENERO:DICIEMBRE!AJ183)</f>
        <v>1</v>
      </c>
      <c r="AK183" s="473">
        <f>SUM(ENERO:DICIEMBRE!AK183)</f>
        <v>1</v>
      </c>
      <c r="AL183" s="473">
        <f>SUM(ENERO:DICIEMBRE!AL183)</f>
        <v>0</v>
      </c>
      <c r="AM183" s="473">
        <f>SUM(ENERO:DICIEMBRE!AM183)</f>
        <v>0</v>
      </c>
      <c r="AN183" s="473">
        <f>SUM(ENERO:DICIEMBRE!AN183)</f>
        <v>0</v>
      </c>
      <c r="AO183" s="473">
        <f>SUM(ENERO:DICIEMBRE!AO183)</f>
        <v>0</v>
      </c>
      <c r="AP183" s="473">
        <f>SUM(ENERO:DICIEMBRE!AP183)</f>
        <v>0</v>
      </c>
      <c r="AQ183" s="473">
        <f>SUM(ENERO:DICIEMBRE!AQ183)</f>
        <v>0</v>
      </c>
      <c r="AR183" s="473">
        <f>SUM(ENERO:DICIEMBRE!AR183)</f>
        <v>11</v>
      </c>
      <c r="AS183" s="473">
        <f>SUM(ENERO:DICIEMBRE!AS183)</f>
        <v>70</v>
      </c>
      <c r="AT183" s="473">
        <f>SUM(ENERO:DICIEMBRE!AT183)</f>
        <v>0</v>
      </c>
      <c r="AU183" s="473">
        <f>SUM(ENERO:DICIEMBRE!AU183)</f>
        <v>0</v>
      </c>
      <c r="AV183" s="473">
        <f>SUM(ENERO:DICIEMBRE!AV183)</f>
        <v>7</v>
      </c>
      <c r="AW183" s="473">
        <f>SUM(ENERO:DICIEMBRE!AW183)</f>
        <v>1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x14ac:dyDescent="0.2">
      <c r="A184" s="5932" t="s">
        <v>201</v>
      </c>
      <c r="B184" s="5933"/>
      <c r="C184" s="700"/>
      <c r="D184" s="378"/>
      <c r="E184" s="378"/>
      <c r="F184" s="473">
        <f>SUM(ENERO:DICIEMBRE!F184)</f>
        <v>0</v>
      </c>
      <c r="G184" s="473">
        <f>SUM(ENERO:DICIEMBRE!G184)</f>
        <v>0</v>
      </c>
      <c r="H184" s="473">
        <f>SUM(ENERO:DICIEMBRE!H184)</f>
        <v>0</v>
      </c>
      <c r="I184" s="473">
        <f>SUM(ENERO:DICIEMBRE!I184)</f>
        <v>0</v>
      </c>
      <c r="J184" s="473">
        <f>SUM(ENERO:DICIEMBRE!J184)</f>
        <v>0</v>
      </c>
      <c r="K184" s="473">
        <f>SUM(ENERO:DICIEMBRE!K184)</f>
        <v>0</v>
      </c>
      <c r="L184" s="473">
        <f>SUM(ENERO:DICIEMBRE!L184)</f>
        <v>0</v>
      </c>
      <c r="M184" s="473">
        <f>SUM(ENERO:DICIEMBRE!M184)</f>
        <v>0</v>
      </c>
      <c r="N184" s="473">
        <f>SUM(ENERO:DICIEMBRE!N184)</f>
        <v>0</v>
      </c>
      <c r="O184" s="473">
        <f>SUM(ENERO:DICIEMBRE!O184)</f>
        <v>0</v>
      </c>
      <c r="P184" s="473">
        <f>SUM(ENERO:DICIEMBRE!P184)</f>
        <v>0</v>
      </c>
      <c r="Q184" s="473">
        <f>SUM(ENERO:DICIEMBRE!Q184)</f>
        <v>0</v>
      </c>
      <c r="R184" s="473">
        <f>SUM(ENERO:DICIEMBRE!R184)</f>
        <v>0</v>
      </c>
      <c r="S184" s="473">
        <f>SUM(ENERO:DICIEMBRE!S184)</f>
        <v>0</v>
      </c>
      <c r="T184" s="473">
        <f>SUM(ENERO:DICIEMBRE!T184)</f>
        <v>0</v>
      </c>
      <c r="U184" s="473">
        <f>SUM(ENERO:DICIEMBRE!U184)</f>
        <v>0</v>
      </c>
      <c r="V184" s="473">
        <f>SUM(ENERO:DICIEMBRE!V184)</f>
        <v>0</v>
      </c>
      <c r="W184" s="473">
        <f>SUM(ENERO:DICIEMBRE!W184)</f>
        <v>0</v>
      </c>
      <c r="X184" s="473">
        <f>SUM(ENERO:DICIEMBRE!X184)</f>
        <v>0</v>
      </c>
      <c r="Y184" s="473">
        <f>SUM(ENERO:DICIEMBRE!Y184)</f>
        <v>0</v>
      </c>
      <c r="Z184" s="473">
        <f>SUM(ENERO:DICIEMBRE!Z184)</f>
        <v>0</v>
      </c>
      <c r="AA184" s="473">
        <f>SUM(ENERO:DICIEMBRE!AA184)</f>
        <v>0</v>
      </c>
      <c r="AB184" s="473">
        <f>SUM(ENERO:DICIEMBRE!AB184)</f>
        <v>0</v>
      </c>
      <c r="AC184" s="473">
        <f>SUM(ENERO:DICIEMBRE!AC184)</f>
        <v>0</v>
      </c>
      <c r="AD184" s="473">
        <f>SUM(ENERO:DICIEMBRE!AD184)</f>
        <v>0</v>
      </c>
      <c r="AE184" s="473">
        <f>SUM(ENERO:DICIEMBRE!AE184)</f>
        <v>0</v>
      </c>
      <c r="AF184" s="473">
        <f>SUM(ENERO:DICIEMBRE!AF184)</f>
        <v>0</v>
      </c>
      <c r="AG184" s="473">
        <f>SUM(ENERO:DICIEMBRE!AG184)</f>
        <v>0</v>
      </c>
      <c r="AH184" s="473">
        <f>SUM(ENERO:DICIEMBRE!AH184)</f>
        <v>0</v>
      </c>
      <c r="AI184" s="473">
        <f>SUM(ENERO:DICIEMBRE!AI184)</f>
        <v>0</v>
      </c>
      <c r="AJ184" s="473">
        <f>SUM(ENERO:DICIEMBRE!AJ184)</f>
        <v>0</v>
      </c>
      <c r="AK184" s="473">
        <f>SUM(ENERO:DICIEMBRE!AK184)</f>
        <v>0</v>
      </c>
      <c r="AL184" s="473">
        <f>SUM(ENERO:DICIEMBRE!AL184)</f>
        <v>0</v>
      </c>
      <c r="AM184" s="473">
        <f>SUM(ENERO:DICIEMBRE!AM184)</f>
        <v>0</v>
      </c>
      <c r="AN184" s="473">
        <f>SUM(ENERO:DICIEMBRE!AN184)</f>
        <v>0</v>
      </c>
      <c r="AO184" s="473">
        <f>SUM(ENERO:DICIEMBRE!AO184)</f>
        <v>0</v>
      </c>
      <c r="AP184" s="473">
        <f>SUM(ENERO:DICIEMBRE!AP184)</f>
        <v>0</v>
      </c>
      <c r="AQ184" s="473">
        <f>SUM(ENERO:DICIEMBRE!AQ184)</f>
        <v>0</v>
      </c>
      <c r="AR184" s="473">
        <f>SUM(ENERO:DICIEMBRE!AR184)</f>
        <v>0</v>
      </c>
      <c r="AS184" s="473">
        <f>SUM(ENERO:DICIEMBRE!AS184)</f>
        <v>0</v>
      </c>
      <c r="AT184" s="473">
        <f>SUM(ENERO:DICIEMBRE!AT184)</f>
        <v>0</v>
      </c>
      <c r="AU184" s="473">
        <f>SUM(ENERO:DICIEMBRE!AU184)</f>
        <v>0</v>
      </c>
      <c r="AV184" s="473">
        <f>SUM(ENERO:DICIEMBRE!AV184)</f>
        <v>0</v>
      </c>
      <c r="AW184" s="473">
        <f>SUM(ENERO:DICIEMBRE!AW184)</f>
        <v>0</v>
      </c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5804" t="s">
        <v>202</v>
      </c>
      <c r="B185" s="701" t="s">
        <v>203</v>
      </c>
      <c r="C185" s="702">
        <f>SUM(D185+E185)</f>
        <v>54</v>
      </c>
      <c r="D185" s="703">
        <f t="shared" ref="D185:E193" si="26">SUM(F185+H185+J185+L185+N185+P185+R185+T185+V185+X185+Z185+AB185+AD185+AF185+AH185+AJ185+AL185)</f>
        <v>13</v>
      </c>
      <c r="E185" s="701">
        <f t="shared" si="26"/>
        <v>41</v>
      </c>
      <c r="F185" s="473">
        <f>SUM(ENERO:DICIEMBRE!F185)</f>
        <v>0</v>
      </c>
      <c r="G185" s="473">
        <f>SUM(ENERO:DICIEMBRE!G185)</f>
        <v>0</v>
      </c>
      <c r="H185" s="473">
        <f>SUM(ENERO:DICIEMBRE!H185)</f>
        <v>0</v>
      </c>
      <c r="I185" s="473">
        <f>SUM(ENERO:DICIEMBRE!I185)</f>
        <v>0</v>
      </c>
      <c r="J185" s="473">
        <f>SUM(ENERO:DICIEMBRE!J185)</f>
        <v>9</v>
      </c>
      <c r="K185" s="473">
        <f>SUM(ENERO:DICIEMBRE!K185)</f>
        <v>23</v>
      </c>
      <c r="L185" s="473">
        <f>SUM(ENERO:DICIEMBRE!L185)</f>
        <v>4</v>
      </c>
      <c r="M185" s="473">
        <f>SUM(ENERO:DICIEMBRE!M185)</f>
        <v>18</v>
      </c>
      <c r="N185" s="473">
        <f>SUM(ENERO:DICIEMBRE!N185)</f>
        <v>0</v>
      </c>
      <c r="O185" s="473">
        <f>SUM(ENERO:DICIEMBRE!O185)</f>
        <v>0</v>
      </c>
      <c r="P185" s="473">
        <f>SUM(ENERO:DICIEMBRE!P185)</f>
        <v>0</v>
      </c>
      <c r="Q185" s="473">
        <f>SUM(ENERO:DICIEMBRE!Q185)</f>
        <v>0</v>
      </c>
      <c r="R185" s="473">
        <f>SUM(ENERO:DICIEMBRE!R185)</f>
        <v>0</v>
      </c>
      <c r="S185" s="473">
        <f>SUM(ENERO:DICIEMBRE!S185)</f>
        <v>0</v>
      </c>
      <c r="T185" s="473">
        <f>SUM(ENERO:DICIEMBRE!T185)</f>
        <v>0</v>
      </c>
      <c r="U185" s="473">
        <f>SUM(ENERO:DICIEMBRE!U185)</f>
        <v>0</v>
      </c>
      <c r="V185" s="473">
        <f>SUM(ENERO:DICIEMBRE!V185)</f>
        <v>0</v>
      </c>
      <c r="W185" s="473">
        <f>SUM(ENERO:DICIEMBRE!W185)</f>
        <v>0</v>
      </c>
      <c r="X185" s="473">
        <f>SUM(ENERO:DICIEMBRE!X185)</f>
        <v>0</v>
      </c>
      <c r="Y185" s="473">
        <f>SUM(ENERO:DICIEMBRE!Y185)</f>
        <v>0</v>
      </c>
      <c r="Z185" s="473">
        <f>SUM(ENERO:DICIEMBRE!Z185)</f>
        <v>0</v>
      </c>
      <c r="AA185" s="473">
        <f>SUM(ENERO:DICIEMBRE!AA185)</f>
        <v>0</v>
      </c>
      <c r="AB185" s="473">
        <f>SUM(ENERO:DICIEMBRE!AB185)</f>
        <v>0</v>
      </c>
      <c r="AC185" s="473">
        <f>SUM(ENERO:DICIEMBRE!AC185)</f>
        <v>0</v>
      </c>
      <c r="AD185" s="473">
        <f>SUM(ENERO:DICIEMBRE!AD185)</f>
        <v>0</v>
      </c>
      <c r="AE185" s="473">
        <f>SUM(ENERO:DICIEMBRE!AE185)</f>
        <v>0</v>
      </c>
      <c r="AF185" s="473">
        <f>SUM(ENERO:DICIEMBRE!AF185)</f>
        <v>0</v>
      </c>
      <c r="AG185" s="473">
        <f>SUM(ENERO:DICIEMBRE!AG185)</f>
        <v>0</v>
      </c>
      <c r="AH185" s="473">
        <f>SUM(ENERO:DICIEMBRE!AH185)</f>
        <v>0</v>
      </c>
      <c r="AI185" s="473">
        <f>SUM(ENERO:DICIEMBRE!AI185)</f>
        <v>0</v>
      </c>
      <c r="AJ185" s="473">
        <f>SUM(ENERO:DICIEMBRE!AJ185)</f>
        <v>0</v>
      </c>
      <c r="AK185" s="473">
        <f>SUM(ENERO:DICIEMBRE!AK185)</f>
        <v>0</v>
      </c>
      <c r="AL185" s="473">
        <f>SUM(ENERO:DICIEMBRE!AL185)</f>
        <v>0</v>
      </c>
      <c r="AM185" s="473">
        <f>SUM(ENERO:DICIEMBRE!AM185)</f>
        <v>0</v>
      </c>
      <c r="AN185" s="473">
        <f>SUM(ENERO:DICIEMBRE!AN185)</f>
        <v>0</v>
      </c>
      <c r="AO185" s="473">
        <f>SUM(ENERO:DICIEMBRE!AO185)</f>
        <v>0</v>
      </c>
      <c r="AP185" s="473">
        <f>SUM(ENERO:DICIEMBRE!AP185)</f>
        <v>0</v>
      </c>
      <c r="AQ185" s="473">
        <f>SUM(ENERO:DICIEMBRE!AQ185)</f>
        <v>0</v>
      </c>
      <c r="AR185" s="473">
        <f>SUM(ENERO:DICIEMBRE!AR185)</f>
        <v>3</v>
      </c>
      <c r="AS185" s="473">
        <f>SUM(ENERO:DICIEMBRE!AS185)</f>
        <v>29</v>
      </c>
      <c r="AT185" s="473">
        <f>SUM(ENERO:DICIEMBRE!AT185)</f>
        <v>0</v>
      </c>
      <c r="AU185" s="473">
        <f>SUM(ENERO:DICIEMBRE!AU185)</f>
        <v>0</v>
      </c>
      <c r="AV185" s="473">
        <f>SUM(ENERO:DICIEMBRE!AV185)</f>
        <v>3</v>
      </c>
      <c r="AW185" s="473">
        <f>SUM(ENERO:DICIEMBRE!AW185)</f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5845"/>
      <c r="B186" s="221" t="s">
        <v>204</v>
      </c>
      <c r="C186" s="454">
        <f>SUM(D186+E186)</f>
        <v>0</v>
      </c>
      <c r="D186" s="704">
        <f t="shared" si="26"/>
        <v>0</v>
      </c>
      <c r="E186" s="408">
        <f t="shared" si="26"/>
        <v>0</v>
      </c>
      <c r="F186" s="473">
        <f>SUM(ENERO:DICIEMBRE!F186)</f>
        <v>0</v>
      </c>
      <c r="G186" s="473">
        <f>SUM(ENERO:DICIEMBRE!G186)</f>
        <v>0</v>
      </c>
      <c r="H186" s="473">
        <f>SUM(ENERO:DICIEMBRE!H186)</f>
        <v>0</v>
      </c>
      <c r="I186" s="473">
        <f>SUM(ENERO:DICIEMBRE!I186)</f>
        <v>0</v>
      </c>
      <c r="J186" s="473">
        <f>SUM(ENERO:DICIEMBRE!J186)</f>
        <v>0</v>
      </c>
      <c r="K186" s="473">
        <f>SUM(ENERO:DICIEMBRE!K186)</f>
        <v>0</v>
      </c>
      <c r="L186" s="473">
        <f>SUM(ENERO:DICIEMBRE!L186)</f>
        <v>0</v>
      </c>
      <c r="M186" s="473">
        <f>SUM(ENERO:DICIEMBRE!M186)</f>
        <v>0</v>
      </c>
      <c r="N186" s="473">
        <f>SUM(ENERO:DICIEMBRE!N186)</f>
        <v>0</v>
      </c>
      <c r="O186" s="473">
        <f>SUM(ENERO:DICIEMBRE!O186)</f>
        <v>0</v>
      </c>
      <c r="P186" s="473">
        <f>SUM(ENERO:DICIEMBRE!P186)</f>
        <v>0</v>
      </c>
      <c r="Q186" s="473">
        <f>SUM(ENERO:DICIEMBRE!Q186)</f>
        <v>0</v>
      </c>
      <c r="R186" s="473">
        <f>SUM(ENERO:DICIEMBRE!R186)</f>
        <v>0</v>
      </c>
      <c r="S186" s="473">
        <f>SUM(ENERO:DICIEMBRE!S186)</f>
        <v>0</v>
      </c>
      <c r="T186" s="473">
        <f>SUM(ENERO:DICIEMBRE!T186)</f>
        <v>0</v>
      </c>
      <c r="U186" s="473">
        <f>SUM(ENERO:DICIEMBRE!U186)</f>
        <v>0</v>
      </c>
      <c r="V186" s="473">
        <f>SUM(ENERO:DICIEMBRE!V186)</f>
        <v>0</v>
      </c>
      <c r="W186" s="473">
        <f>SUM(ENERO:DICIEMBRE!W186)</f>
        <v>0</v>
      </c>
      <c r="X186" s="473">
        <f>SUM(ENERO:DICIEMBRE!X186)</f>
        <v>0</v>
      </c>
      <c r="Y186" s="473">
        <f>SUM(ENERO:DICIEMBRE!Y186)</f>
        <v>0</v>
      </c>
      <c r="Z186" s="473">
        <f>SUM(ENERO:DICIEMBRE!Z186)</f>
        <v>0</v>
      </c>
      <c r="AA186" s="473">
        <f>SUM(ENERO:DICIEMBRE!AA186)</f>
        <v>0</v>
      </c>
      <c r="AB186" s="473">
        <f>SUM(ENERO:DICIEMBRE!AB186)</f>
        <v>0</v>
      </c>
      <c r="AC186" s="473">
        <f>SUM(ENERO:DICIEMBRE!AC186)</f>
        <v>0</v>
      </c>
      <c r="AD186" s="473">
        <f>SUM(ENERO:DICIEMBRE!AD186)</f>
        <v>0</v>
      </c>
      <c r="AE186" s="473">
        <f>SUM(ENERO:DICIEMBRE!AE186)</f>
        <v>0</v>
      </c>
      <c r="AF186" s="473">
        <f>SUM(ENERO:DICIEMBRE!AF186)</f>
        <v>0</v>
      </c>
      <c r="AG186" s="473">
        <f>SUM(ENERO:DICIEMBRE!AG186)</f>
        <v>0</v>
      </c>
      <c r="AH186" s="473">
        <f>SUM(ENERO:DICIEMBRE!AH186)</f>
        <v>0</v>
      </c>
      <c r="AI186" s="473">
        <f>SUM(ENERO:DICIEMBRE!AI186)</f>
        <v>0</v>
      </c>
      <c r="AJ186" s="473">
        <f>SUM(ENERO:DICIEMBRE!AJ186)</f>
        <v>0</v>
      </c>
      <c r="AK186" s="473">
        <f>SUM(ENERO:DICIEMBRE!AK186)</f>
        <v>0</v>
      </c>
      <c r="AL186" s="473">
        <f>SUM(ENERO:DICIEMBRE!AL186)</f>
        <v>0</v>
      </c>
      <c r="AM186" s="473">
        <f>SUM(ENERO:DICIEMBRE!AM186)</f>
        <v>0</v>
      </c>
      <c r="AN186" s="473">
        <f>SUM(ENERO:DICIEMBRE!AN186)</f>
        <v>0</v>
      </c>
      <c r="AO186" s="473">
        <f>SUM(ENERO:DICIEMBRE!AO186)</f>
        <v>0</v>
      </c>
      <c r="AP186" s="473">
        <f>SUM(ENERO:DICIEMBRE!AP186)</f>
        <v>0</v>
      </c>
      <c r="AQ186" s="473">
        <f>SUM(ENERO:DICIEMBRE!AQ186)</f>
        <v>0</v>
      </c>
      <c r="AR186" s="473">
        <f>SUM(ENERO:DICIEMBRE!AR186)</f>
        <v>0</v>
      </c>
      <c r="AS186" s="473">
        <f>SUM(ENERO:DICIEMBRE!AS186)</f>
        <v>0</v>
      </c>
      <c r="AT186" s="473">
        <f>SUM(ENERO:DICIEMBRE!AT186)</f>
        <v>0</v>
      </c>
      <c r="AU186" s="473">
        <f>SUM(ENERO:DICIEMBRE!AU186)</f>
        <v>0</v>
      </c>
      <c r="AV186" s="473">
        <f>SUM(ENERO:DICIEMBRE!AV186)</f>
        <v>0</v>
      </c>
      <c r="AW186" s="473">
        <f>SUM(ENERO:DICIEMBRE!AW186)</f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5943" t="s">
        <v>205</v>
      </c>
      <c r="B187" s="5816"/>
      <c r="C187" s="698">
        <f t="shared" ref="C187:C227" si="27">SUM(D187+E187)</f>
        <v>53</v>
      </c>
      <c r="D187" s="699">
        <f t="shared" si="26"/>
        <v>1</v>
      </c>
      <c r="E187" s="447">
        <f t="shared" si="26"/>
        <v>52</v>
      </c>
      <c r="F187" s="473">
        <f>SUM(ENERO:DICIEMBRE!F187)</f>
        <v>0</v>
      </c>
      <c r="G187" s="473">
        <f>SUM(ENERO:DICIEMBRE!G187)</f>
        <v>0</v>
      </c>
      <c r="H187" s="473">
        <f>SUM(ENERO:DICIEMBRE!H187)</f>
        <v>0</v>
      </c>
      <c r="I187" s="473">
        <f>SUM(ENERO:DICIEMBRE!I187)</f>
        <v>1</v>
      </c>
      <c r="J187" s="473">
        <f>SUM(ENERO:DICIEMBRE!J187)</f>
        <v>1</v>
      </c>
      <c r="K187" s="473">
        <f>SUM(ENERO:DICIEMBRE!K187)</f>
        <v>22</v>
      </c>
      <c r="L187" s="473">
        <f>SUM(ENERO:DICIEMBRE!L187)</f>
        <v>0</v>
      </c>
      <c r="M187" s="473">
        <f>SUM(ENERO:DICIEMBRE!M187)</f>
        <v>29</v>
      </c>
      <c r="N187" s="473">
        <f>SUM(ENERO:DICIEMBRE!N187)</f>
        <v>0</v>
      </c>
      <c r="O187" s="473">
        <f>SUM(ENERO:DICIEMBRE!O187)</f>
        <v>0</v>
      </c>
      <c r="P187" s="473">
        <f>SUM(ENERO:DICIEMBRE!P187)</f>
        <v>0</v>
      </c>
      <c r="Q187" s="473">
        <f>SUM(ENERO:DICIEMBRE!Q187)</f>
        <v>0</v>
      </c>
      <c r="R187" s="473">
        <f>SUM(ENERO:DICIEMBRE!R187)</f>
        <v>0</v>
      </c>
      <c r="S187" s="473">
        <f>SUM(ENERO:DICIEMBRE!S187)</f>
        <v>0</v>
      </c>
      <c r="T187" s="473">
        <f>SUM(ENERO:DICIEMBRE!T187)</f>
        <v>0</v>
      </c>
      <c r="U187" s="473">
        <f>SUM(ENERO:DICIEMBRE!U187)</f>
        <v>0</v>
      </c>
      <c r="V187" s="473">
        <f>SUM(ENERO:DICIEMBRE!V187)</f>
        <v>0</v>
      </c>
      <c r="W187" s="473">
        <f>SUM(ENERO:DICIEMBRE!W187)</f>
        <v>0</v>
      </c>
      <c r="X187" s="473">
        <f>SUM(ENERO:DICIEMBRE!X187)</f>
        <v>0</v>
      </c>
      <c r="Y187" s="473">
        <f>SUM(ENERO:DICIEMBRE!Y187)</f>
        <v>0</v>
      </c>
      <c r="Z187" s="473">
        <f>SUM(ENERO:DICIEMBRE!Z187)</f>
        <v>0</v>
      </c>
      <c r="AA187" s="473">
        <f>SUM(ENERO:DICIEMBRE!AA187)</f>
        <v>0</v>
      </c>
      <c r="AB187" s="473">
        <f>SUM(ENERO:DICIEMBRE!AB187)</f>
        <v>0</v>
      </c>
      <c r="AC187" s="473">
        <f>SUM(ENERO:DICIEMBRE!AC187)</f>
        <v>0</v>
      </c>
      <c r="AD187" s="473">
        <f>SUM(ENERO:DICIEMBRE!AD187)</f>
        <v>0</v>
      </c>
      <c r="AE187" s="473">
        <f>SUM(ENERO:DICIEMBRE!AE187)</f>
        <v>0</v>
      </c>
      <c r="AF187" s="473">
        <f>SUM(ENERO:DICIEMBRE!AF187)</f>
        <v>0</v>
      </c>
      <c r="AG187" s="473">
        <f>SUM(ENERO:DICIEMBRE!AG187)</f>
        <v>0</v>
      </c>
      <c r="AH187" s="473">
        <f>SUM(ENERO:DICIEMBRE!AH187)</f>
        <v>0</v>
      </c>
      <c r="AI187" s="473">
        <f>SUM(ENERO:DICIEMBRE!AI187)</f>
        <v>0</v>
      </c>
      <c r="AJ187" s="473">
        <f>SUM(ENERO:DICIEMBRE!AJ187)</f>
        <v>0</v>
      </c>
      <c r="AK187" s="473">
        <f>SUM(ENERO:DICIEMBRE!AK187)</f>
        <v>0</v>
      </c>
      <c r="AL187" s="473">
        <f>SUM(ENERO:DICIEMBRE!AL187)</f>
        <v>0</v>
      </c>
      <c r="AM187" s="473">
        <f>SUM(ENERO:DICIEMBRE!AM187)</f>
        <v>0</v>
      </c>
      <c r="AN187" s="473">
        <f>SUM(ENERO:DICIEMBRE!AN187)</f>
        <v>0</v>
      </c>
      <c r="AO187" s="473">
        <f>SUM(ENERO:DICIEMBRE!AO187)</f>
        <v>0</v>
      </c>
      <c r="AP187" s="473">
        <f>SUM(ENERO:DICIEMBRE!AP187)</f>
        <v>0</v>
      </c>
      <c r="AQ187" s="473">
        <f>SUM(ENERO:DICIEMBRE!AQ187)</f>
        <v>0</v>
      </c>
      <c r="AR187" s="473">
        <f>SUM(ENERO:DICIEMBRE!AR187)</f>
        <v>7</v>
      </c>
      <c r="AS187" s="473">
        <f>SUM(ENERO:DICIEMBRE!AS187)</f>
        <v>36</v>
      </c>
      <c r="AT187" s="473">
        <f>SUM(ENERO:DICIEMBRE!AT187)</f>
        <v>0</v>
      </c>
      <c r="AU187" s="473">
        <f>SUM(ENERO:DICIEMBRE!AU187)</f>
        <v>0</v>
      </c>
      <c r="AV187" s="473">
        <f>SUM(ENERO:DICIEMBRE!AV187)</f>
        <v>3</v>
      </c>
      <c r="AW187" s="473">
        <f>SUM(ENERO:DICIEMBRE!AW187)</f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5804" t="s">
        <v>206</v>
      </c>
      <c r="B188" s="701" t="s">
        <v>207</v>
      </c>
      <c r="C188" s="702">
        <f t="shared" si="27"/>
        <v>40</v>
      </c>
      <c r="D188" s="703">
        <f t="shared" si="26"/>
        <v>10</v>
      </c>
      <c r="E188" s="701">
        <f t="shared" si="26"/>
        <v>30</v>
      </c>
      <c r="F188" s="473">
        <f>SUM(ENERO:DICIEMBRE!F188)</f>
        <v>0</v>
      </c>
      <c r="G188" s="473">
        <f>SUM(ENERO:DICIEMBRE!G188)</f>
        <v>0</v>
      </c>
      <c r="H188" s="473">
        <f>SUM(ENERO:DICIEMBRE!H188)</f>
        <v>0</v>
      </c>
      <c r="I188" s="473">
        <f>SUM(ENERO:DICIEMBRE!I188)</f>
        <v>0</v>
      </c>
      <c r="J188" s="473">
        <f>SUM(ENERO:DICIEMBRE!J188)</f>
        <v>5</v>
      </c>
      <c r="K188" s="473">
        <f>SUM(ENERO:DICIEMBRE!K188)</f>
        <v>13</v>
      </c>
      <c r="L188" s="473">
        <f>SUM(ENERO:DICIEMBRE!L188)</f>
        <v>5</v>
      </c>
      <c r="M188" s="473">
        <f>SUM(ENERO:DICIEMBRE!M188)</f>
        <v>17</v>
      </c>
      <c r="N188" s="473">
        <f>SUM(ENERO:DICIEMBRE!N188)</f>
        <v>0</v>
      </c>
      <c r="O188" s="473">
        <f>SUM(ENERO:DICIEMBRE!O188)</f>
        <v>0</v>
      </c>
      <c r="P188" s="473">
        <f>SUM(ENERO:DICIEMBRE!P188)</f>
        <v>0</v>
      </c>
      <c r="Q188" s="473">
        <f>SUM(ENERO:DICIEMBRE!Q188)</f>
        <v>0</v>
      </c>
      <c r="R188" s="473">
        <f>SUM(ENERO:DICIEMBRE!R188)</f>
        <v>0</v>
      </c>
      <c r="S188" s="473">
        <f>SUM(ENERO:DICIEMBRE!S188)</f>
        <v>0</v>
      </c>
      <c r="T188" s="473">
        <f>SUM(ENERO:DICIEMBRE!T188)</f>
        <v>0</v>
      </c>
      <c r="U188" s="473">
        <f>SUM(ENERO:DICIEMBRE!U188)</f>
        <v>0</v>
      </c>
      <c r="V188" s="473">
        <f>SUM(ENERO:DICIEMBRE!V188)</f>
        <v>0</v>
      </c>
      <c r="W188" s="473">
        <f>SUM(ENERO:DICIEMBRE!W188)</f>
        <v>0</v>
      </c>
      <c r="X188" s="473">
        <f>SUM(ENERO:DICIEMBRE!X188)</f>
        <v>0</v>
      </c>
      <c r="Y188" s="473">
        <f>SUM(ENERO:DICIEMBRE!Y188)</f>
        <v>0</v>
      </c>
      <c r="Z188" s="473">
        <f>SUM(ENERO:DICIEMBRE!Z188)</f>
        <v>0</v>
      </c>
      <c r="AA188" s="473">
        <f>SUM(ENERO:DICIEMBRE!AA188)</f>
        <v>0</v>
      </c>
      <c r="AB188" s="473">
        <f>SUM(ENERO:DICIEMBRE!AB188)</f>
        <v>0</v>
      </c>
      <c r="AC188" s="473">
        <f>SUM(ENERO:DICIEMBRE!AC188)</f>
        <v>0</v>
      </c>
      <c r="AD188" s="473">
        <f>SUM(ENERO:DICIEMBRE!AD188)</f>
        <v>0</v>
      </c>
      <c r="AE188" s="473">
        <f>SUM(ENERO:DICIEMBRE!AE188)</f>
        <v>0</v>
      </c>
      <c r="AF188" s="473">
        <f>SUM(ENERO:DICIEMBRE!AF188)</f>
        <v>0</v>
      </c>
      <c r="AG188" s="473">
        <f>SUM(ENERO:DICIEMBRE!AG188)</f>
        <v>0</v>
      </c>
      <c r="AH188" s="473">
        <f>SUM(ENERO:DICIEMBRE!AH188)</f>
        <v>0</v>
      </c>
      <c r="AI188" s="473">
        <f>SUM(ENERO:DICIEMBRE!AI188)</f>
        <v>0</v>
      </c>
      <c r="AJ188" s="473">
        <f>SUM(ENERO:DICIEMBRE!AJ188)</f>
        <v>0</v>
      </c>
      <c r="AK188" s="473">
        <f>SUM(ENERO:DICIEMBRE!AK188)</f>
        <v>0</v>
      </c>
      <c r="AL188" s="473">
        <f>SUM(ENERO:DICIEMBRE!AL188)</f>
        <v>0</v>
      </c>
      <c r="AM188" s="473">
        <f>SUM(ENERO:DICIEMBRE!AM188)</f>
        <v>0</v>
      </c>
      <c r="AN188" s="473">
        <f>SUM(ENERO:DICIEMBRE!AN188)</f>
        <v>0</v>
      </c>
      <c r="AO188" s="473">
        <f>SUM(ENERO:DICIEMBRE!AO188)</f>
        <v>0</v>
      </c>
      <c r="AP188" s="473">
        <f>SUM(ENERO:DICIEMBRE!AP188)</f>
        <v>0</v>
      </c>
      <c r="AQ188" s="473">
        <f>SUM(ENERO:DICIEMBRE!AQ188)</f>
        <v>0</v>
      </c>
      <c r="AR188" s="473">
        <f>SUM(ENERO:DICIEMBRE!AR188)</f>
        <v>0</v>
      </c>
      <c r="AS188" s="473">
        <f>SUM(ENERO:DICIEMBRE!AS188)</f>
        <v>22</v>
      </c>
      <c r="AT188" s="473">
        <f>SUM(ENERO:DICIEMBRE!AT188)</f>
        <v>0</v>
      </c>
      <c r="AU188" s="473">
        <f>SUM(ENERO:DICIEMBRE!AU188)</f>
        <v>0</v>
      </c>
      <c r="AV188" s="473">
        <f>SUM(ENERO:DICIEMBRE!AV188)</f>
        <v>2</v>
      </c>
      <c r="AW188" s="473">
        <f>SUM(ENERO:DICIEMBRE!AW188)</f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5845"/>
      <c r="B189" s="221" t="s">
        <v>208</v>
      </c>
      <c r="C189" s="223">
        <f t="shared" si="27"/>
        <v>92</v>
      </c>
      <c r="D189" s="224">
        <f t="shared" si="26"/>
        <v>21</v>
      </c>
      <c r="E189" s="219">
        <f t="shared" si="26"/>
        <v>71</v>
      </c>
      <c r="F189" s="473">
        <f>SUM(ENERO:DICIEMBRE!F189)</f>
        <v>0</v>
      </c>
      <c r="G189" s="473">
        <f>SUM(ENERO:DICIEMBRE!G189)</f>
        <v>0</v>
      </c>
      <c r="H189" s="473">
        <f>SUM(ENERO:DICIEMBRE!H189)</f>
        <v>0</v>
      </c>
      <c r="I189" s="473">
        <f>SUM(ENERO:DICIEMBRE!I189)</f>
        <v>0</v>
      </c>
      <c r="J189" s="473">
        <f>SUM(ENERO:DICIEMBRE!J189)</f>
        <v>13</v>
      </c>
      <c r="K189" s="473">
        <f>SUM(ENERO:DICIEMBRE!K189)</f>
        <v>36</v>
      </c>
      <c r="L189" s="473">
        <f>SUM(ENERO:DICIEMBRE!L189)</f>
        <v>8</v>
      </c>
      <c r="M189" s="473">
        <f>SUM(ENERO:DICIEMBRE!M189)</f>
        <v>35</v>
      </c>
      <c r="N189" s="473">
        <f>SUM(ENERO:DICIEMBRE!N189)</f>
        <v>0</v>
      </c>
      <c r="O189" s="473">
        <f>SUM(ENERO:DICIEMBRE!O189)</f>
        <v>0</v>
      </c>
      <c r="P189" s="473">
        <f>SUM(ENERO:DICIEMBRE!P189)</f>
        <v>0</v>
      </c>
      <c r="Q189" s="473">
        <f>SUM(ENERO:DICIEMBRE!Q189)</f>
        <v>0</v>
      </c>
      <c r="R189" s="473">
        <f>SUM(ENERO:DICIEMBRE!R189)</f>
        <v>0</v>
      </c>
      <c r="S189" s="473">
        <f>SUM(ENERO:DICIEMBRE!S189)</f>
        <v>0</v>
      </c>
      <c r="T189" s="473">
        <f>SUM(ENERO:DICIEMBRE!T189)</f>
        <v>0</v>
      </c>
      <c r="U189" s="473">
        <f>SUM(ENERO:DICIEMBRE!U189)</f>
        <v>0</v>
      </c>
      <c r="V189" s="473">
        <f>SUM(ENERO:DICIEMBRE!V189)</f>
        <v>0</v>
      </c>
      <c r="W189" s="473">
        <f>SUM(ENERO:DICIEMBRE!W189)</f>
        <v>0</v>
      </c>
      <c r="X189" s="473">
        <f>SUM(ENERO:DICIEMBRE!X189)</f>
        <v>0</v>
      </c>
      <c r="Y189" s="473">
        <f>SUM(ENERO:DICIEMBRE!Y189)</f>
        <v>0</v>
      </c>
      <c r="Z189" s="473">
        <f>SUM(ENERO:DICIEMBRE!Z189)</f>
        <v>0</v>
      </c>
      <c r="AA189" s="473">
        <f>SUM(ENERO:DICIEMBRE!AA189)</f>
        <v>0</v>
      </c>
      <c r="AB189" s="473">
        <f>SUM(ENERO:DICIEMBRE!AB189)</f>
        <v>0</v>
      </c>
      <c r="AC189" s="473">
        <f>SUM(ENERO:DICIEMBRE!AC189)</f>
        <v>0</v>
      </c>
      <c r="AD189" s="473">
        <f>SUM(ENERO:DICIEMBRE!AD189)</f>
        <v>0</v>
      </c>
      <c r="AE189" s="473">
        <f>SUM(ENERO:DICIEMBRE!AE189)</f>
        <v>0</v>
      </c>
      <c r="AF189" s="473">
        <f>SUM(ENERO:DICIEMBRE!AF189)</f>
        <v>0</v>
      </c>
      <c r="AG189" s="473">
        <f>SUM(ENERO:DICIEMBRE!AG189)</f>
        <v>0</v>
      </c>
      <c r="AH189" s="473">
        <f>SUM(ENERO:DICIEMBRE!AH189)</f>
        <v>0</v>
      </c>
      <c r="AI189" s="473">
        <f>SUM(ENERO:DICIEMBRE!AI189)</f>
        <v>0</v>
      </c>
      <c r="AJ189" s="473">
        <f>SUM(ENERO:DICIEMBRE!AJ189)</f>
        <v>0</v>
      </c>
      <c r="AK189" s="473">
        <f>SUM(ENERO:DICIEMBRE!AK189)</f>
        <v>0</v>
      </c>
      <c r="AL189" s="473">
        <f>SUM(ENERO:DICIEMBRE!AL189)</f>
        <v>0</v>
      </c>
      <c r="AM189" s="473">
        <f>SUM(ENERO:DICIEMBRE!AM189)</f>
        <v>0</v>
      </c>
      <c r="AN189" s="473">
        <f>SUM(ENERO:DICIEMBRE!AN189)</f>
        <v>0</v>
      </c>
      <c r="AO189" s="473">
        <f>SUM(ENERO:DICIEMBRE!AO189)</f>
        <v>0</v>
      </c>
      <c r="AP189" s="473">
        <f>SUM(ENERO:DICIEMBRE!AP189)</f>
        <v>0</v>
      </c>
      <c r="AQ189" s="473">
        <f>SUM(ENERO:DICIEMBRE!AQ189)</f>
        <v>0</v>
      </c>
      <c r="AR189" s="473">
        <f>SUM(ENERO:DICIEMBRE!AR189)</f>
        <v>5</v>
      </c>
      <c r="AS189" s="473">
        <f>SUM(ENERO:DICIEMBRE!AS189)</f>
        <v>34</v>
      </c>
      <c r="AT189" s="473">
        <f>SUM(ENERO:DICIEMBRE!AT189)</f>
        <v>0</v>
      </c>
      <c r="AU189" s="473">
        <f>SUM(ENERO:DICIEMBRE!AU189)</f>
        <v>0</v>
      </c>
      <c r="AV189" s="473">
        <f>SUM(ENERO:DICIEMBRE!AV189)</f>
        <v>7</v>
      </c>
      <c r="AW189" s="473">
        <f>SUM(ENERO:DICIEMBRE!AW189)</f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705" t="s">
        <v>209</v>
      </c>
      <c r="B190" s="379"/>
      <c r="C190" s="646">
        <f t="shared" si="27"/>
        <v>357</v>
      </c>
      <c r="D190" s="647">
        <f t="shared" si="26"/>
        <v>124</v>
      </c>
      <c r="E190" s="439">
        <f t="shared" si="26"/>
        <v>233</v>
      </c>
      <c r="F190" s="473">
        <f>SUM(ENERO:DICIEMBRE!F190)</f>
        <v>1</v>
      </c>
      <c r="G190" s="473">
        <f>SUM(ENERO:DICIEMBRE!G190)</f>
        <v>0</v>
      </c>
      <c r="H190" s="473">
        <f>SUM(ENERO:DICIEMBRE!H190)</f>
        <v>4</v>
      </c>
      <c r="I190" s="473">
        <f>SUM(ENERO:DICIEMBRE!I190)</f>
        <v>1</v>
      </c>
      <c r="J190" s="473">
        <f>SUM(ENERO:DICIEMBRE!J190)</f>
        <v>30</v>
      </c>
      <c r="K190" s="473">
        <f>SUM(ENERO:DICIEMBRE!K190)</f>
        <v>54</v>
      </c>
      <c r="L190" s="473">
        <f>SUM(ENERO:DICIEMBRE!L190)</f>
        <v>36</v>
      </c>
      <c r="M190" s="473">
        <f>SUM(ENERO:DICIEMBRE!M190)</f>
        <v>96</v>
      </c>
      <c r="N190" s="473">
        <f>SUM(ENERO:DICIEMBRE!N190)</f>
        <v>5</v>
      </c>
      <c r="O190" s="473">
        <f>SUM(ENERO:DICIEMBRE!O190)</f>
        <v>12</v>
      </c>
      <c r="P190" s="473">
        <f>SUM(ENERO:DICIEMBRE!P190)</f>
        <v>9</v>
      </c>
      <c r="Q190" s="473">
        <f>SUM(ENERO:DICIEMBRE!Q190)</f>
        <v>9</v>
      </c>
      <c r="R190" s="473">
        <f>SUM(ENERO:DICIEMBRE!R190)</f>
        <v>6</v>
      </c>
      <c r="S190" s="473">
        <f>SUM(ENERO:DICIEMBRE!S190)</f>
        <v>9</v>
      </c>
      <c r="T190" s="473">
        <f>SUM(ENERO:DICIEMBRE!T190)</f>
        <v>5</v>
      </c>
      <c r="U190" s="473">
        <f>SUM(ENERO:DICIEMBRE!U190)</f>
        <v>13</v>
      </c>
      <c r="V190" s="473">
        <f>SUM(ENERO:DICIEMBRE!V190)</f>
        <v>8</v>
      </c>
      <c r="W190" s="473">
        <f>SUM(ENERO:DICIEMBRE!W190)</f>
        <v>10</v>
      </c>
      <c r="X190" s="473">
        <f>SUM(ENERO:DICIEMBRE!X190)</f>
        <v>3</v>
      </c>
      <c r="Y190" s="473">
        <f>SUM(ENERO:DICIEMBRE!Y190)</f>
        <v>9</v>
      </c>
      <c r="Z190" s="473">
        <f>SUM(ENERO:DICIEMBRE!Z190)</f>
        <v>3</v>
      </c>
      <c r="AA190" s="473">
        <f>SUM(ENERO:DICIEMBRE!AA190)</f>
        <v>3</v>
      </c>
      <c r="AB190" s="473">
        <f>SUM(ENERO:DICIEMBRE!AB190)</f>
        <v>6</v>
      </c>
      <c r="AC190" s="473">
        <f>SUM(ENERO:DICIEMBRE!AC190)</f>
        <v>6</v>
      </c>
      <c r="AD190" s="473">
        <f>SUM(ENERO:DICIEMBRE!AD190)</f>
        <v>4</v>
      </c>
      <c r="AE190" s="473">
        <f>SUM(ENERO:DICIEMBRE!AE190)</f>
        <v>2</v>
      </c>
      <c r="AF190" s="473">
        <f>SUM(ENERO:DICIEMBRE!AF190)</f>
        <v>3</v>
      </c>
      <c r="AG190" s="473">
        <f>SUM(ENERO:DICIEMBRE!AG190)</f>
        <v>6</v>
      </c>
      <c r="AH190" s="473">
        <f>SUM(ENERO:DICIEMBRE!AH190)</f>
        <v>0</v>
      </c>
      <c r="AI190" s="473">
        <f>SUM(ENERO:DICIEMBRE!AI190)</f>
        <v>2</v>
      </c>
      <c r="AJ190" s="473">
        <f>SUM(ENERO:DICIEMBRE!AJ190)</f>
        <v>1</v>
      </c>
      <c r="AK190" s="473">
        <f>SUM(ENERO:DICIEMBRE!AK190)</f>
        <v>1</v>
      </c>
      <c r="AL190" s="473">
        <f>SUM(ENERO:DICIEMBRE!AL190)</f>
        <v>0</v>
      </c>
      <c r="AM190" s="473">
        <f>SUM(ENERO:DICIEMBRE!AM190)</f>
        <v>0</v>
      </c>
      <c r="AN190" s="473">
        <f>SUM(ENERO:DICIEMBRE!AN190)</f>
        <v>0</v>
      </c>
      <c r="AO190" s="473">
        <f>SUM(ENERO:DICIEMBRE!AO190)</f>
        <v>0</v>
      </c>
      <c r="AP190" s="473">
        <f>SUM(ENERO:DICIEMBRE!AP190)</f>
        <v>0</v>
      </c>
      <c r="AQ190" s="473">
        <f>SUM(ENERO:DICIEMBRE!AQ190)</f>
        <v>0</v>
      </c>
      <c r="AR190" s="473">
        <f>SUM(ENERO:DICIEMBRE!AR190)</f>
        <v>11</v>
      </c>
      <c r="AS190" s="473">
        <f>SUM(ENERO:DICIEMBRE!AS190)</f>
        <v>70</v>
      </c>
      <c r="AT190" s="473">
        <f>SUM(ENERO:DICIEMBRE!AT190)</f>
        <v>0</v>
      </c>
      <c r="AU190" s="473">
        <f>SUM(ENERO:DICIEMBRE!AU190)</f>
        <v>0</v>
      </c>
      <c r="AV190" s="473">
        <f>SUM(ENERO:DICIEMBRE!AV190)</f>
        <v>7</v>
      </c>
      <c r="AW190" s="473">
        <f>SUM(ENERO:DICIEMBRE!AW190)</f>
        <v>1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/>
      <c r="DS190" s="5"/>
      <c r="DT190" s="5"/>
      <c r="DU190" s="5"/>
      <c r="DV190" s="5"/>
    </row>
    <row r="191" spans="1:126" s="2" customFormat="1" x14ac:dyDescent="0.2">
      <c r="A191" s="5804" t="s">
        <v>210</v>
      </c>
      <c r="B191" s="226" t="s">
        <v>211</v>
      </c>
      <c r="C191" s="227">
        <f t="shared" si="27"/>
        <v>1</v>
      </c>
      <c r="D191" s="228">
        <f t="shared" si="26"/>
        <v>1</v>
      </c>
      <c r="E191" s="226">
        <f t="shared" si="26"/>
        <v>0</v>
      </c>
      <c r="F191" s="473">
        <f>SUM(ENERO:DICIEMBRE!F191)</f>
        <v>0</v>
      </c>
      <c r="G191" s="473">
        <f>SUM(ENERO:DICIEMBRE!G191)</f>
        <v>0</v>
      </c>
      <c r="H191" s="473">
        <f>SUM(ENERO:DICIEMBRE!H191)</f>
        <v>0</v>
      </c>
      <c r="I191" s="473">
        <f>SUM(ENERO:DICIEMBRE!I191)</f>
        <v>0</v>
      </c>
      <c r="J191" s="473">
        <f>SUM(ENERO:DICIEMBRE!J191)</f>
        <v>0</v>
      </c>
      <c r="K191" s="473">
        <f>SUM(ENERO:DICIEMBRE!K191)</f>
        <v>0</v>
      </c>
      <c r="L191" s="473">
        <f>SUM(ENERO:DICIEMBRE!L191)</f>
        <v>0</v>
      </c>
      <c r="M191" s="473">
        <f>SUM(ENERO:DICIEMBRE!M191)</f>
        <v>0</v>
      </c>
      <c r="N191" s="473">
        <f>SUM(ENERO:DICIEMBRE!N191)</f>
        <v>0</v>
      </c>
      <c r="O191" s="473">
        <f>SUM(ENERO:DICIEMBRE!O191)</f>
        <v>0</v>
      </c>
      <c r="P191" s="473">
        <f>SUM(ENERO:DICIEMBRE!P191)</f>
        <v>0</v>
      </c>
      <c r="Q191" s="473">
        <f>SUM(ENERO:DICIEMBRE!Q191)</f>
        <v>0</v>
      </c>
      <c r="R191" s="473">
        <f>SUM(ENERO:DICIEMBRE!R191)</f>
        <v>0</v>
      </c>
      <c r="S191" s="473">
        <f>SUM(ENERO:DICIEMBRE!S191)</f>
        <v>0</v>
      </c>
      <c r="T191" s="473">
        <f>SUM(ENERO:DICIEMBRE!T191)</f>
        <v>0</v>
      </c>
      <c r="U191" s="473">
        <f>SUM(ENERO:DICIEMBRE!U191)</f>
        <v>0</v>
      </c>
      <c r="V191" s="473">
        <f>SUM(ENERO:DICIEMBRE!V191)</f>
        <v>0</v>
      </c>
      <c r="W191" s="473">
        <f>SUM(ENERO:DICIEMBRE!W191)</f>
        <v>0</v>
      </c>
      <c r="X191" s="473">
        <f>SUM(ENERO:DICIEMBRE!X191)</f>
        <v>0</v>
      </c>
      <c r="Y191" s="473">
        <f>SUM(ENERO:DICIEMBRE!Y191)</f>
        <v>0</v>
      </c>
      <c r="Z191" s="473">
        <f>SUM(ENERO:DICIEMBRE!Z191)</f>
        <v>0</v>
      </c>
      <c r="AA191" s="473">
        <f>SUM(ENERO:DICIEMBRE!AA191)</f>
        <v>0</v>
      </c>
      <c r="AB191" s="473">
        <f>SUM(ENERO:DICIEMBRE!AB191)</f>
        <v>0</v>
      </c>
      <c r="AC191" s="473">
        <f>SUM(ENERO:DICIEMBRE!AC191)</f>
        <v>0</v>
      </c>
      <c r="AD191" s="473">
        <f>SUM(ENERO:DICIEMBRE!AD191)</f>
        <v>1</v>
      </c>
      <c r="AE191" s="473">
        <f>SUM(ENERO:DICIEMBRE!AE191)</f>
        <v>0</v>
      </c>
      <c r="AF191" s="473">
        <f>SUM(ENERO:DICIEMBRE!AF191)</f>
        <v>0</v>
      </c>
      <c r="AG191" s="473">
        <f>SUM(ENERO:DICIEMBRE!AG191)</f>
        <v>0</v>
      </c>
      <c r="AH191" s="473">
        <f>SUM(ENERO:DICIEMBRE!AH191)</f>
        <v>0</v>
      </c>
      <c r="AI191" s="473">
        <f>SUM(ENERO:DICIEMBRE!AI191)</f>
        <v>0</v>
      </c>
      <c r="AJ191" s="473">
        <f>SUM(ENERO:DICIEMBRE!AJ191)</f>
        <v>0</v>
      </c>
      <c r="AK191" s="473">
        <f>SUM(ENERO:DICIEMBRE!AK191)</f>
        <v>0</v>
      </c>
      <c r="AL191" s="473">
        <f>SUM(ENERO:DICIEMBRE!AL191)</f>
        <v>0</v>
      </c>
      <c r="AM191" s="473">
        <f>SUM(ENERO:DICIEMBRE!AM191)</f>
        <v>0</v>
      </c>
      <c r="AN191" s="473">
        <f>SUM(ENERO:DICIEMBRE!AN191)</f>
        <v>0</v>
      </c>
      <c r="AO191" s="473">
        <f>SUM(ENERO:DICIEMBRE!AO191)</f>
        <v>0</v>
      </c>
      <c r="AP191" s="473">
        <f>SUM(ENERO:DICIEMBRE!AP191)</f>
        <v>0</v>
      </c>
      <c r="AQ191" s="473">
        <f>SUM(ENERO:DICIEMBRE!AQ191)</f>
        <v>0</v>
      </c>
      <c r="AR191" s="473">
        <f>SUM(ENERO:DICIEMBRE!AR191)</f>
        <v>0</v>
      </c>
      <c r="AS191" s="473">
        <f>SUM(ENERO:DICIEMBRE!AS191)</f>
        <v>0</v>
      </c>
      <c r="AT191" s="473">
        <f>SUM(ENERO:DICIEMBRE!AT191)</f>
        <v>0</v>
      </c>
      <c r="AU191" s="473">
        <f>SUM(ENERO:DICIEMBRE!AU191)</f>
        <v>0</v>
      </c>
      <c r="AV191" s="473">
        <f>SUM(ENERO:DICIEMBRE!AV191)</f>
        <v>0</v>
      </c>
      <c r="AW191" s="473">
        <f>SUM(ENERO:DICIEMBRE!AW191)</f>
        <v>0</v>
      </c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5892"/>
      <c r="B192" s="230" t="s">
        <v>212</v>
      </c>
      <c r="C192" s="231">
        <f t="shared" si="27"/>
        <v>15</v>
      </c>
      <c r="D192" s="232">
        <f t="shared" si="26"/>
        <v>3</v>
      </c>
      <c r="E192" s="230">
        <f t="shared" si="26"/>
        <v>12</v>
      </c>
      <c r="F192" s="473">
        <f>SUM(ENERO:DICIEMBRE!F192)</f>
        <v>0</v>
      </c>
      <c r="G192" s="473">
        <f>SUM(ENERO:DICIEMBRE!G192)</f>
        <v>0</v>
      </c>
      <c r="H192" s="473">
        <f>SUM(ENERO:DICIEMBRE!H192)</f>
        <v>0</v>
      </c>
      <c r="I192" s="473">
        <f>SUM(ENERO:DICIEMBRE!I192)</f>
        <v>0</v>
      </c>
      <c r="J192" s="473">
        <f>SUM(ENERO:DICIEMBRE!J192)</f>
        <v>0</v>
      </c>
      <c r="K192" s="473">
        <f>SUM(ENERO:DICIEMBRE!K192)</f>
        <v>0</v>
      </c>
      <c r="L192" s="473">
        <f>SUM(ENERO:DICIEMBRE!L192)</f>
        <v>0</v>
      </c>
      <c r="M192" s="473">
        <f>SUM(ENERO:DICIEMBRE!M192)</f>
        <v>1</v>
      </c>
      <c r="N192" s="473">
        <f>SUM(ENERO:DICIEMBRE!N192)</f>
        <v>0</v>
      </c>
      <c r="O192" s="473">
        <f>SUM(ENERO:DICIEMBRE!O192)</f>
        <v>0</v>
      </c>
      <c r="P192" s="473">
        <f>SUM(ENERO:DICIEMBRE!P192)</f>
        <v>0</v>
      </c>
      <c r="Q192" s="473">
        <f>SUM(ENERO:DICIEMBRE!Q192)</f>
        <v>0</v>
      </c>
      <c r="R192" s="473">
        <f>SUM(ENERO:DICIEMBRE!R192)</f>
        <v>0</v>
      </c>
      <c r="S192" s="473">
        <f>SUM(ENERO:DICIEMBRE!S192)</f>
        <v>1</v>
      </c>
      <c r="T192" s="473">
        <f>SUM(ENERO:DICIEMBRE!T192)</f>
        <v>0</v>
      </c>
      <c r="U192" s="473">
        <f>SUM(ENERO:DICIEMBRE!U192)</f>
        <v>3</v>
      </c>
      <c r="V192" s="473">
        <f>SUM(ENERO:DICIEMBRE!V192)</f>
        <v>1</v>
      </c>
      <c r="W192" s="473">
        <f>SUM(ENERO:DICIEMBRE!W192)</f>
        <v>4</v>
      </c>
      <c r="X192" s="473">
        <f>SUM(ENERO:DICIEMBRE!X192)</f>
        <v>1</v>
      </c>
      <c r="Y192" s="473">
        <f>SUM(ENERO:DICIEMBRE!Y192)</f>
        <v>2</v>
      </c>
      <c r="Z192" s="473">
        <f>SUM(ENERO:DICIEMBRE!Z192)</f>
        <v>0</v>
      </c>
      <c r="AA192" s="473">
        <f>SUM(ENERO:DICIEMBRE!AA192)</f>
        <v>0</v>
      </c>
      <c r="AB192" s="473">
        <f>SUM(ENERO:DICIEMBRE!AB192)</f>
        <v>1</v>
      </c>
      <c r="AC192" s="473">
        <f>SUM(ENERO:DICIEMBRE!AC192)</f>
        <v>0</v>
      </c>
      <c r="AD192" s="473">
        <f>SUM(ENERO:DICIEMBRE!AD192)</f>
        <v>0</v>
      </c>
      <c r="AE192" s="473">
        <f>SUM(ENERO:DICIEMBRE!AE192)</f>
        <v>1</v>
      </c>
      <c r="AF192" s="473">
        <f>SUM(ENERO:DICIEMBRE!AF192)</f>
        <v>0</v>
      </c>
      <c r="AG192" s="473">
        <f>SUM(ENERO:DICIEMBRE!AG192)</f>
        <v>0</v>
      </c>
      <c r="AH192" s="473">
        <f>SUM(ENERO:DICIEMBRE!AH192)</f>
        <v>0</v>
      </c>
      <c r="AI192" s="473">
        <f>SUM(ENERO:DICIEMBRE!AI192)</f>
        <v>0</v>
      </c>
      <c r="AJ192" s="473">
        <f>SUM(ENERO:DICIEMBRE!AJ192)</f>
        <v>0</v>
      </c>
      <c r="AK192" s="473">
        <f>SUM(ENERO:DICIEMBRE!AK192)</f>
        <v>0</v>
      </c>
      <c r="AL192" s="473">
        <f>SUM(ENERO:DICIEMBRE!AL192)</f>
        <v>0</v>
      </c>
      <c r="AM192" s="473">
        <f>SUM(ENERO:DICIEMBRE!AM192)</f>
        <v>0</v>
      </c>
      <c r="AN192" s="473">
        <f>SUM(ENERO:DICIEMBRE!AN192)</f>
        <v>0</v>
      </c>
      <c r="AO192" s="473">
        <f>SUM(ENERO:DICIEMBRE!AO192)</f>
        <v>0</v>
      </c>
      <c r="AP192" s="473">
        <f>SUM(ENERO:DICIEMBRE!AP192)</f>
        <v>0</v>
      </c>
      <c r="AQ192" s="473">
        <f>SUM(ENERO:DICIEMBRE!AQ192)</f>
        <v>0</v>
      </c>
      <c r="AR192" s="473">
        <f>SUM(ENERO:DICIEMBRE!AR192)</f>
        <v>0</v>
      </c>
      <c r="AS192" s="473">
        <f>SUM(ENERO:DICIEMBRE!AS192)</f>
        <v>1</v>
      </c>
      <c r="AT192" s="473">
        <f>SUM(ENERO:DICIEMBRE!AT192)</f>
        <v>0</v>
      </c>
      <c r="AU192" s="473">
        <f>SUM(ENERO:DICIEMBRE!AU192)</f>
        <v>0</v>
      </c>
      <c r="AV192" s="473">
        <f>SUM(ENERO:DICIEMBRE!AV192)</f>
        <v>0</v>
      </c>
      <c r="AW192" s="473">
        <f>SUM(ENERO:DICIEMBRE!AW192)</f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5892"/>
      <c r="B193" s="230" t="s">
        <v>213</v>
      </c>
      <c r="C193" s="231">
        <f t="shared" si="27"/>
        <v>65</v>
      </c>
      <c r="D193" s="233">
        <f t="shared" si="26"/>
        <v>19</v>
      </c>
      <c r="E193" s="230">
        <f t="shared" si="26"/>
        <v>46</v>
      </c>
      <c r="F193" s="473">
        <f>SUM(ENERO:DICIEMBRE!F193)</f>
        <v>0</v>
      </c>
      <c r="G193" s="473">
        <f>SUM(ENERO:DICIEMBRE!G193)</f>
        <v>0</v>
      </c>
      <c r="H193" s="473">
        <f>SUM(ENERO:DICIEMBRE!H193)</f>
        <v>0</v>
      </c>
      <c r="I193" s="473">
        <f>SUM(ENERO:DICIEMBRE!I193)</f>
        <v>0</v>
      </c>
      <c r="J193" s="473">
        <f>SUM(ENERO:DICIEMBRE!J193)</f>
        <v>1</v>
      </c>
      <c r="K193" s="473">
        <f>SUM(ENERO:DICIEMBRE!K193)</f>
        <v>8</v>
      </c>
      <c r="L193" s="473">
        <f>SUM(ENERO:DICIEMBRE!L193)</f>
        <v>7</v>
      </c>
      <c r="M193" s="473">
        <f>SUM(ENERO:DICIEMBRE!M193)</f>
        <v>20</v>
      </c>
      <c r="N193" s="473">
        <f>SUM(ENERO:DICIEMBRE!N193)</f>
        <v>0</v>
      </c>
      <c r="O193" s="473">
        <f>SUM(ENERO:DICIEMBRE!O193)</f>
        <v>3</v>
      </c>
      <c r="P193" s="473">
        <f>SUM(ENERO:DICIEMBRE!P193)</f>
        <v>2</v>
      </c>
      <c r="Q193" s="473">
        <f>SUM(ENERO:DICIEMBRE!Q193)</f>
        <v>0</v>
      </c>
      <c r="R193" s="473">
        <f>SUM(ENERO:DICIEMBRE!R193)</f>
        <v>1</v>
      </c>
      <c r="S193" s="473">
        <f>SUM(ENERO:DICIEMBRE!S193)</f>
        <v>2</v>
      </c>
      <c r="T193" s="473">
        <f>SUM(ENERO:DICIEMBRE!T193)</f>
        <v>1</v>
      </c>
      <c r="U193" s="473">
        <f>SUM(ENERO:DICIEMBRE!U193)</f>
        <v>2</v>
      </c>
      <c r="V193" s="473">
        <f>SUM(ENERO:DICIEMBRE!V193)</f>
        <v>2</v>
      </c>
      <c r="W193" s="473">
        <f>SUM(ENERO:DICIEMBRE!W193)</f>
        <v>2</v>
      </c>
      <c r="X193" s="473">
        <f>SUM(ENERO:DICIEMBRE!X193)</f>
        <v>0</v>
      </c>
      <c r="Y193" s="473">
        <f>SUM(ENERO:DICIEMBRE!Y193)</f>
        <v>1</v>
      </c>
      <c r="Z193" s="473">
        <f>SUM(ENERO:DICIEMBRE!Z193)</f>
        <v>0</v>
      </c>
      <c r="AA193" s="473">
        <f>SUM(ENERO:DICIEMBRE!AA193)</f>
        <v>1</v>
      </c>
      <c r="AB193" s="473">
        <f>SUM(ENERO:DICIEMBRE!AB193)</f>
        <v>1</v>
      </c>
      <c r="AC193" s="473">
        <f>SUM(ENERO:DICIEMBRE!AC193)</f>
        <v>4</v>
      </c>
      <c r="AD193" s="473">
        <f>SUM(ENERO:DICIEMBRE!AD193)</f>
        <v>1</v>
      </c>
      <c r="AE193" s="473">
        <f>SUM(ENERO:DICIEMBRE!AE193)</f>
        <v>0</v>
      </c>
      <c r="AF193" s="473">
        <f>SUM(ENERO:DICIEMBRE!AF193)</f>
        <v>2</v>
      </c>
      <c r="AG193" s="473">
        <f>SUM(ENERO:DICIEMBRE!AG193)</f>
        <v>2</v>
      </c>
      <c r="AH193" s="473">
        <f>SUM(ENERO:DICIEMBRE!AH193)</f>
        <v>0</v>
      </c>
      <c r="AI193" s="473">
        <f>SUM(ENERO:DICIEMBRE!AI193)</f>
        <v>1</v>
      </c>
      <c r="AJ193" s="473">
        <f>SUM(ENERO:DICIEMBRE!AJ193)</f>
        <v>1</v>
      </c>
      <c r="AK193" s="473">
        <f>SUM(ENERO:DICIEMBRE!AK193)</f>
        <v>0</v>
      </c>
      <c r="AL193" s="473">
        <f>SUM(ENERO:DICIEMBRE!AL193)</f>
        <v>0</v>
      </c>
      <c r="AM193" s="473">
        <f>SUM(ENERO:DICIEMBRE!AM193)</f>
        <v>0</v>
      </c>
      <c r="AN193" s="473">
        <f>SUM(ENERO:DICIEMBRE!AN193)</f>
        <v>0</v>
      </c>
      <c r="AO193" s="473">
        <f>SUM(ENERO:DICIEMBRE!AO193)</f>
        <v>0</v>
      </c>
      <c r="AP193" s="473">
        <f>SUM(ENERO:DICIEMBRE!AP193)</f>
        <v>0</v>
      </c>
      <c r="AQ193" s="473">
        <f>SUM(ENERO:DICIEMBRE!AQ193)</f>
        <v>0</v>
      </c>
      <c r="AR193" s="473">
        <f>SUM(ENERO:DICIEMBRE!AR193)</f>
        <v>1</v>
      </c>
      <c r="AS193" s="473">
        <f>SUM(ENERO:DICIEMBRE!AS193)</f>
        <v>9</v>
      </c>
      <c r="AT193" s="473">
        <f>SUM(ENERO:DICIEMBRE!AT193)</f>
        <v>0</v>
      </c>
      <c r="AU193" s="473">
        <f>SUM(ENERO:DICIEMBRE!AU193)</f>
        <v>0</v>
      </c>
      <c r="AV193" s="473">
        <f>SUM(ENERO:DICIEMBRE!AV193)</f>
        <v>0</v>
      </c>
      <c r="AW193" s="473">
        <f>SUM(ENERO:DICIEMBRE!AW193)</f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5892"/>
      <c r="B194" s="234" t="s">
        <v>214</v>
      </c>
      <c r="C194" s="231">
        <f t="shared" si="27"/>
        <v>0</v>
      </c>
      <c r="D194" s="235"/>
      <c r="E194" s="230">
        <f>SUM(K194+M194+O194+Q194+S194+U194+W194+Y194+AA194+AC194+AE194+AG194+AI194+AK194+AM194)</f>
        <v>0</v>
      </c>
      <c r="F194" s="473">
        <f>SUM(ENERO:DICIEMBRE!F194)</f>
        <v>0</v>
      </c>
      <c r="G194" s="473">
        <f>SUM(ENERO:DICIEMBRE!G194)</f>
        <v>0</v>
      </c>
      <c r="H194" s="473">
        <f>SUM(ENERO:DICIEMBRE!H194)</f>
        <v>0</v>
      </c>
      <c r="I194" s="473">
        <f>SUM(ENERO:DICIEMBRE!I194)</f>
        <v>0</v>
      </c>
      <c r="J194" s="473">
        <f>SUM(ENERO:DICIEMBRE!J194)</f>
        <v>0</v>
      </c>
      <c r="K194" s="473">
        <f>SUM(ENERO:DICIEMBRE!K194)</f>
        <v>0</v>
      </c>
      <c r="L194" s="473">
        <f>SUM(ENERO:DICIEMBRE!L194)</f>
        <v>0</v>
      </c>
      <c r="M194" s="473">
        <f>SUM(ENERO:DICIEMBRE!M194)</f>
        <v>0</v>
      </c>
      <c r="N194" s="473">
        <f>SUM(ENERO:DICIEMBRE!N194)</f>
        <v>0</v>
      </c>
      <c r="O194" s="473">
        <f>SUM(ENERO:DICIEMBRE!O194)</f>
        <v>0</v>
      </c>
      <c r="P194" s="473">
        <f>SUM(ENERO:DICIEMBRE!P194)</f>
        <v>0</v>
      </c>
      <c r="Q194" s="473">
        <f>SUM(ENERO:DICIEMBRE!Q194)</f>
        <v>0</v>
      </c>
      <c r="R194" s="473">
        <f>SUM(ENERO:DICIEMBRE!R194)</f>
        <v>0</v>
      </c>
      <c r="S194" s="473">
        <f>SUM(ENERO:DICIEMBRE!S194)</f>
        <v>0</v>
      </c>
      <c r="T194" s="473">
        <f>SUM(ENERO:DICIEMBRE!T194)</f>
        <v>0</v>
      </c>
      <c r="U194" s="473">
        <f>SUM(ENERO:DICIEMBRE!U194)</f>
        <v>0</v>
      </c>
      <c r="V194" s="473">
        <f>SUM(ENERO:DICIEMBRE!V194)</f>
        <v>0</v>
      </c>
      <c r="W194" s="473">
        <f>SUM(ENERO:DICIEMBRE!W194)</f>
        <v>0</v>
      </c>
      <c r="X194" s="473">
        <f>SUM(ENERO:DICIEMBRE!X194)</f>
        <v>0</v>
      </c>
      <c r="Y194" s="473">
        <f>SUM(ENERO:DICIEMBRE!Y194)</f>
        <v>0</v>
      </c>
      <c r="Z194" s="473">
        <f>SUM(ENERO:DICIEMBRE!Z194)</f>
        <v>0</v>
      </c>
      <c r="AA194" s="473">
        <f>SUM(ENERO:DICIEMBRE!AA194)</f>
        <v>0</v>
      </c>
      <c r="AB194" s="473">
        <f>SUM(ENERO:DICIEMBRE!AB194)</f>
        <v>0</v>
      </c>
      <c r="AC194" s="473">
        <f>SUM(ENERO:DICIEMBRE!AC194)</f>
        <v>0</v>
      </c>
      <c r="AD194" s="473">
        <f>SUM(ENERO:DICIEMBRE!AD194)</f>
        <v>0</v>
      </c>
      <c r="AE194" s="473">
        <f>SUM(ENERO:DICIEMBRE!AE194)</f>
        <v>0</v>
      </c>
      <c r="AF194" s="473">
        <f>SUM(ENERO:DICIEMBRE!AF194)</f>
        <v>0</v>
      </c>
      <c r="AG194" s="473">
        <f>SUM(ENERO:DICIEMBRE!AG194)</f>
        <v>0</v>
      </c>
      <c r="AH194" s="473">
        <f>SUM(ENERO:DICIEMBRE!AH194)</f>
        <v>0</v>
      </c>
      <c r="AI194" s="473">
        <f>SUM(ENERO:DICIEMBRE!AI194)</f>
        <v>0</v>
      </c>
      <c r="AJ194" s="473">
        <f>SUM(ENERO:DICIEMBRE!AJ194)</f>
        <v>0</v>
      </c>
      <c r="AK194" s="473">
        <f>SUM(ENERO:DICIEMBRE!AK194)</f>
        <v>0</v>
      </c>
      <c r="AL194" s="473">
        <f>SUM(ENERO:DICIEMBRE!AL194)</f>
        <v>0</v>
      </c>
      <c r="AM194" s="473">
        <f>SUM(ENERO:DICIEMBRE!AM194)</f>
        <v>0</v>
      </c>
      <c r="AN194" s="473">
        <f>SUM(ENERO:DICIEMBRE!AN194)</f>
        <v>0</v>
      </c>
      <c r="AO194" s="473">
        <f>SUM(ENERO:DICIEMBRE!AO194)</f>
        <v>0</v>
      </c>
      <c r="AP194" s="473">
        <f>SUM(ENERO:DICIEMBRE!AP194)</f>
        <v>0</v>
      </c>
      <c r="AQ194" s="473">
        <f>SUM(ENERO:DICIEMBRE!AQ194)</f>
        <v>0</v>
      </c>
      <c r="AR194" s="473">
        <f>SUM(ENERO:DICIEMBRE!AR194)</f>
        <v>0</v>
      </c>
      <c r="AS194" s="473">
        <f>SUM(ENERO:DICIEMBRE!AS194)</f>
        <v>0</v>
      </c>
      <c r="AT194" s="473">
        <f>SUM(ENERO:DICIEMBRE!AT194)</f>
        <v>0</v>
      </c>
      <c r="AU194" s="473">
        <f>SUM(ENERO:DICIEMBRE!AU194)</f>
        <v>0</v>
      </c>
      <c r="AV194" s="473">
        <f>SUM(ENERO:DICIEMBRE!AV194)</f>
        <v>0</v>
      </c>
      <c r="AW194" s="473">
        <f>SUM(ENERO:DICIEMBRE!AW194)</f>
        <v>0</v>
      </c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5892"/>
      <c r="B195" s="230" t="s">
        <v>215</v>
      </c>
      <c r="C195" s="231">
        <f t="shared" si="27"/>
        <v>28</v>
      </c>
      <c r="D195" s="228">
        <f t="shared" ref="D195:E203" si="28">SUM(F195+H195+J195+L195+N195+P195+R195+T195+V195+X195+Z195+AB195+AD195+AF195+AH195+AJ195+AL195)</f>
        <v>9</v>
      </c>
      <c r="E195" s="230">
        <f t="shared" si="28"/>
        <v>19</v>
      </c>
      <c r="F195" s="473">
        <f>SUM(ENERO:DICIEMBRE!F195)</f>
        <v>0</v>
      </c>
      <c r="G195" s="473">
        <f>SUM(ENERO:DICIEMBRE!G195)</f>
        <v>0</v>
      </c>
      <c r="H195" s="473">
        <f>SUM(ENERO:DICIEMBRE!H195)</f>
        <v>0</v>
      </c>
      <c r="I195" s="473">
        <f>SUM(ENERO:DICIEMBRE!I195)</f>
        <v>0</v>
      </c>
      <c r="J195" s="473">
        <f>SUM(ENERO:DICIEMBRE!J195)</f>
        <v>0</v>
      </c>
      <c r="K195" s="473">
        <f>SUM(ENERO:DICIEMBRE!K195)</f>
        <v>0</v>
      </c>
      <c r="L195" s="473">
        <f>SUM(ENERO:DICIEMBRE!L195)</f>
        <v>0</v>
      </c>
      <c r="M195" s="473">
        <f>SUM(ENERO:DICIEMBRE!M195)</f>
        <v>1</v>
      </c>
      <c r="N195" s="473">
        <f>SUM(ENERO:DICIEMBRE!N195)</f>
        <v>0</v>
      </c>
      <c r="O195" s="473">
        <f>SUM(ENERO:DICIEMBRE!O195)</f>
        <v>1</v>
      </c>
      <c r="P195" s="473">
        <f>SUM(ENERO:DICIEMBRE!P195)</f>
        <v>0</v>
      </c>
      <c r="Q195" s="473">
        <f>SUM(ENERO:DICIEMBRE!Q195)</f>
        <v>4</v>
      </c>
      <c r="R195" s="473">
        <f>SUM(ENERO:DICIEMBRE!R195)</f>
        <v>2</v>
      </c>
      <c r="S195" s="473">
        <f>SUM(ENERO:DICIEMBRE!S195)</f>
        <v>2</v>
      </c>
      <c r="T195" s="473">
        <f>SUM(ENERO:DICIEMBRE!T195)</f>
        <v>1</v>
      </c>
      <c r="U195" s="473">
        <f>SUM(ENERO:DICIEMBRE!U195)</f>
        <v>5</v>
      </c>
      <c r="V195" s="473">
        <f>SUM(ENERO:DICIEMBRE!V195)</f>
        <v>2</v>
      </c>
      <c r="W195" s="473">
        <f>SUM(ENERO:DICIEMBRE!W195)</f>
        <v>2</v>
      </c>
      <c r="X195" s="473">
        <f>SUM(ENERO:DICIEMBRE!X195)</f>
        <v>0</v>
      </c>
      <c r="Y195" s="473">
        <f>SUM(ENERO:DICIEMBRE!Y195)</f>
        <v>0</v>
      </c>
      <c r="Z195" s="473">
        <f>SUM(ENERO:DICIEMBRE!Z195)</f>
        <v>2</v>
      </c>
      <c r="AA195" s="473">
        <f>SUM(ENERO:DICIEMBRE!AA195)</f>
        <v>0</v>
      </c>
      <c r="AB195" s="473">
        <f>SUM(ENERO:DICIEMBRE!AB195)</f>
        <v>1</v>
      </c>
      <c r="AC195" s="473">
        <f>SUM(ENERO:DICIEMBRE!AC195)</f>
        <v>1</v>
      </c>
      <c r="AD195" s="473">
        <f>SUM(ENERO:DICIEMBRE!AD195)</f>
        <v>0</v>
      </c>
      <c r="AE195" s="473">
        <f>SUM(ENERO:DICIEMBRE!AE195)</f>
        <v>0</v>
      </c>
      <c r="AF195" s="473">
        <f>SUM(ENERO:DICIEMBRE!AF195)</f>
        <v>1</v>
      </c>
      <c r="AG195" s="473">
        <f>SUM(ENERO:DICIEMBRE!AG195)</f>
        <v>1</v>
      </c>
      <c r="AH195" s="473">
        <f>SUM(ENERO:DICIEMBRE!AH195)</f>
        <v>0</v>
      </c>
      <c r="AI195" s="473">
        <f>SUM(ENERO:DICIEMBRE!AI195)</f>
        <v>1</v>
      </c>
      <c r="AJ195" s="473">
        <f>SUM(ENERO:DICIEMBRE!AJ195)</f>
        <v>0</v>
      </c>
      <c r="AK195" s="473">
        <f>SUM(ENERO:DICIEMBRE!AK195)</f>
        <v>1</v>
      </c>
      <c r="AL195" s="473">
        <f>SUM(ENERO:DICIEMBRE!AL195)</f>
        <v>0</v>
      </c>
      <c r="AM195" s="473">
        <f>SUM(ENERO:DICIEMBRE!AM195)</f>
        <v>0</v>
      </c>
      <c r="AN195" s="473">
        <f>SUM(ENERO:DICIEMBRE!AN195)</f>
        <v>0</v>
      </c>
      <c r="AO195" s="473">
        <f>SUM(ENERO:DICIEMBRE!AO195)</f>
        <v>0</v>
      </c>
      <c r="AP195" s="473">
        <f>SUM(ENERO:DICIEMBRE!AP195)</f>
        <v>0</v>
      </c>
      <c r="AQ195" s="473">
        <f>SUM(ENERO:DICIEMBRE!AQ195)</f>
        <v>0</v>
      </c>
      <c r="AR195" s="473">
        <f>SUM(ENERO:DICIEMBRE!AR195)</f>
        <v>0</v>
      </c>
      <c r="AS195" s="473">
        <f>SUM(ENERO:DICIEMBRE!AS195)</f>
        <v>0</v>
      </c>
      <c r="AT195" s="473">
        <f>SUM(ENERO:DICIEMBRE!AT195)</f>
        <v>0</v>
      </c>
      <c r="AU195" s="473">
        <f>SUM(ENERO:DICIEMBRE!AU195)</f>
        <v>0</v>
      </c>
      <c r="AV195" s="473">
        <f>SUM(ENERO:DICIEMBRE!AV195)</f>
        <v>0</v>
      </c>
      <c r="AW195" s="473">
        <f>SUM(ENERO:DICIEMBRE!AW195)</f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5892"/>
      <c r="B196" s="236" t="s">
        <v>216</v>
      </c>
      <c r="C196" s="231">
        <f t="shared" si="27"/>
        <v>1</v>
      </c>
      <c r="D196" s="232">
        <f t="shared" si="28"/>
        <v>1</v>
      </c>
      <c r="E196" s="230">
        <f t="shared" si="28"/>
        <v>0</v>
      </c>
      <c r="F196" s="473">
        <f>SUM(ENERO:DICIEMBRE!F196)</f>
        <v>0</v>
      </c>
      <c r="G196" s="473">
        <f>SUM(ENERO:DICIEMBRE!G196)</f>
        <v>0</v>
      </c>
      <c r="H196" s="473">
        <f>SUM(ENERO:DICIEMBRE!H196)</f>
        <v>0</v>
      </c>
      <c r="I196" s="473">
        <f>SUM(ENERO:DICIEMBRE!I196)</f>
        <v>0</v>
      </c>
      <c r="J196" s="473">
        <f>SUM(ENERO:DICIEMBRE!J196)</f>
        <v>0</v>
      </c>
      <c r="K196" s="473">
        <f>SUM(ENERO:DICIEMBRE!K196)</f>
        <v>0</v>
      </c>
      <c r="L196" s="473">
        <f>SUM(ENERO:DICIEMBRE!L196)</f>
        <v>0</v>
      </c>
      <c r="M196" s="473">
        <f>SUM(ENERO:DICIEMBRE!M196)</f>
        <v>0</v>
      </c>
      <c r="N196" s="473">
        <f>SUM(ENERO:DICIEMBRE!N196)</f>
        <v>0</v>
      </c>
      <c r="O196" s="473">
        <f>SUM(ENERO:DICIEMBRE!O196)</f>
        <v>0</v>
      </c>
      <c r="P196" s="473">
        <f>SUM(ENERO:DICIEMBRE!P196)</f>
        <v>0</v>
      </c>
      <c r="Q196" s="473">
        <f>SUM(ENERO:DICIEMBRE!Q196)</f>
        <v>0</v>
      </c>
      <c r="R196" s="473">
        <f>SUM(ENERO:DICIEMBRE!R196)</f>
        <v>0</v>
      </c>
      <c r="S196" s="473">
        <f>SUM(ENERO:DICIEMBRE!S196)</f>
        <v>0</v>
      </c>
      <c r="T196" s="473">
        <f>SUM(ENERO:DICIEMBRE!T196)</f>
        <v>0</v>
      </c>
      <c r="U196" s="473">
        <f>SUM(ENERO:DICIEMBRE!U196)</f>
        <v>0</v>
      </c>
      <c r="V196" s="473">
        <f>SUM(ENERO:DICIEMBRE!V196)</f>
        <v>0</v>
      </c>
      <c r="W196" s="473">
        <f>SUM(ENERO:DICIEMBRE!W196)</f>
        <v>0</v>
      </c>
      <c r="X196" s="473">
        <f>SUM(ENERO:DICIEMBRE!X196)</f>
        <v>1</v>
      </c>
      <c r="Y196" s="473">
        <f>SUM(ENERO:DICIEMBRE!Y196)</f>
        <v>0</v>
      </c>
      <c r="Z196" s="473">
        <f>SUM(ENERO:DICIEMBRE!Z196)</f>
        <v>0</v>
      </c>
      <c r="AA196" s="473">
        <f>SUM(ENERO:DICIEMBRE!AA196)</f>
        <v>0</v>
      </c>
      <c r="AB196" s="473">
        <f>SUM(ENERO:DICIEMBRE!AB196)</f>
        <v>0</v>
      </c>
      <c r="AC196" s="473">
        <f>SUM(ENERO:DICIEMBRE!AC196)</f>
        <v>0</v>
      </c>
      <c r="AD196" s="473">
        <f>SUM(ENERO:DICIEMBRE!AD196)</f>
        <v>0</v>
      </c>
      <c r="AE196" s="473">
        <f>SUM(ENERO:DICIEMBRE!AE196)</f>
        <v>0</v>
      </c>
      <c r="AF196" s="473">
        <f>SUM(ENERO:DICIEMBRE!AF196)</f>
        <v>0</v>
      </c>
      <c r="AG196" s="473">
        <f>SUM(ENERO:DICIEMBRE!AG196)</f>
        <v>0</v>
      </c>
      <c r="AH196" s="473">
        <f>SUM(ENERO:DICIEMBRE!AH196)</f>
        <v>0</v>
      </c>
      <c r="AI196" s="473">
        <f>SUM(ENERO:DICIEMBRE!AI196)</f>
        <v>0</v>
      </c>
      <c r="AJ196" s="473">
        <f>SUM(ENERO:DICIEMBRE!AJ196)</f>
        <v>0</v>
      </c>
      <c r="AK196" s="473">
        <f>SUM(ENERO:DICIEMBRE!AK196)</f>
        <v>0</v>
      </c>
      <c r="AL196" s="473">
        <f>SUM(ENERO:DICIEMBRE!AL196)</f>
        <v>0</v>
      </c>
      <c r="AM196" s="473">
        <f>SUM(ENERO:DICIEMBRE!AM196)</f>
        <v>0</v>
      </c>
      <c r="AN196" s="473">
        <f>SUM(ENERO:DICIEMBRE!AN196)</f>
        <v>0</v>
      </c>
      <c r="AO196" s="473">
        <f>SUM(ENERO:DICIEMBRE!AO196)</f>
        <v>0</v>
      </c>
      <c r="AP196" s="473">
        <f>SUM(ENERO:DICIEMBRE!AP196)</f>
        <v>0</v>
      </c>
      <c r="AQ196" s="473">
        <f>SUM(ENERO:DICIEMBRE!AQ196)</f>
        <v>0</v>
      </c>
      <c r="AR196" s="473">
        <f>SUM(ENERO:DICIEMBRE!AR196)</f>
        <v>0</v>
      </c>
      <c r="AS196" s="473">
        <f>SUM(ENERO:DICIEMBRE!AS196)</f>
        <v>0</v>
      </c>
      <c r="AT196" s="473">
        <f>SUM(ENERO:DICIEMBRE!AT196)</f>
        <v>0</v>
      </c>
      <c r="AU196" s="473">
        <f>SUM(ENERO:DICIEMBRE!AU196)</f>
        <v>0</v>
      </c>
      <c r="AV196" s="473">
        <f>SUM(ENERO:DICIEMBRE!AV196)</f>
        <v>0</v>
      </c>
      <c r="AW196" s="473">
        <f>SUM(ENERO:DICIEMBRE!AW196)</f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5892"/>
      <c r="B197" s="237" t="s">
        <v>217</v>
      </c>
      <c r="C197" s="231">
        <f t="shared" si="27"/>
        <v>23</v>
      </c>
      <c r="D197" s="232">
        <f t="shared" si="28"/>
        <v>8</v>
      </c>
      <c r="E197" s="230">
        <f t="shared" si="28"/>
        <v>15</v>
      </c>
      <c r="F197" s="473">
        <f>SUM(ENERO:DICIEMBRE!F197)</f>
        <v>0</v>
      </c>
      <c r="G197" s="473">
        <f>SUM(ENERO:DICIEMBRE!G197)</f>
        <v>0</v>
      </c>
      <c r="H197" s="473">
        <f>SUM(ENERO:DICIEMBRE!H197)</f>
        <v>0</v>
      </c>
      <c r="I197" s="473">
        <f>SUM(ENERO:DICIEMBRE!I197)</f>
        <v>0</v>
      </c>
      <c r="J197" s="473">
        <f>SUM(ENERO:DICIEMBRE!J197)</f>
        <v>2</v>
      </c>
      <c r="K197" s="473">
        <f>SUM(ENERO:DICIEMBRE!K197)</f>
        <v>5</v>
      </c>
      <c r="L197" s="473">
        <f>SUM(ENERO:DICIEMBRE!L197)</f>
        <v>5</v>
      </c>
      <c r="M197" s="473">
        <f>SUM(ENERO:DICIEMBRE!M197)</f>
        <v>3</v>
      </c>
      <c r="N197" s="473">
        <f>SUM(ENERO:DICIEMBRE!N197)</f>
        <v>0</v>
      </c>
      <c r="O197" s="473">
        <f>SUM(ENERO:DICIEMBRE!O197)</f>
        <v>3</v>
      </c>
      <c r="P197" s="473">
        <f>SUM(ENERO:DICIEMBRE!P197)</f>
        <v>0</v>
      </c>
      <c r="Q197" s="473">
        <f>SUM(ENERO:DICIEMBRE!Q197)</f>
        <v>0</v>
      </c>
      <c r="R197" s="473">
        <f>SUM(ENERO:DICIEMBRE!R197)</f>
        <v>0</v>
      </c>
      <c r="S197" s="473">
        <f>SUM(ENERO:DICIEMBRE!S197)</f>
        <v>0</v>
      </c>
      <c r="T197" s="473">
        <f>SUM(ENERO:DICIEMBRE!T197)</f>
        <v>0</v>
      </c>
      <c r="U197" s="473">
        <f>SUM(ENERO:DICIEMBRE!U197)</f>
        <v>1</v>
      </c>
      <c r="V197" s="473">
        <f>SUM(ENERO:DICIEMBRE!V197)</f>
        <v>0</v>
      </c>
      <c r="W197" s="473">
        <f>SUM(ENERO:DICIEMBRE!W197)</f>
        <v>0</v>
      </c>
      <c r="X197" s="473">
        <f>SUM(ENERO:DICIEMBRE!X197)</f>
        <v>1</v>
      </c>
      <c r="Y197" s="473">
        <f>SUM(ENERO:DICIEMBRE!Y197)</f>
        <v>1</v>
      </c>
      <c r="Z197" s="473">
        <f>SUM(ENERO:DICIEMBRE!Z197)</f>
        <v>0</v>
      </c>
      <c r="AA197" s="473">
        <f>SUM(ENERO:DICIEMBRE!AA197)</f>
        <v>1</v>
      </c>
      <c r="AB197" s="473">
        <f>SUM(ENERO:DICIEMBRE!AB197)</f>
        <v>0</v>
      </c>
      <c r="AC197" s="473">
        <f>SUM(ENERO:DICIEMBRE!AC197)</f>
        <v>0</v>
      </c>
      <c r="AD197" s="473">
        <f>SUM(ENERO:DICIEMBRE!AD197)</f>
        <v>0</v>
      </c>
      <c r="AE197" s="473">
        <f>SUM(ENERO:DICIEMBRE!AE197)</f>
        <v>0</v>
      </c>
      <c r="AF197" s="473">
        <f>SUM(ENERO:DICIEMBRE!AF197)</f>
        <v>0</v>
      </c>
      <c r="AG197" s="473">
        <f>SUM(ENERO:DICIEMBRE!AG197)</f>
        <v>1</v>
      </c>
      <c r="AH197" s="473">
        <f>SUM(ENERO:DICIEMBRE!AH197)</f>
        <v>0</v>
      </c>
      <c r="AI197" s="473">
        <f>SUM(ENERO:DICIEMBRE!AI197)</f>
        <v>0</v>
      </c>
      <c r="AJ197" s="473">
        <f>SUM(ENERO:DICIEMBRE!AJ197)</f>
        <v>0</v>
      </c>
      <c r="AK197" s="473">
        <f>SUM(ENERO:DICIEMBRE!AK197)</f>
        <v>0</v>
      </c>
      <c r="AL197" s="473">
        <f>SUM(ENERO:DICIEMBRE!AL197)</f>
        <v>0</v>
      </c>
      <c r="AM197" s="473">
        <f>SUM(ENERO:DICIEMBRE!AM197)</f>
        <v>0</v>
      </c>
      <c r="AN197" s="473">
        <f>SUM(ENERO:DICIEMBRE!AN197)</f>
        <v>0</v>
      </c>
      <c r="AO197" s="473">
        <f>SUM(ENERO:DICIEMBRE!AO197)</f>
        <v>0</v>
      </c>
      <c r="AP197" s="473">
        <f>SUM(ENERO:DICIEMBRE!AP197)</f>
        <v>0</v>
      </c>
      <c r="AQ197" s="473">
        <f>SUM(ENERO:DICIEMBRE!AQ197)</f>
        <v>0</v>
      </c>
      <c r="AR197" s="473">
        <f>SUM(ENERO:DICIEMBRE!AR197)</f>
        <v>1</v>
      </c>
      <c r="AS197" s="473">
        <f>SUM(ENERO:DICIEMBRE!AS197)</f>
        <v>8</v>
      </c>
      <c r="AT197" s="473">
        <f>SUM(ENERO:DICIEMBRE!AT197)</f>
        <v>0</v>
      </c>
      <c r="AU197" s="473">
        <f>SUM(ENERO:DICIEMBRE!AU197)</f>
        <v>0</v>
      </c>
      <c r="AV197" s="473">
        <f>SUM(ENERO:DICIEMBRE!AV197)</f>
        <v>1</v>
      </c>
      <c r="AW197" s="473">
        <f>SUM(ENERO:DICIEMBRE!AW197)</f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5845"/>
      <c r="B198" s="238" t="s">
        <v>218</v>
      </c>
      <c r="C198" s="239">
        <f t="shared" si="27"/>
        <v>5</v>
      </c>
      <c r="D198" s="233">
        <f t="shared" si="28"/>
        <v>1</v>
      </c>
      <c r="E198" s="240">
        <f t="shared" si="28"/>
        <v>4</v>
      </c>
      <c r="F198" s="473">
        <f>SUM(ENERO:DICIEMBRE!F198)</f>
        <v>0</v>
      </c>
      <c r="G198" s="473">
        <f>SUM(ENERO:DICIEMBRE!G198)</f>
        <v>0</v>
      </c>
      <c r="H198" s="473">
        <f>SUM(ENERO:DICIEMBRE!H198)</f>
        <v>0</v>
      </c>
      <c r="I198" s="473">
        <f>SUM(ENERO:DICIEMBRE!I198)</f>
        <v>0</v>
      </c>
      <c r="J198" s="473">
        <f>SUM(ENERO:DICIEMBRE!J198)</f>
        <v>1</v>
      </c>
      <c r="K198" s="473">
        <f>SUM(ENERO:DICIEMBRE!K198)</f>
        <v>0</v>
      </c>
      <c r="L198" s="473">
        <f>SUM(ENERO:DICIEMBRE!L198)</f>
        <v>0</v>
      </c>
      <c r="M198" s="473">
        <f>SUM(ENERO:DICIEMBRE!M198)</f>
        <v>4</v>
      </c>
      <c r="N198" s="473">
        <f>SUM(ENERO:DICIEMBRE!N198)</f>
        <v>0</v>
      </c>
      <c r="O198" s="473">
        <f>SUM(ENERO:DICIEMBRE!O198)</f>
        <v>0</v>
      </c>
      <c r="P198" s="473">
        <f>SUM(ENERO:DICIEMBRE!P198)</f>
        <v>0</v>
      </c>
      <c r="Q198" s="473">
        <f>SUM(ENERO:DICIEMBRE!Q198)</f>
        <v>0</v>
      </c>
      <c r="R198" s="473">
        <f>SUM(ENERO:DICIEMBRE!R198)</f>
        <v>0</v>
      </c>
      <c r="S198" s="473">
        <f>SUM(ENERO:DICIEMBRE!S198)</f>
        <v>0</v>
      </c>
      <c r="T198" s="473">
        <f>SUM(ENERO:DICIEMBRE!T198)</f>
        <v>0</v>
      </c>
      <c r="U198" s="473">
        <f>SUM(ENERO:DICIEMBRE!U198)</f>
        <v>0</v>
      </c>
      <c r="V198" s="473">
        <f>SUM(ENERO:DICIEMBRE!V198)</f>
        <v>0</v>
      </c>
      <c r="W198" s="473">
        <f>SUM(ENERO:DICIEMBRE!W198)</f>
        <v>0</v>
      </c>
      <c r="X198" s="473">
        <f>SUM(ENERO:DICIEMBRE!X198)</f>
        <v>0</v>
      </c>
      <c r="Y198" s="473">
        <f>SUM(ENERO:DICIEMBRE!Y198)</f>
        <v>0</v>
      </c>
      <c r="Z198" s="473">
        <f>SUM(ENERO:DICIEMBRE!Z198)</f>
        <v>0</v>
      </c>
      <c r="AA198" s="473">
        <f>SUM(ENERO:DICIEMBRE!AA198)</f>
        <v>0</v>
      </c>
      <c r="AB198" s="473">
        <f>SUM(ENERO:DICIEMBRE!AB198)</f>
        <v>0</v>
      </c>
      <c r="AC198" s="473">
        <f>SUM(ENERO:DICIEMBRE!AC198)</f>
        <v>0</v>
      </c>
      <c r="AD198" s="473">
        <f>SUM(ENERO:DICIEMBRE!AD198)</f>
        <v>0</v>
      </c>
      <c r="AE198" s="473">
        <f>SUM(ENERO:DICIEMBRE!AE198)</f>
        <v>0</v>
      </c>
      <c r="AF198" s="473">
        <f>SUM(ENERO:DICIEMBRE!AF198)</f>
        <v>0</v>
      </c>
      <c r="AG198" s="473">
        <f>SUM(ENERO:DICIEMBRE!AG198)</f>
        <v>0</v>
      </c>
      <c r="AH198" s="473">
        <f>SUM(ENERO:DICIEMBRE!AH198)</f>
        <v>0</v>
      </c>
      <c r="AI198" s="473">
        <f>SUM(ENERO:DICIEMBRE!AI198)</f>
        <v>0</v>
      </c>
      <c r="AJ198" s="473">
        <f>SUM(ENERO:DICIEMBRE!AJ198)</f>
        <v>0</v>
      </c>
      <c r="AK198" s="473">
        <f>SUM(ENERO:DICIEMBRE!AK198)</f>
        <v>0</v>
      </c>
      <c r="AL198" s="473">
        <f>SUM(ENERO:DICIEMBRE!AL198)</f>
        <v>0</v>
      </c>
      <c r="AM198" s="473">
        <f>SUM(ENERO:DICIEMBRE!AM198)</f>
        <v>0</v>
      </c>
      <c r="AN198" s="473">
        <f>SUM(ENERO:DICIEMBRE!AN198)</f>
        <v>0</v>
      </c>
      <c r="AO198" s="473">
        <f>SUM(ENERO:DICIEMBRE!AO198)</f>
        <v>0</v>
      </c>
      <c r="AP198" s="473">
        <f>SUM(ENERO:DICIEMBRE!AP198)</f>
        <v>0</v>
      </c>
      <c r="AQ198" s="473">
        <f>SUM(ENERO:DICIEMBRE!AQ198)</f>
        <v>0</v>
      </c>
      <c r="AR198" s="473">
        <f>SUM(ENERO:DICIEMBRE!AR198)</f>
        <v>0</v>
      </c>
      <c r="AS198" s="473">
        <f>SUM(ENERO:DICIEMBRE!AS198)</f>
        <v>3</v>
      </c>
      <c r="AT198" s="473">
        <f>SUM(ENERO:DICIEMBRE!AT198)</f>
        <v>0</v>
      </c>
      <c r="AU198" s="473">
        <f>SUM(ENERO:DICIEMBRE!AU198)</f>
        <v>0</v>
      </c>
      <c r="AV198" s="473">
        <f>SUM(ENERO:DICIEMBRE!AV198)</f>
        <v>0</v>
      </c>
      <c r="AW198" s="473">
        <f>SUM(ENERO:DICIEMBRE!AW198)</f>
        <v>0</v>
      </c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x14ac:dyDescent="0.2">
      <c r="A199" s="5804" t="s">
        <v>219</v>
      </c>
      <c r="B199" s="706" t="s">
        <v>220</v>
      </c>
      <c r="C199" s="702">
        <f t="shared" si="27"/>
        <v>0</v>
      </c>
      <c r="D199" s="703">
        <f t="shared" si="28"/>
        <v>0</v>
      </c>
      <c r="E199" s="701">
        <f t="shared" si="28"/>
        <v>0</v>
      </c>
      <c r="F199" s="473">
        <f>SUM(ENERO:DICIEMBRE!F199)</f>
        <v>0</v>
      </c>
      <c r="G199" s="473">
        <f>SUM(ENERO:DICIEMBRE!G199)</f>
        <v>0</v>
      </c>
      <c r="H199" s="473">
        <f>SUM(ENERO:DICIEMBRE!H199)</f>
        <v>0</v>
      </c>
      <c r="I199" s="473">
        <f>SUM(ENERO:DICIEMBRE!I199)</f>
        <v>0</v>
      </c>
      <c r="J199" s="473">
        <f>SUM(ENERO:DICIEMBRE!J199)</f>
        <v>0</v>
      </c>
      <c r="K199" s="473">
        <f>SUM(ENERO:DICIEMBRE!K199)</f>
        <v>0</v>
      </c>
      <c r="L199" s="473">
        <f>SUM(ENERO:DICIEMBRE!L199)</f>
        <v>0</v>
      </c>
      <c r="M199" s="473">
        <f>SUM(ENERO:DICIEMBRE!M199)</f>
        <v>0</v>
      </c>
      <c r="N199" s="473">
        <f>SUM(ENERO:DICIEMBRE!N199)</f>
        <v>0</v>
      </c>
      <c r="O199" s="473">
        <f>SUM(ENERO:DICIEMBRE!O199)</f>
        <v>0</v>
      </c>
      <c r="P199" s="473">
        <f>SUM(ENERO:DICIEMBRE!P199)</f>
        <v>0</v>
      </c>
      <c r="Q199" s="473">
        <f>SUM(ENERO:DICIEMBRE!Q199)</f>
        <v>0</v>
      </c>
      <c r="R199" s="473">
        <f>SUM(ENERO:DICIEMBRE!R199)</f>
        <v>0</v>
      </c>
      <c r="S199" s="473">
        <f>SUM(ENERO:DICIEMBRE!S199)</f>
        <v>0</v>
      </c>
      <c r="T199" s="473">
        <f>SUM(ENERO:DICIEMBRE!T199)</f>
        <v>0</v>
      </c>
      <c r="U199" s="473">
        <f>SUM(ENERO:DICIEMBRE!U199)</f>
        <v>0</v>
      </c>
      <c r="V199" s="473">
        <f>SUM(ENERO:DICIEMBRE!V199)</f>
        <v>0</v>
      </c>
      <c r="W199" s="473">
        <f>SUM(ENERO:DICIEMBRE!W199)</f>
        <v>0</v>
      </c>
      <c r="X199" s="473">
        <f>SUM(ENERO:DICIEMBRE!X199)</f>
        <v>0</v>
      </c>
      <c r="Y199" s="473">
        <f>SUM(ENERO:DICIEMBRE!Y199)</f>
        <v>0</v>
      </c>
      <c r="Z199" s="473">
        <f>SUM(ENERO:DICIEMBRE!Z199)</f>
        <v>0</v>
      </c>
      <c r="AA199" s="473">
        <f>SUM(ENERO:DICIEMBRE!AA199)</f>
        <v>0</v>
      </c>
      <c r="AB199" s="473">
        <f>SUM(ENERO:DICIEMBRE!AB199)</f>
        <v>0</v>
      </c>
      <c r="AC199" s="473">
        <f>SUM(ENERO:DICIEMBRE!AC199)</f>
        <v>0</v>
      </c>
      <c r="AD199" s="473">
        <f>SUM(ENERO:DICIEMBRE!AD199)</f>
        <v>0</v>
      </c>
      <c r="AE199" s="473">
        <f>SUM(ENERO:DICIEMBRE!AE199)</f>
        <v>0</v>
      </c>
      <c r="AF199" s="473">
        <f>SUM(ENERO:DICIEMBRE!AF199)</f>
        <v>0</v>
      </c>
      <c r="AG199" s="473">
        <f>SUM(ENERO:DICIEMBRE!AG199)</f>
        <v>0</v>
      </c>
      <c r="AH199" s="473">
        <f>SUM(ENERO:DICIEMBRE!AH199)</f>
        <v>0</v>
      </c>
      <c r="AI199" s="473">
        <f>SUM(ENERO:DICIEMBRE!AI199)</f>
        <v>0</v>
      </c>
      <c r="AJ199" s="473">
        <f>SUM(ENERO:DICIEMBRE!AJ199)</f>
        <v>0</v>
      </c>
      <c r="AK199" s="473">
        <f>SUM(ENERO:DICIEMBRE!AK199)</f>
        <v>0</v>
      </c>
      <c r="AL199" s="473">
        <f>SUM(ENERO:DICIEMBRE!AL199)</f>
        <v>0</v>
      </c>
      <c r="AM199" s="473">
        <f>SUM(ENERO:DICIEMBRE!AM199)</f>
        <v>0</v>
      </c>
      <c r="AN199" s="473">
        <f>SUM(ENERO:DICIEMBRE!AN199)</f>
        <v>0</v>
      </c>
      <c r="AO199" s="473">
        <f>SUM(ENERO:DICIEMBRE!AO199)</f>
        <v>0</v>
      </c>
      <c r="AP199" s="473">
        <f>SUM(ENERO:DICIEMBRE!AP199)</f>
        <v>0</v>
      </c>
      <c r="AQ199" s="473">
        <f>SUM(ENERO:DICIEMBRE!AQ199)</f>
        <v>0</v>
      </c>
      <c r="AR199" s="473">
        <f>SUM(ENERO:DICIEMBRE!AR199)</f>
        <v>0</v>
      </c>
      <c r="AS199" s="473">
        <f>SUM(ENERO:DICIEMBRE!AS199)</f>
        <v>0</v>
      </c>
      <c r="AT199" s="473">
        <f>SUM(ENERO:DICIEMBRE!AT199)</f>
        <v>0</v>
      </c>
      <c r="AU199" s="473">
        <f>SUM(ENERO:DICIEMBRE!AU199)</f>
        <v>0</v>
      </c>
      <c r="AV199" s="473">
        <f>SUM(ENERO:DICIEMBRE!AV199)</f>
        <v>0</v>
      </c>
      <c r="AW199" s="473">
        <f>SUM(ENERO:DICIEMBRE!AW199)</f>
        <v>0</v>
      </c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5892"/>
      <c r="B200" s="230" t="s">
        <v>221</v>
      </c>
      <c r="C200" s="231">
        <f t="shared" si="27"/>
        <v>1</v>
      </c>
      <c r="D200" s="232">
        <f>SUM(F200+H200+J200+L200+N200+P200+R200+T200+V200+X200+Z200+AB200+AD200+AF200+AH200+AJ200+AL200)</f>
        <v>1</v>
      </c>
      <c r="E200" s="230">
        <f t="shared" si="28"/>
        <v>0</v>
      </c>
      <c r="F200" s="473">
        <f>SUM(ENERO:DICIEMBRE!F200)</f>
        <v>0</v>
      </c>
      <c r="G200" s="473">
        <f>SUM(ENERO:DICIEMBRE!G200)</f>
        <v>0</v>
      </c>
      <c r="H200" s="473">
        <f>SUM(ENERO:DICIEMBRE!H200)</f>
        <v>0</v>
      </c>
      <c r="I200" s="473">
        <f>SUM(ENERO:DICIEMBRE!I200)</f>
        <v>0</v>
      </c>
      <c r="J200" s="473">
        <f>SUM(ENERO:DICIEMBRE!J200)</f>
        <v>0</v>
      </c>
      <c r="K200" s="473">
        <f>SUM(ENERO:DICIEMBRE!K200)</f>
        <v>0</v>
      </c>
      <c r="L200" s="473">
        <f>SUM(ENERO:DICIEMBRE!L200)</f>
        <v>0</v>
      </c>
      <c r="M200" s="473">
        <f>SUM(ENERO:DICIEMBRE!M200)</f>
        <v>0</v>
      </c>
      <c r="N200" s="473">
        <f>SUM(ENERO:DICIEMBRE!N200)</f>
        <v>0</v>
      </c>
      <c r="O200" s="473">
        <f>SUM(ENERO:DICIEMBRE!O200)</f>
        <v>0</v>
      </c>
      <c r="P200" s="473">
        <f>SUM(ENERO:DICIEMBRE!P200)</f>
        <v>0</v>
      </c>
      <c r="Q200" s="473">
        <f>SUM(ENERO:DICIEMBRE!Q200)</f>
        <v>0</v>
      </c>
      <c r="R200" s="473">
        <f>SUM(ENERO:DICIEMBRE!R200)</f>
        <v>0</v>
      </c>
      <c r="S200" s="473">
        <f>SUM(ENERO:DICIEMBRE!S200)</f>
        <v>0</v>
      </c>
      <c r="T200" s="473">
        <f>SUM(ENERO:DICIEMBRE!T200)</f>
        <v>0</v>
      </c>
      <c r="U200" s="473">
        <f>SUM(ENERO:DICIEMBRE!U200)</f>
        <v>0</v>
      </c>
      <c r="V200" s="473">
        <f>SUM(ENERO:DICIEMBRE!V200)</f>
        <v>0</v>
      </c>
      <c r="W200" s="473">
        <f>SUM(ENERO:DICIEMBRE!W200)</f>
        <v>0</v>
      </c>
      <c r="X200" s="473">
        <f>SUM(ENERO:DICIEMBRE!X200)</f>
        <v>0</v>
      </c>
      <c r="Y200" s="473">
        <f>SUM(ENERO:DICIEMBRE!Y200)</f>
        <v>0</v>
      </c>
      <c r="Z200" s="473">
        <f>SUM(ENERO:DICIEMBRE!Z200)</f>
        <v>0</v>
      </c>
      <c r="AA200" s="473">
        <f>SUM(ENERO:DICIEMBRE!AA200)</f>
        <v>0</v>
      </c>
      <c r="AB200" s="473">
        <f>SUM(ENERO:DICIEMBRE!AB200)</f>
        <v>0</v>
      </c>
      <c r="AC200" s="473">
        <f>SUM(ENERO:DICIEMBRE!AC200)</f>
        <v>0</v>
      </c>
      <c r="AD200" s="473">
        <f>SUM(ENERO:DICIEMBRE!AD200)</f>
        <v>1</v>
      </c>
      <c r="AE200" s="473">
        <f>SUM(ENERO:DICIEMBRE!AE200)</f>
        <v>0</v>
      </c>
      <c r="AF200" s="473">
        <f>SUM(ENERO:DICIEMBRE!AF200)</f>
        <v>0</v>
      </c>
      <c r="AG200" s="473">
        <f>SUM(ENERO:DICIEMBRE!AG200)</f>
        <v>0</v>
      </c>
      <c r="AH200" s="473">
        <f>SUM(ENERO:DICIEMBRE!AH200)</f>
        <v>0</v>
      </c>
      <c r="AI200" s="473">
        <f>SUM(ENERO:DICIEMBRE!AI200)</f>
        <v>0</v>
      </c>
      <c r="AJ200" s="473">
        <f>SUM(ENERO:DICIEMBRE!AJ200)</f>
        <v>0</v>
      </c>
      <c r="AK200" s="473">
        <f>SUM(ENERO:DICIEMBRE!AK200)</f>
        <v>0</v>
      </c>
      <c r="AL200" s="473">
        <f>SUM(ENERO:DICIEMBRE!AL200)</f>
        <v>0</v>
      </c>
      <c r="AM200" s="473">
        <f>SUM(ENERO:DICIEMBRE!AM200)</f>
        <v>0</v>
      </c>
      <c r="AN200" s="473">
        <f>SUM(ENERO:DICIEMBRE!AN200)</f>
        <v>0</v>
      </c>
      <c r="AO200" s="473">
        <f>SUM(ENERO:DICIEMBRE!AO200)</f>
        <v>0</v>
      </c>
      <c r="AP200" s="473">
        <f>SUM(ENERO:DICIEMBRE!AP200)</f>
        <v>0</v>
      </c>
      <c r="AQ200" s="473">
        <f>SUM(ENERO:DICIEMBRE!AQ200)</f>
        <v>0</v>
      </c>
      <c r="AR200" s="473">
        <f>SUM(ENERO:DICIEMBRE!AR200)</f>
        <v>0</v>
      </c>
      <c r="AS200" s="473">
        <f>SUM(ENERO:DICIEMBRE!AS200)</f>
        <v>0</v>
      </c>
      <c r="AT200" s="473">
        <f>SUM(ENERO:DICIEMBRE!AT200)</f>
        <v>0</v>
      </c>
      <c r="AU200" s="473">
        <f>SUM(ENERO:DICIEMBRE!AU200)</f>
        <v>0</v>
      </c>
      <c r="AV200" s="473">
        <f>SUM(ENERO:DICIEMBRE!AV200)</f>
        <v>0</v>
      </c>
      <c r="AW200" s="473">
        <f>SUM(ENERO:DICIEMBRE!AW200)</f>
        <v>0</v>
      </c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5892"/>
      <c r="B201" s="240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240">
        <f>SUM(G201+I201+K201+M201+O201+Q201+S201+U201+W201+Y201+AA201+AC201+AE201+AG201+AI201+AK201+AM201)</f>
        <v>0</v>
      </c>
      <c r="F201" s="473">
        <f>SUM(ENERO:DICIEMBRE!F201)</f>
        <v>0</v>
      </c>
      <c r="G201" s="473">
        <f>SUM(ENERO:DICIEMBRE!G201)</f>
        <v>0</v>
      </c>
      <c r="H201" s="473">
        <f>SUM(ENERO:DICIEMBRE!H201)</f>
        <v>0</v>
      </c>
      <c r="I201" s="473">
        <f>SUM(ENERO:DICIEMBRE!I201)</f>
        <v>0</v>
      </c>
      <c r="J201" s="473">
        <f>SUM(ENERO:DICIEMBRE!J201)</f>
        <v>0</v>
      </c>
      <c r="K201" s="473">
        <f>SUM(ENERO:DICIEMBRE!K201)</f>
        <v>0</v>
      </c>
      <c r="L201" s="473">
        <f>SUM(ENERO:DICIEMBRE!L201)</f>
        <v>0</v>
      </c>
      <c r="M201" s="473">
        <f>SUM(ENERO:DICIEMBRE!M201)</f>
        <v>0</v>
      </c>
      <c r="N201" s="473">
        <f>SUM(ENERO:DICIEMBRE!N201)</f>
        <v>0</v>
      </c>
      <c r="O201" s="473">
        <f>SUM(ENERO:DICIEMBRE!O201)</f>
        <v>0</v>
      </c>
      <c r="P201" s="473">
        <f>SUM(ENERO:DICIEMBRE!P201)</f>
        <v>0</v>
      </c>
      <c r="Q201" s="473">
        <f>SUM(ENERO:DICIEMBRE!Q201)</f>
        <v>0</v>
      </c>
      <c r="R201" s="473">
        <f>SUM(ENERO:DICIEMBRE!R201)</f>
        <v>0</v>
      </c>
      <c r="S201" s="473">
        <f>SUM(ENERO:DICIEMBRE!S201)</f>
        <v>0</v>
      </c>
      <c r="T201" s="473">
        <f>SUM(ENERO:DICIEMBRE!T201)</f>
        <v>0</v>
      </c>
      <c r="U201" s="473">
        <f>SUM(ENERO:DICIEMBRE!U201)</f>
        <v>0</v>
      </c>
      <c r="V201" s="473">
        <f>SUM(ENERO:DICIEMBRE!V201)</f>
        <v>0</v>
      </c>
      <c r="W201" s="473">
        <f>SUM(ENERO:DICIEMBRE!W201)</f>
        <v>0</v>
      </c>
      <c r="X201" s="473">
        <f>SUM(ENERO:DICIEMBRE!X201)</f>
        <v>0</v>
      </c>
      <c r="Y201" s="473">
        <f>SUM(ENERO:DICIEMBRE!Y201)</f>
        <v>0</v>
      </c>
      <c r="Z201" s="473">
        <f>SUM(ENERO:DICIEMBRE!Z201)</f>
        <v>0</v>
      </c>
      <c r="AA201" s="473">
        <f>SUM(ENERO:DICIEMBRE!AA201)</f>
        <v>0</v>
      </c>
      <c r="AB201" s="473">
        <f>SUM(ENERO:DICIEMBRE!AB201)</f>
        <v>0</v>
      </c>
      <c r="AC201" s="473">
        <f>SUM(ENERO:DICIEMBRE!AC201)</f>
        <v>0</v>
      </c>
      <c r="AD201" s="473">
        <f>SUM(ENERO:DICIEMBRE!AD201)</f>
        <v>0</v>
      </c>
      <c r="AE201" s="473">
        <f>SUM(ENERO:DICIEMBRE!AE201)</f>
        <v>0</v>
      </c>
      <c r="AF201" s="473">
        <f>SUM(ENERO:DICIEMBRE!AF201)</f>
        <v>0</v>
      </c>
      <c r="AG201" s="473">
        <f>SUM(ENERO:DICIEMBRE!AG201)</f>
        <v>0</v>
      </c>
      <c r="AH201" s="473">
        <f>SUM(ENERO:DICIEMBRE!AH201)</f>
        <v>0</v>
      </c>
      <c r="AI201" s="473">
        <f>SUM(ENERO:DICIEMBRE!AI201)</f>
        <v>0</v>
      </c>
      <c r="AJ201" s="473">
        <f>SUM(ENERO:DICIEMBRE!AJ201)</f>
        <v>0</v>
      </c>
      <c r="AK201" s="473">
        <f>SUM(ENERO:DICIEMBRE!AK201)</f>
        <v>0</v>
      </c>
      <c r="AL201" s="473">
        <f>SUM(ENERO:DICIEMBRE!AL201)</f>
        <v>0</v>
      </c>
      <c r="AM201" s="473">
        <f>SUM(ENERO:DICIEMBRE!AM201)</f>
        <v>0</v>
      </c>
      <c r="AN201" s="473">
        <f>SUM(ENERO:DICIEMBRE!AN201)</f>
        <v>0</v>
      </c>
      <c r="AO201" s="473">
        <f>SUM(ENERO:DICIEMBRE!AO201)</f>
        <v>0</v>
      </c>
      <c r="AP201" s="473">
        <f>SUM(ENERO:DICIEMBRE!AP201)</f>
        <v>0</v>
      </c>
      <c r="AQ201" s="473">
        <f>SUM(ENERO:DICIEMBRE!AQ201)</f>
        <v>0</v>
      </c>
      <c r="AR201" s="473">
        <f>SUM(ENERO:DICIEMBRE!AR201)</f>
        <v>0</v>
      </c>
      <c r="AS201" s="473">
        <f>SUM(ENERO:DICIEMBRE!AS201)</f>
        <v>0</v>
      </c>
      <c r="AT201" s="473">
        <f>SUM(ENERO:DICIEMBRE!AT201)</f>
        <v>0</v>
      </c>
      <c r="AU201" s="473">
        <f>SUM(ENERO:DICIEMBRE!AU201)</f>
        <v>0</v>
      </c>
      <c r="AV201" s="473">
        <f>SUM(ENERO:DICIEMBRE!AV201)</f>
        <v>0</v>
      </c>
      <c r="AW201" s="473">
        <f>SUM(ENERO:DICIEMBRE!AW201)</f>
        <v>0</v>
      </c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5892"/>
      <c r="B202" s="240" t="s">
        <v>223</v>
      </c>
      <c r="C202" s="239">
        <f t="shared" si="27"/>
        <v>1</v>
      </c>
      <c r="D202" s="233">
        <f>SUM(F202+H202+J202+L202+N202+P202+R202+T202+V202+X202+Z202+AB202+AD202+AF202+AH202+AJ202+AL202)</f>
        <v>0</v>
      </c>
      <c r="E202" s="240">
        <f>SUM(G202+I202+K202+M202+O202+Q202+S202+U202+W202+Y202+AA202+AC202+AE202+AG202+AI202+AK202+AM202)</f>
        <v>1</v>
      </c>
      <c r="F202" s="473">
        <f>SUM(ENERO:DICIEMBRE!F202)</f>
        <v>0</v>
      </c>
      <c r="G202" s="473">
        <f>SUM(ENERO:DICIEMBRE!G202)</f>
        <v>0</v>
      </c>
      <c r="H202" s="473">
        <f>SUM(ENERO:DICIEMBRE!H202)</f>
        <v>0</v>
      </c>
      <c r="I202" s="473">
        <f>SUM(ENERO:DICIEMBRE!I202)</f>
        <v>0</v>
      </c>
      <c r="J202" s="473">
        <f>SUM(ENERO:DICIEMBRE!J202)</f>
        <v>0</v>
      </c>
      <c r="K202" s="473">
        <f>SUM(ENERO:DICIEMBRE!K202)</f>
        <v>0</v>
      </c>
      <c r="L202" s="473">
        <f>SUM(ENERO:DICIEMBRE!L202)</f>
        <v>0</v>
      </c>
      <c r="M202" s="473">
        <f>SUM(ENERO:DICIEMBRE!M202)</f>
        <v>0</v>
      </c>
      <c r="N202" s="473">
        <f>SUM(ENERO:DICIEMBRE!N202)</f>
        <v>0</v>
      </c>
      <c r="O202" s="473">
        <f>SUM(ENERO:DICIEMBRE!O202)</f>
        <v>1</v>
      </c>
      <c r="P202" s="473">
        <f>SUM(ENERO:DICIEMBRE!P202)</f>
        <v>0</v>
      </c>
      <c r="Q202" s="473">
        <f>SUM(ENERO:DICIEMBRE!Q202)</f>
        <v>0</v>
      </c>
      <c r="R202" s="473">
        <f>SUM(ENERO:DICIEMBRE!R202)</f>
        <v>0</v>
      </c>
      <c r="S202" s="473">
        <f>SUM(ENERO:DICIEMBRE!S202)</f>
        <v>0</v>
      </c>
      <c r="T202" s="473">
        <f>SUM(ENERO:DICIEMBRE!T202)</f>
        <v>0</v>
      </c>
      <c r="U202" s="473">
        <f>SUM(ENERO:DICIEMBRE!U202)</f>
        <v>0</v>
      </c>
      <c r="V202" s="473">
        <f>SUM(ENERO:DICIEMBRE!V202)</f>
        <v>0</v>
      </c>
      <c r="W202" s="473">
        <f>SUM(ENERO:DICIEMBRE!W202)</f>
        <v>0</v>
      </c>
      <c r="X202" s="473">
        <f>SUM(ENERO:DICIEMBRE!X202)</f>
        <v>0</v>
      </c>
      <c r="Y202" s="473">
        <f>SUM(ENERO:DICIEMBRE!Y202)</f>
        <v>0</v>
      </c>
      <c r="Z202" s="473">
        <f>SUM(ENERO:DICIEMBRE!Z202)</f>
        <v>0</v>
      </c>
      <c r="AA202" s="473">
        <f>SUM(ENERO:DICIEMBRE!AA202)</f>
        <v>0</v>
      </c>
      <c r="AB202" s="473">
        <f>SUM(ENERO:DICIEMBRE!AB202)</f>
        <v>0</v>
      </c>
      <c r="AC202" s="473">
        <f>SUM(ENERO:DICIEMBRE!AC202)</f>
        <v>0</v>
      </c>
      <c r="AD202" s="473">
        <f>SUM(ENERO:DICIEMBRE!AD202)</f>
        <v>0</v>
      </c>
      <c r="AE202" s="473">
        <f>SUM(ENERO:DICIEMBRE!AE202)</f>
        <v>0</v>
      </c>
      <c r="AF202" s="473">
        <f>SUM(ENERO:DICIEMBRE!AF202)</f>
        <v>0</v>
      </c>
      <c r="AG202" s="473">
        <f>SUM(ENERO:DICIEMBRE!AG202)</f>
        <v>0</v>
      </c>
      <c r="AH202" s="473">
        <f>SUM(ENERO:DICIEMBRE!AH202)</f>
        <v>0</v>
      </c>
      <c r="AI202" s="473">
        <f>SUM(ENERO:DICIEMBRE!AI202)</f>
        <v>0</v>
      </c>
      <c r="AJ202" s="473">
        <f>SUM(ENERO:DICIEMBRE!AJ202)</f>
        <v>0</v>
      </c>
      <c r="AK202" s="473">
        <f>SUM(ENERO:DICIEMBRE!AK202)</f>
        <v>0</v>
      </c>
      <c r="AL202" s="473">
        <f>SUM(ENERO:DICIEMBRE!AL202)</f>
        <v>0</v>
      </c>
      <c r="AM202" s="473">
        <f>SUM(ENERO:DICIEMBRE!AM202)</f>
        <v>0</v>
      </c>
      <c r="AN202" s="473">
        <f>SUM(ENERO:DICIEMBRE!AN202)</f>
        <v>0</v>
      </c>
      <c r="AO202" s="473">
        <f>SUM(ENERO:DICIEMBRE!AO202)</f>
        <v>0</v>
      </c>
      <c r="AP202" s="473">
        <f>SUM(ENERO:DICIEMBRE!AP202)</f>
        <v>0</v>
      </c>
      <c r="AQ202" s="473">
        <f>SUM(ENERO:DICIEMBRE!AQ202)</f>
        <v>0</v>
      </c>
      <c r="AR202" s="473">
        <f>SUM(ENERO:DICIEMBRE!AR202)</f>
        <v>0</v>
      </c>
      <c r="AS202" s="473">
        <f>SUM(ENERO:DICIEMBRE!AS202)</f>
        <v>0</v>
      </c>
      <c r="AT202" s="473">
        <f>SUM(ENERO:DICIEMBRE!AT202)</f>
        <v>0</v>
      </c>
      <c r="AU202" s="473">
        <f>SUM(ENERO:DICIEMBRE!AU202)</f>
        <v>0</v>
      </c>
      <c r="AV202" s="473">
        <f>SUM(ENERO:DICIEMBRE!AV202)</f>
        <v>0</v>
      </c>
      <c r="AW202" s="473">
        <f>SUM(ENERO:DICIEMBRE!AW202)</f>
        <v>0</v>
      </c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5892"/>
      <c r="B203" s="221" t="s">
        <v>224</v>
      </c>
      <c r="C203" s="241">
        <f t="shared" si="27"/>
        <v>9</v>
      </c>
      <c r="D203" s="242">
        <f>SUM(F203+H203+J203+L203+N203+P203+R203+T203+V203+X203+Z203+AB203+AD203+AF203+AH203+AJ203+AL203)</f>
        <v>5</v>
      </c>
      <c r="E203" s="221">
        <f t="shared" si="28"/>
        <v>4</v>
      </c>
      <c r="F203" s="473">
        <f>SUM(ENERO:DICIEMBRE!F203)</f>
        <v>0</v>
      </c>
      <c r="G203" s="473">
        <f>SUM(ENERO:DICIEMBRE!G203)</f>
        <v>0</v>
      </c>
      <c r="H203" s="473">
        <f>SUM(ENERO:DICIEMBRE!H203)</f>
        <v>0</v>
      </c>
      <c r="I203" s="473">
        <f>SUM(ENERO:DICIEMBRE!I203)</f>
        <v>0</v>
      </c>
      <c r="J203" s="473">
        <f>SUM(ENERO:DICIEMBRE!J203)</f>
        <v>1</v>
      </c>
      <c r="K203" s="473">
        <f>SUM(ENERO:DICIEMBRE!K203)</f>
        <v>0</v>
      </c>
      <c r="L203" s="473">
        <f>SUM(ENERO:DICIEMBRE!L203)</f>
        <v>4</v>
      </c>
      <c r="M203" s="473">
        <f>SUM(ENERO:DICIEMBRE!M203)</f>
        <v>4</v>
      </c>
      <c r="N203" s="473">
        <f>SUM(ENERO:DICIEMBRE!N203)</f>
        <v>0</v>
      </c>
      <c r="O203" s="473">
        <f>SUM(ENERO:DICIEMBRE!O203)</f>
        <v>0</v>
      </c>
      <c r="P203" s="473">
        <f>SUM(ENERO:DICIEMBRE!P203)</f>
        <v>0</v>
      </c>
      <c r="Q203" s="473">
        <f>SUM(ENERO:DICIEMBRE!Q203)</f>
        <v>0</v>
      </c>
      <c r="R203" s="473">
        <f>SUM(ENERO:DICIEMBRE!R203)</f>
        <v>0</v>
      </c>
      <c r="S203" s="473">
        <f>SUM(ENERO:DICIEMBRE!S203)</f>
        <v>0</v>
      </c>
      <c r="T203" s="473">
        <f>SUM(ENERO:DICIEMBRE!T203)</f>
        <v>0</v>
      </c>
      <c r="U203" s="473">
        <f>SUM(ENERO:DICIEMBRE!U203)</f>
        <v>0</v>
      </c>
      <c r="V203" s="473">
        <f>SUM(ENERO:DICIEMBRE!V203)</f>
        <v>0</v>
      </c>
      <c r="W203" s="473">
        <f>SUM(ENERO:DICIEMBRE!W203)</f>
        <v>0</v>
      </c>
      <c r="X203" s="473">
        <f>SUM(ENERO:DICIEMBRE!X203)</f>
        <v>0</v>
      </c>
      <c r="Y203" s="473">
        <f>SUM(ENERO:DICIEMBRE!Y203)</f>
        <v>0</v>
      </c>
      <c r="Z203" s="473">
        <f>SUM(ENERO:DICIEMBRE!Z203)</f>
        <v>0</v>
      </c>
      <c r="AA203" s="473">
        <f>SUM(ENERO:DICIEMBRE!AA203)</f>
        <v>0</v>
      </c>
      <c r="AB203" s="473">
        <f>SUM(ENERO:DICIEMBRE!AB203)</f>
        <v>0</v>
      </c>
      <c r="AC203" s="473">
        <f>SUM(ENERO:DICIEMBRE!AC203)</f>
        <v>0</v>
      </c>
      <c r="AD203" s="473">
        <f>SUM(ENERO:DICIEMBRE!AD203)</f>
        <v>0</v>
      </c>
      <c r="AE203" s="473">
        <f>SUM(ENERO:DICIEMBRE!AE203)</f>
        <v>0</v>
      </c>
      <c r="AF203" s="473">
        <f>SUM(ENERO:DICIEMBRE!AF203)</f>
        <v>0</v>
      </c>
      <c r="AG203" s="473">
        <f>SUM(ENERO:DICIEMBRE!AG203)</f>
        <v>0</v>
      </c>
      <c r="AH203" s="473">
        <f>SUM(ENERO:DICIEMBRE!AH203)</f>
        <v>0</v>
      </c>
      <c r="AI203" s="473">
        <f>SUM(ENERO:DICIEMBRE!AI203)</f>
        <v>0</v>
      </c>
      <c r="AJ203" s="473">
        <f>SUM(ENERO:DICIEMBRE!AJ203)</f>
        <v>0</v>
      </c>
      <c r="AK203" s="473">
        <f>SUM(ENERO:DICIEMBRE!AK203)</f>
        <v>0</v>
      </c>
      <c r="AL203" s="473">
        <f>SUM(ENERO:DICIEMBRE!AL203)</f>
        <v>0</v>
      </c>
      <c r="AM203" s="473">
        <f>SUM(ENERO:DICIEMBRE!AM203)</f>
        <v>0</v>
      </c>
      <c r="AN203" s="473">
        <f>SUM(ENERO:DICIEMBRE!AN203)</f>
        <v>0</v>
      </c>
      <c r="AO203" s="473">
        <f>SUM(ENERO:DICIEMBRE!AO203)</f>
        <v>0</v>
      </c>
      <c r="AP203" s="473">
        <f>SUM(ENERO:DICIEMBRE!AP203)</f>
        <v>0</v>
      </c>
      <c r="AQ203" s="473">
        <f>SUM(ENERO:DICIEMBRE!AQ203)</f>
        <v>0</v>
      </c>
      <c r="AR203" s="473">
        <f>SUM(ENERO:DICIEMBRE!AR203)</f>
        <v>1</v>
      </c>
      <c r="AS203" s="473">
        <f>SUM(ENERO:DICIEMBRE!AS203)</f>
        <v>5</v>
      </c>
      <c r="AT203" s="473">
        <f>SUM(ENERO:DICIEMBRE!AT203)</f>
        <v>0</v>
      </c>
      <c r="AU203" s="473">
        <f>SUM(ENERO:DICIEMBRE!AU203)</f>
        <v>0</v>
      </c>
      <c r="AV203" s="473">
        <f>SUM(ENERO:DICIEMBRE!AV203)</f>
        <v>1</v>
      </c>
      <c r="AW203" s="473">
        <f>SUM(ENERO:DICIEMBRE!AW203)</f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x14ac:dyDescent="0.2">
      <c r="A204" s="5804" t="s">
        <v>225</v>
      </c>
      <c r="B204" s="701" t="s">
        <v>226</v>
      </c>
      <c r="C204" s="702">
        <f t="shared" si="27"/>
        <v>6</v>
      </c>
      <c r="D204" s="703">
        <f>SUM(F204+H204+J204+L204+N204)</f>
        <v>6</v>
      </c>
      <c r="E204" s="701">
        <f t="shared" ref="D204:E207" si="29">SUM(G204+I204+K204+M204+O204)</f>
        <v>0</v>
      </c>
      <c r="F204" s="473">
        <f>SUM(ENERO:DICIEMBRE!F204)</f>
        <v>0</v>
      </c>
      <c r="G204" s="473">
        <f>SUM(ENERO:DICIEMBRE!G204)</f>
        <v>0</v>
      </c>
      <c r="H204" s="473">
        <f>SUM(ENERO:DICIEMBRE!H204)</f>
        <v>0</v>
      </c>
      <c r="I204" s="473">
        <f>SUM(ENERO:DICIEMBRE!I204)</f>
        <v>0</v>
      </c>
      <c r="J204" s="473">
        <f>SUM(ENERO:DICIEMBRE!J204)</f>
        <v>4</v>
      </c>
      <c r="K204" s="473">
        <f>SUM(ENERO:DICIEMBRE!K204)</f>
        <v>0</v>
      </c>
      <c r="L204" s="473">
        <f>SUM(ENERO:DICIEMBRE!L204)</f>
        <v>2</v>
      </c>
      <c r="M204" s="473">
        <f>SUM(ENERO:DICIEMBRE!M204)</f>
        <v>0</v>
      </c>
      <c r="N204" s="473">
        <f>SUM(ENERO:DICIEMBRE!N204)</f>
        <v>0</v>
      </c>
      <c r="O204" s="473">
        <f>SUM(ENERO:DICIEMBRE!O204)</f>
        <v>0</v>
      </c>
      <c r="P204" s="473">
        <f>SUM(ENERO:DICIEMBRE!P204)</f>
        <v>0</v>
      </c>
      <c r="Q204" s="473">
        <f>SUM(ENERO:DICIEMBRE!Q204)</f>
        <v>0</v>
      </c>
      <c r="R204" s="473">
        <f>SUM(ENERO:DICIEMBRE!R204)</f>
        <v>0</v>
      </c>
      <c r="S204" s="473">
        <f>SUM(ENERO:DICIEMBRE!S204)</f>
        <v>0</v>
      </c>
      <c r="T204" s="473">
        <f>SUM(ENERO:DICIEMBRE!T204)</f>
        <v>0</v>
      </c>
      <c r="U204" s="473">
        <f>SUM(ENERO:DICIEMBRE!U204)</f>
        <v>0</v>
      </c>
      <c r="V204" s="473">
        <f>SUM(ENERO:DICIEMBRE!V204)</f>
        <v>0</v>
      </c>
      <c r="W204" s="473">
        <f>SUM(ENERO:DICIEMBRE!W204)</f>
        <v>0</v>
      </c>
      <c r="X204" s="473">
        <f>SUM(ENERO:DICIEMBRE!X204)</f>
        <v>0</v>
      </c>
      <c r="Y204" s="473">
        <f>SUM(ENERO:DICIEMBRE!Y204)</f>
        <v>0</v>
      </c>
      <c r="Z204" s="473">
        <f>SUM(ENERO:DICIEMBRE!Z204)</f>
        <v>0</v>
      </c>
      <c r="AA204" s="473">
        <f>SUM(ENERO:DICIEMBRE!AA204)</f>
        <v>0</v>
      </c>
      <c r="AB204" s="473">
        <f>SUM(ENERO:DICIEMBRE!AB204)</f>
        <v>0</v>
      </c>
      <c r="AC204" s="473">
        <f>SUM(ENERO:DICIEMBRE!AC204)</f>
        <v>0</v>
      </c>
      <c r="AD204" s="473">
        <f>SUM(ENERO:DICIEMBRE!AD204)</f>
        <v>0</v>
      </c>
      <c r="AE204" s="473">
        <f>SUM(ENERO:DICIEMBRE!AE204)</f>
        <v>0</v>
      </c>
      <c r="AF204" s="473">
        <f>SUM(ENERO:DICIEMBRE!AF204)</f>
        <v>0</v>
      </c>
      <c r="AG204" s="473">
        <f>SUM(ENERO:DICIEMBRE!AG204)</f>
        <v>0</v>
      </c>
      <c r="AH204" s="473">
        <f>SUM(ENERO:DICIEMBRE!AH204)</f>
        <v>0</v>
      </c>
      <c r="AI204" s="473">
        <f>SUM(ENERO:DICIEMBRE!AI204)</f>
        <v>0</v>
      </c>
      <c r="AJ204" s="473">
        <f>SUM(ENERO:DICIEMBRE!AJ204)</f>
        <v>0</v>
      </c>
      <c r="AK204" s="473">
        <f>SUM(ENERO:DICIEMBRE!AK204)</f>
        <v>0</v>
      </c>
      <c r="AL204" s="473">
        <f>SUM(ENERO:DICIEMBRE!AL204)</f>
        <v>0</v>
      </c>
      <c r="AM204" s="473">
        <f>SUM(ENERO:DICIEMBRE!AM204)</f>
        <v>0</v>
      </c>
      <c r="AN204" s="473">
        <f>SUM(ENERO:DICIEMBRE!AN204)</f>
        <v>0</v>
      </c>
      <c r="AO204" s="473">
        <f>SUM(ENERO:DICIEMBRE!AO204)</f>
        <v>0</v>
      </c>
      <c r="AP204" s="473">
        <f>SUM(ENERO:DICIEMBRE!AP204)</f>
        <v>0</v>
      </c>
      <c r="AQ204" s="473">
        <f>SUM(ENERO:DICIEMBRE!AQ204)</f>
        <v>0</v>
      </c>
      <c r="AR204" s="473">
        <f>SUM(ENERO:DICIEMBRE!AR204)</f>
        <v>0</v>
      </c>
      <c r="AS204" s="473">
        <f>SUM(ENERO:DICIEMBRE!AS204)</f>
        <v>0</v>
      </c>
      <c r="AT204" s="473">
        <f>SUM(ENERO:DICIEMBRE!AT204)</f>
        <v>0</v>
      </c>
      <c r="AU204" s="473">
        <f>SUM(ENERO:DICIEMBRE!AU204)</f>
        <v>0</v>
      </c>
      <c r="AV204" s="473">
        <f>SUM(ENERO:DICIEMBRE!AV204)</f>
        <v>0</v>
      </c>
      <c r="AW204" s="473">
        <f>SUM(ENERO:DICIEMBRE!AW204)</f>
        <v>0</v>
      </c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5892"/>
      <c r="B205" s="230" t="s">
        <v>227</v>
      </c>
      <c r="C205" s="231">
        <f t="shared" si="27"/>
        <v>0</v>
      </c>
      <c r="D205" s="232">
        <f>SUM(F205+H205+J205+L205+N205)</f>
        <v>0</v>
      </c>
      <c r="E205" s="230">
        <f t="shared" si="29"/>
        <v>0</v>
      </c>
      <c r="F205" s="473">
        <f>SUM(ENERO:DICIEMBRE!F205)</f>
        <v>0</v>
      </c>
      <c r="G205" s="473">
        <f>SUM(ENERO:DICIEMBRE!G205)</f>
        <v>0</v>
      </c>
      <c r="H205" s="473">
        <f>SUM(ENERO:DICIEMBRE!H205)</f>
        <v>0</v>
      </c>
      <c r="I205" s="473">
        <f>SUM(ENERO:DICIEMBRE!I205)</f>
        <v>0</v>
      </c>
      <c r="J205" s="473">
        <f>SUM(ENERO:DICIEMBRE!J205)</f>
        <v>0</v>
      </c>
      <c r="K205" s="473">
        <f>SUM(ENERO:DICIEMBRE!K205)</f>
        <v>0</v>
      </c>
      <c r="L205" s="473">
        <f>SUM(ENERO:DICIEMBRE!L205)</f>
        <v>0</v>
      </c>
      <c r="M205" s="473">
        <f>SUM(ENERO:DICIEMBRE!M205)</f>
        <v>0</v>
      </c>
      <c r="N205" s="473">
        <f>SUM(ENERO:DICIEMBRE!N205)</f>
        <v>0</v>
      </c>
      <c r="O205" s="473">
        <f>SUM(ENERO:DICIEMBRE!O205)</f>
        <v>0</v>
      </c>
      <c r="P205" s="473">
        <f>SUM(ENERO:DICIEMBRE!P205)</f>
        <v>0</v>
      </c>
      <c r="Q205" s="473">
        <f>SUM(ENERO:DICIEMBRE!Q205)</f>
        <v>0</v>
      </c>
      <c r="R205" s="473">
        <f>SUM(ENERO:DICIEMBRE!R205)</f>
        <v>0</v>
      </c>
      <c r="S205" s="473">
        <f>SUM(ENERO:DICIEMBRE!S205)</f>
        <v>0</v>
      </c>
      <c r="T205" s="473">
        <f>SUM(ENERO:DICIEMBRE!T205)</f>
        <v>0</v>
      </c>
      <c r="U205" s="473">
        <f>SUM(ENERO:DICIEMBRE!U205)</f>
        <v>0</v>
      </c>
      <c r="V205" s="473">
        <f>SUM(ENERO:DICIEMBRE!V205)</f>
        <v>0</v>
      </c>
      <c r="W205" s="473">
        <f>SUM(ENERO:DICIEMBRE!W205)</f>
        <v>0</v>
      </c>
      <c r="X205" s="473">
        <f>SUM(ENERO:DICIEMBRE!X205)</f>
        <v>0</v>
      </c>
      <c r="Y205" s="473">
        <f>SUM(ENERO:DICIEMBRE!Y205)</f>
        <v>0</v>
      </c>
      <c r="Z205" s="473">
        <f>SUM(ENERO:DICIEMBRE!Z205)</f>
        <v>0</v>
      </c>
      <c r="AA205" s="473">
        <f>SUM(ENERO:DICIEMBRE!AA205)</f>
        <v>0</v>
      </c>
      <c r="AB205" s="473">
        <f>SUM(ENERO:DICIEMBRE!AB205)</f>
        <v>0</v>
      </c>
      <c r="AC205" s="473">
        <f>SUM(ENERO:DICIEMBRE!AC205)</f>
        <v>0</v>
      </c>
      <c r="AD205" s="473">
        <f>SUM(ENERO:DICIEMBRE!AD205)</f>
        <v>0</v>
      </c>
      <c r="AE205" s="473">
        <f>SUM(ENERO:DICIEMBRE!AE205)</f>
        <v>0</v>
      </c>
      <c r="AF205" s="473">
        <f>SUM(ENERO:DICIEMBRE!AF205)</f>
        <v>0</v>
      </c>
      <c r="AG205" s="473">
        <f>SUM(ENERO:DICIEMBRE!AG205)</f>
        <v>0</v>
      </c>
      <c r="AH205" s="473">
        <f>SUM(ENERO:DICIEMBRE!AH205)</f>
        <v>0</v>
      </c>
      <c r="AI205" s="473">
        <f>SUM(ENERO:DICIEMBRE!AI205)</f>
        <v>0</v>
      </c>
      <c r="AJ205" s="473">
        <f>SUM(ENERO:DICIEMBRE!AJ205)</f>
        <v>0</v>
      </c>
      <c r="AK205" s="473">
        <f>SUM(ENERO:DICIEMBRE!AK205)</f>
        <v>0</v>
      </c>
      <c r="AL205" s="473">
        <f>SUM(ENERO:DICIEMBRE!AL205)</f>
        <v>0</v>
      </c>
      <c r="AM205" s="473">
        <f>SUM(ENERO:DICIEMBRE!AM205)</f>
        <v>0</v>
      </c>
      <c r="AN205" s="473">
        <f>SUM(ENERO:DICIEMBRE!AN205)</f>
        <v>0</v>
      </c>
      <c r="AO205" s="473">
        <f>SUM(ENERO:DICIEMBRE!AO205)</f>
        <v>0</v>
      </c>
      <c r="AP205" s="473">
        <f>SUM(ENERO:DICIEMBRE!AP205)</f>
        <v>0</v>
      </c>
      <c r="AQ205" s="473">
        <f>SUM(ENERO:DICIEMBRE!AQ205)</f>
        <v>0</v>
      </c>
      <c r="AR205" s="473">
        <f>SUM(ENERO:DICIEMBRE!AR205)</f>
        <v>0</v>
      </c>
      <c r="AS205" s="473">
        <f>SUM(ENERO:DICIEMBRE!AS205)</f>
        <v>0</v>
      </c>
      <c r="AT205" s="473">
        <f>SUM(ENERO:DICIEMBRE!AT205)</f>
        <v>0</v>
      </c>
      <c r="AU205" s="473">
        <f>SUM(ENERO:DICIEMBRE!AU205)</f>
        <v>0</v>
      </c>
      <c r="AV205" s="473">
        <f>SUM(ENERO:DICIEMBRE!AV205)</f>
        <v>0</v>
      </c>
      <c r="AW205" s="473">
        <f>SUM(ENERO:DICIEMBRE!AW205)</f>
        <v>0</v>
      </c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5892"/>
      <c r="B206" s="230" t="s">
        <v>228</v>
      </c>
      <c r="C206" s="231">
        <f t="shared" si="27"/>
        <v>0</v>
      </c>
      <c r="D206" s="232">
        <f t="shared" si="29"/>
        <v>0</v>
      </c>
      <c r="E206" s="230">
        <f t="shared" si="29"/>
        <v>0</v>
      </c>
      <c r="F206" s="473">
        <f>SUM(ENERO:DICIEMBRE!F206)</f>
        <v>0</v>
      </c>
      <c r="G206" s="473">
        <f>SUM(ENERO:DICIEMBRE!G206)</f>
        <v>0</v>
      </c>
      <c r="H206" s="473">
        <f>SUM(ENERO:DICIEMBRE!H206)</f>
        <v>0</v>
      </c>
      <c r="I206" s="473">
        <f>SUM(ENERO:DICIEMBRE!I206)</f>
        <v>0</v>
      </c>
      <c r="J206" s="473">
        <f>SUM(ENERO:DICIEMBRE!J206)</f>
        <v>0</v>
      </c>
      <c r="K206" s="473">
        <f>SUM(ENERO:DICIEMBRE!K206)</f>
        <v>0</v>
      </c>
      <c r="L206" s="473">
        <f>SUM(ENERO:DICIEMBRE!L206)</f>
        <v>0</v>
      </c>
      <c r="M206" s="473">
        <f>SUM(ENERO:DICIEMBRE!M206)</f>
        <v>0</v>
      </c>
      <c r="N206" s="473">
        <f>SUM(ENERO:DICIEMBRE!N206)</f>
        <v>0</v>
      </c>
      <c r="O206" s="473">
        <f>SUM(ENERO:DICIEMBRE!O206)</f>
        <v>0</v>
      </c>
      <c r="P206" s="473">
        <f>SUM(ENERO:DICIEMBRE!P206)</f>
        <v>0</v>
      </c>
      <c r="Q206" s="473">
        <f>SUM(ENERO:DICIEMBRE!Q206)</f>
        <v>0</v>
      </c>
      <c r="R206" s="473">
        <f>SUM(ENERO:DICIEMBRE!R206)</f>
        <v>0</v>
      </c>
      <c r="S206" s="473">
        <f>SUM(ENERO:DICIEMBRE!S206)</f>
        <v>0</v>
      </c>
      <c r="T206" s="473">
        <f>SUM(ENERO:DICIEMBRE!T206)</f>
        <v>0</v>
      </c>
      <c r="U206" s="473">
        <f>SUM(ENERO:DICIEMBRE!U206)</f>
        <v>0</v>
      </c>
      <c r="V206" s="473">
        <f>SUM(ENERO:DICIEMBRE!V206)</f>
        <v>0</v>
      </c>
      <c r="W206" s="473">
        <f>SUM(ENERO:DICIEMBRE!W206)</f>
        <v>0</v>
      </c>
      <c r="X206" s="473">
        <f>SUM(ENERO:DICIEMBRE!X206)</f>
        <v>0</v>
      </c>
      <c r="Y206" s="473">
        <f>SUM(ENERO:DICIEMBRE!Y206)</f>
        <v>0</v>
      </c>
      <c r="Z206" s="473">
        <f>SUM(ENERO:DICIEMBRE!Z206)</f>
        <v>0</v>
      </c>
      <c r="AA206" s="473">
        <f>SUM(ENERO:DICIEMBRE!AA206)</f>
        <v>0</v>
      </c>
      <c r="AB206" s="473">
        <f>SUM(ENERO:DICIEMBRE!AB206)</f>
        <v>0</v>
      </c>
      <c r="AC206" s="473">
        <f>SUM(ENERO:DICIEMBRE!AC206)</f>
        <v>0</v>
      </c>
      <c r="AD206" s="473">
        <f>SUM(ENERO:DICIEMBRE!AD206)</f>
        <v>0</v>
      </c>
      <c r="AE206" s="473">
        <f>SUM(ENERO:DICIEMBRE!AE206)</f>
        <v>0</v>
      </c>
      <c r="AF206" s="473">
        <f>SUM(ENERO:DICIEMBRE!AF206)</f>
        <v>0</v>
      </c>
      <c r="AG206" s="473">
        <f>SUM(ENERO:DICIEMBRE!AG206)</f>
        <v>0</v>
      </c>
      <c r="AH206" s="473">
        <f>SUM(ENERO:DICIEMBRE!AH206)</f>
        <v>0</v>
      </c>
      <c r="AI206" s="473">
        <f>SUM(ENERO:DICIEMBRE!AI206)</f>
        <v>0</v>
      </c>
      <c r="AJ206" s="473">
        <f>SUM(ENERO:DICIEMBRE!AJ206)</f>
        <v>0</v>
      </c>
      <c r="AK206" s="473">
        <f>SUM(ENERO:DICIEMBRE!AK206)</f>
        <v>0</v>
      </c>
      <c r="AL206" s="473">
        <f>SUM(ENERO:DICIEMBRE!AL206)</f>
        <v>0</v>
      </c>
      <c r="AM206" s="473">
        <f>SUM(ENERO:DICIEMBRE!AM206)</f>
        <v>0</v>
      </c>
      <c r="AN206" s="473">
        <f>SUM(ENERO:DICIEMBRE!AN206)</f>
        <v>0</v>
      </c>
      <c r="AO206" s="473">
        <f>SUM(ENERO:DICIEMBRE!AO206)</f>
        <v>0</v>
      </c>
      <c r="AP206" s="473">
        <f>SUM(ENERO:DICIEMBRE!AP206)</f>
        <v>0</v>
      </c>
      <c r="AQ206" s="473">
        <f>SUM(ENERO:DICIEMBRE!AQ206)</f>
        <v>0</v>
      </c>
      <c r="AR206" s="473">
        <f>SUM(ENERO:DICIEMBRE!AR206)</f>
        <v>0</v>
      </c>
      <c r="AS206" s="473">
        <f>SUM(ENERO:DICIEMBRE!AS206)</f>
        <v>0</v>
      </c>
      <c r="AT206" s="473">
        <f>SUM(ENERO:DICIEMBRE!AT206)</f>
        <v>0</v>
      </c>
      <c r="AU206" s="473">
        <f>SUM(ENERO:DICIEMBRE!AU206)</f>
        <v>0</v>
      </c>
      <c r="AV206" s="473">
        <f>SUM(ENERO:DICIEMBRE!AV206)</f>
        <v>0</v>
      </c>
      <c r="AW206" s="473">
        <f>SUM(ENERO:DICIEMBRE!AW206)</f>
        <v>0</v>
      </c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5845"/>
      <c r="B207" s="221" t="s">
        <v>229</v>
      </c>
      <c r="C207" s="241">
        <f t="shared" si="27"/>
        <v>20</v>
      </c>
      <c r="D207" s="242">
        <f t="shared" si="29"/>
        <v>11</v>
      </c>
      <c r="E207" s="221">
        <f t="shared" si="29"/>
        <v>9</v>
      </c>
      <c r="F207" s="473">
        <f>SUM(ENERO:DICIEMBRE!F207)</f>
        <v>0</v>
      </c>
      <c r="G207" s="473">
        <f>SUM(ENERO:DICIEMBRE!G207)</f>
        <v>0</v>
      </c>
      <c r="H207" s="473">
        <f>SUM(ENERO:DICIEMBRE!H207)</f>
        <v>0</v>
      </c>
      <c r="I207" s="473">
        <f>SUM(ENERO:DICIEMBRE!I207)</f>
        <v>0</v>
      </c>
      <c r="J207" s="473">
        <f>SUM(ENERO:DICIEMBRE!J207)</f>
        <v>9</v>
      </c>
      <c r="K207" s="473">
        <f>SUM(ENERO:DICIEMBRE!K207)</f>
        <v>5</v>
      </c>
      <c r="L207" s="473">
        <f>SUM(ENERO:DICIEMBRE!L207)</f>
        <v>2</v>
      </c>
      <c r="M207" s="473">
        <f>SUM(ENERO:DICIEMBRE!M207)</f>
        <v>4</v>
      </c>
      <c r="N207" s="473">
        <f>SUM(ENERO:DICIEMBRE!N207)</f>
        <v>0</v>
      </c>
      <c r="O207" s="473">
        <f>SUM(ENERO:DICIEMBRE!O207)</f>
        <v>0</v>
      </c>
      <c r="P207" s="473">
        <f>SUM(ENERO:DICIEMBRE!P207)</f>
        <v>0</v>
      </c>
      <c r="Q207" s="473">
        <f>SUM(ENERO:DICIEMBRE!Q207)</f>
        <v>0</v>
      </c>
      <c r="R207" s="473">
        <f>SUM(ENERO:DICIEMBRE!R207)</f>
        <v>0</v>
      </c>
      <c r="S207" s="473">
        <f>SUM(ENERO:DICIEMBRE!S207)</f>
        <v>0</v>
      </c>
      <c r="T207" s="473">
        <f>SUM(ENERO:DICIEMBRE!T207)</f>
        <v>0</v>
      </c>
      <c r="U207" s="473">
        <f>SUM(ENERO:DICIEMBRE!U207)</f>
        <v>0</v>
      </c>
      <c r="V207" s="473">
        <f>SUM(ENERO:DICIEMBRE!V207)</f>
        <v>0</v>
      </c>
      <c r="W207" s="473">
        <f>SUM(ENERO:DICIEMBRE!W207)</f>
        <v>0</v>
      </c>
      <c r="X207" s="473">
        <f>SUM(ENERO:DICIEMBRE!X207)</f>
        <v>0</v>
      </c>
      <c r="Y207" s="473">
        <f>SUM(ENERO:DICIEMBRE!Y207)</f>
        <v>0</v>
      </c>
      <c r="Z207" s="473">
        <f>SUM(ENERO:DICIEMBRE!Z207)</f>
        <v>0</v>
      </c>
      <c r="AA207" s="473">
        <f>SUM(ENERO:DICIEMBRE!AA207)</f>
        <v>0</v>
      </c>
      <c r="AB207" s="473">
        <f>SUM(ENERO:DICIEMBRE!AB207)</f>
        <v>0</v>
      </c>
      <c r="AC207" s="473">
        <f>SUM(ENERO:DICIEMBRE!AC207)</f>
        <v>0</v>
      </c>
      <c r="AD207" s="473">
        <f>SUM(ENERO:DICIEMBRE!AD207)</f>
        <v>0</v>
      </c>
      <c r="AE207" s="473">
        <f>SUM(ENERO:DICIEMBRE!AE207)</f>
        <v>0</v>
      </c>
      <c r="AF207" s="473">
        <f>SUM(ENERO:DICIEMBRE!AF207)</f>
        <v>0</v>
      </c>
      <c r="AG207" s="473">
        <f>SUM(ENERO:DICIEMBRE!AG207)</f>
        <v>0</v>
      </c>
      <c r="AH207" s="473">
        <f>SUM(ENERO:DICIEMBRE!AH207)</f>
        <v>0</v>
      </c>
      <c r="AI207" s="473">
        <f>SUM(ENERO:DICIEMBRE!AI207)</f>
        <v>0</v>
      </c>
      <c r="AJ207" s="473">
        <f>SUM(ENERO:DICIEMBRE!AJ207)</f>
        <v>0</v>
      </c>
      <c r="AK207" s="473">
        <f>SUM(ENERO:DICIEMBRE!AK207)</f>
        <v>0</v>
      </c>
      <c r="AL207" s="473">
        <f>SUM(ENERO:DICIEMBRE!AL207)</f>
        <v>0</v>
      </c>
      <c r="AM207" s="473">
        <f>SUM(ENERO:DICIEMBRE!AM207)</f>
        <v>0</v>
      </c>
      <c r="AN207" s="473">
        <f>SUM(ENERO:DICIEMBRE!AN207)</f>
        <v>0</v>
      </c>
      <c r="AO207" s="473">
        <f>SUM(ENERO:DICIEMBRE!AO207)</f>
        <v>0</v>
      </c>
      <c r="AP207" s="473">
        <f>SUM(ENERO:DICIEMBRE!AP207)</f>
        <v>0</v>
      </c>
      <c r="AQ207" s="473">
        <f>SUM(ENERO:DICIEMBRE!AQ207)</f>
        <v>0</v>
      </c>
      <c r="AR207" s="473">
        <f>SUM(ENERO:DICIEMBRE!AR207)</f>
        <v>1</v>
      </c>
      <c r="AS207" s="473">
        <f>SUM(ENERO:DICIEMBRE!AS207)</f>
        <v>2</v>
      </c>
      <c r="AT207" s="473">
        <f>SUM(ENERO:DICIEMBRE!AT207)</f>
        <v>0</v>
      </c>
      <c r="AU207" s="473">
        <f>SUM(ENERO:DICIEMBRE!AU207)</f>
        <v>0</v>
      </c>
      <c r="AV207" s="473">
        <f>SUM(ENERO:DICIEMBRE!AV207)</f>
        <v>0</v>
      </c>
      <c r="AW207" s="473">
        <f>SUM(ENERO:DICIEMBRE!AW207)</f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</row>
    <row r="208" spans="1:126" s="2" customFormat="1" ht="21.75" x14ac:dyDescent="0.2">
      <c r="A208" s="5804" t="s">
        <v>230</v>
      </c>
      <c r="B208" s="707" t="s">
        <v>231</v>
      </c>
      <c r="C208" s="227">
        <f t="shared" si="27"/>
        <v>28</v>
      </c>
      <c r="D208" s="228">
        <f t="shared" ref="D208:E227" si="30">SUM(F208+H208+J208+L208+N208+P208+R208+T208+V208+X208+Z208+AB208+AD208+AF208+AH208+AJ208+AL208)</f>
        <v>2</v>
      </c>
      <c r="E208" s="226">
        <f t="shared" si="30"/>
        <v>26</v>
      </c>
      <c r="F208" s="473">
        <f>SUM(ENERO:DICIEMBRE!F208)</f>
        <v>0</v>
      </c>
      <c r="G208" s="473">
        <f>SUM(ENERO:DICIEMBRE!G208)</f>
        <v>0</v>
      </c>
      <c r="H208" s="473">
        <f>SUM(ENERO:DICIEMBRE!H208)</f>
        <v>0</v>
      </c>
      <c r="I208" s="473">
        <f>SUM(ENERO:DICIEMBRE!I208)</f>
        <v>1</v>
      </c>
      <c r="J208" s="473">
        <f>SUM(ENERO:DICIEMBRE!J208)</f>
        <v>2</v>
      </c>
      <c r="K208" s="473">
        <f>SUM(ENERO:DICIEMBRE!K208)</f>
        <v>9</v>
      </c>
      <c r="L208" s="473">
        <f>SUM(ENERO:DICIEMBRE!L208)</f>
        <v>0</v>
      </c>
      <c r="M208" s="473">
        <f>SUM(ENERO:DICIEMBRE!M208)</f>
        <v>11</v>
      </c>
      <c r="N208" s="473">
        <f>SUM(ENERO:DICIEMBRE!N208)</f>
        <v>0</v>
      </c>
      <c r="O208" s="473">
        <f>SUM(ENERO:DICIEMBRE!O208)</f>
        <v>3</v>
      </c>
      <c r="P208" s="473">
        <f>SUM(ENERO:DICIEMBRE!P208)</f>
        <v>0</v>
      </c>
      <c r="Q208" s="473">
        <f>SUM(ENERO:DICIEMBRE!Q208)</f>
        <v>0</v>
      </c>
      <c r="R208" s="473">
        <f>SUM(ENERO:DICIEMBRE!R208)</f>
        <v>0</v>
      </c>
      <c r="S208" s="473">
        <f>SUM(ENERO:DICIEMBRE!S208)</f>
        <v>1</v>
      </c>
      <c r="T208" s="473">
        <f>SUM(ENERO:DICIEMBRE!T208)</f>
        <v>0</v>
      </c>
      <c r="U208" s="473">
        <f>SUM(ENERO:DICIEMBRE!U208)</f>
        <v>0</v>
      </c>
      <c r="V208" s="473">
        <f>SUM(ENERO:DICIEMBRE!V208)</f>
        <v>0</v>
      </c>
      <c r="W208" s="473">
        <f>SUM(ENERO:DICIEMBRE!W208)</f>
        <v>0</v>
      </c>
      <c r="X208" s="473">
        <f>SUM(ENERO:DICIEMBRE!X208)</f>
        <v>0</v>
      </c>
      <c r="Y208" s="473">
        <f>SUM(ENERO:DICIEMBRE!Y208)</f>
        <v>1</v>
      </c>
      <c r="Z208" s="473">
        <f>SUM(ENERO:DICIEMBRE!Z208)</f>
        <v>0</v>
      </c>
      <c r="AA208" s="473">
        <f>SUM(ENERO:DICIEMBRE!AA208)</f>
        <v>0</v>
      </c>
      <c r="AB208" s="473">
        <f>SUM(ENERO:DICIEMBRE!AB208)</f>
        <v>0</v>
      </c>
      <c r="AC208" s="473">
        <f>SUM(ENERO:DICIEMBRE!AC208)</f>
        <v>0</v>
      </c>
      <c r="AD208" s="473">
        <f>SUM(ENERO:DICIEMBRE!AD208)</f>
        <v>0</v>
      </c>
      <c r="AE208" s="473">
        <f>SUM(ENERO:DICIEMBRE!AE208)</f>
        <v>0</v>
      </c>
      <c r="AF208" s="473">
        <f>SUM(ENERO:DICIEMBRE!AF208)</f>
        <v>0</v>
      </c>
      <c r="AG208" s="473">
        <f>SUM(ENERO:DICIEMBRE!AG208)</f>
        <v>0</v>
      </c>
      <c r="AH208" s="473">
        <f>SUM(ENERO:DICIEMBRE!AH208)</f>
        <v>0</v>
      </c>
      <c r="AI208" s="473">
        <f>SUM(ENERO:DICIEMBRE!AI208)</f>
        <v>0</v>
      </c>
      <c r="AJ208" s="473">
        <f>SUM(ENERO:DICIEMBRE!AJ208)</f>
        <v>0</v>
      </c>
      <c r="AK208" s="473">
        <f>SUM(ENERO:DICIEMBRE!AK208)</f>
        <v>0</v>
      </c>
      <c r="AL208" s="473">
        <f>SUM(ENERO:DICIEMBRE!AL208)</f>
        <v>0</v>
      </c>
      <c r="AM208" s="473">
        <f>SUM(ENERO:DICIEMBRE!AM208)</f>
        <v>0</v>
      </c>
      <c r="AN208" s="473">
        <f>SUM(ENERO:DICIEMBRE!AN208)</f>
        <v>0</v>
      </c>
      <c r="AO208" s="473">
        <f>SUM(ENERO:DICIEMBRE!AO208)</f>
        <v>0</v>
      </c>
      <c r="AP208" s="473">
        <f>SUM(ENERO:DICIEMBRE!AP208)</f>
        <v>0</v>
      </c>
      <c r="AQ208" s="473">
        <f>SUM(ENERO:DICIEMBRE!AQ208)</f>
        <v>0</v>
      </c>
      <c r="AR208" s="473">
        <f>SUM(ENERO:DICIEMBRE!AR208)</f>
        <v>2</v>
      </c>
      <c r="AS208" s="473">
        <f>SUM(ENERO:DICIEMBRE!AS208)</f>
        <v>17</v>
      </c>
      <c r="AT208" s="473">
        <f>SUM(ENERO:DICIEMBRE!AT208)</f>
        <v>0</v>
      </c>
      <c r="AU208" s="473">
        <f>SUM(ENERO:DICIEMBRE!AU208)</f>
        <v>0</v>
      </c>
      <c r="AV208" s="473">
        <f>SUM(ENERO:DICIEMBRE!AV208)</f>
        <v>2</v>
      </c>
      <c r="AW208" s="473">
        <f>SUM(ENERO:DICIEMBRE!AW208)</f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1" s="2" customFormat="1" x14ac:dyDescent="0.2">
      <c r="A209" s="5892"/>
      <c r="B209" s="252" t="s">
        <v>232</v>
      </c>
      <c r="C209" s="231">
        <f t="shared" si="27"/>
        <v>1</v>
      </c>
      <c r="D209" s="232">
        <f t="shared" si="30"/>
        <v>0</v>
      </c>
      <c r="E209" s="230">
        <f t="shared" si="30"/>
        <v>1</v>
      </c>
      <c r="F209" s="473">
        <f>SUM(ENERO:DICIEMBRE!F209)</f>
        <v>0</v>
      </c>
      <c r="G209" s="473">
        <f>SUM(ENERO:DICIEMBRE!G209)</f>
        <v>0</v>
      </c>
      <c r="H209" s="473">
        <f>SUM(ENERO:DICIEMBRE!H209)</f>
        <v>0</v>
      </c>
      <c r="I209" s="473">
        <f>SUM(ENERO:DICIEMBRE!I209)</f>
        <v>0</v>
      </c>
      <c r="J209" s="473">
        <f>SUM(ENERO:DICIEMBRE!J209)</f>
        <v>0</v>
      </c>
      <c r="K209" s="473">
        <f>SUM(ENERO:DICIEMBRE!K209)</f>
        <v>1</v>
      </c>
      <c r="L209" s="473">
        <f>SUM(ENERO:DICIEMBRE!L209)</f>
        <v>0</v>
      </c>
      <c r="M209" s="473">
        <f>SUM(ENERO:DICIEMBRE!M209)</f>
        <v>0</v>
      </c>
      <c r="N209" s="473">
        <f>SUM(ENERO:DICIEMBRE!N209)</f>
        <v>0</v>
      </c>
      <c r="O209" s="473">
        <f>SUM(ENERO:DICIEMBRE!O209)</f>
        <v>0</v>
      </c>
      <c r="P209" s="473">
        <f>SUM(ENERO:DICIEMBRE!P209)</f>
        <v>0</v>
      </c>
      <c r="Q209" s="473">
        <f>SUM(ENERO:DICIEMBRE!Q209)</f>
        <v>0</v>
      </c>
      <c r="R209" s="473">
        <f>SUM(ENERO:DICIEMBRE!R209)</f>
        <v>0</v>
      </c>
      <c r="S209" s="473">
        <f>SUM(ENERO:DICIEMBRE!S209)</f>
        <v>0</v>
      </c>
      <c r="T209" s="473">
        <f>SUM(ENERO:DICIEMBRE!T209)</f>
        <v>0</v>
      </c>
      <c r="U209" s="473">
        <f>SUM(ENERO:DICIEMBRE!U209)</f>
        <v>0</v>
      </c>
      <c r="V209" s="473">
        <f>SUM(ENERO:DICIEMBRE!V209)</f>
        <v>0</v>
      </c>
      <c r="W209" s="473">
        <f>SUM(ENERO:DICIEMBRE!W209)</f>
        <v>0</v>
      </c>
      <c r="X209" s="473">
        <f>SUM(ENERO:DICIEMBRE!X209)</f>
        <v>0</v>
      </c>
      <c r="Y209" s="473">
        <f>SUM(ENERO:DICIEMBRE!Y209)</f>
        <v>0</v>
      </c>
      <c r="Z209" s="473">
        <f>SUM(ENERO:DICIEMBRE!Z209)</f>
        <v>0</v>
      </c>
      <c r="AA209" s="473">
        <f>SUM(ENERO:DICIEMBRE!AA209)</f>
        <v>0</v>
      </c>
      <c r="AB209" s="473">
        <f>SUM(ENERO:DICIEMBRE!AB209)</f>
        <v>0</v>
      </c>
      <c r="AC209" s="473">
        <f>SUM(ENERO:DICIEMBRE!AC209)</f>
        <v>0</v>
      </c>
      <c r="AD209" s="473">
        <f>SUM(ENERO:DICIEMBRE!AD209)</f>
        <v>0</v>
      </c>
      <c r="AE209" s="473">
        <f>SUM(ENERO:DICIEMBRE!AE209)</f>
        <v>0</v>
      </c>
      <c r="AF209" s="473">
        <f>SUM(ENERO:DICIEMBRE!AF209)</f>
        <v>0</v>
      </c>
      <c r="AG209" s="473">
        <f>SUM(ENERO:DICIEMBRE!AG209)</f>
        <v>0</v>
      </c>
      <c r="AH209" s="473">
        <f>SUM(ENERO:DICIEMBRE!AH209)</f>
        <v>0</v>
      </c>
      <c r="AI209" s="473">
        <f>SUM(ENERO:DICIEMBRE!AI209)</f>
        <v>0</v>
      </c>
      <c r="AJ209" s="473">
        <f>SUM(ENERO:DICIEMBRE!AJ209)</f>
        <v>0</v>
      </c>
      <c r="AK209" s="473">
        <f>SUM(ENERO:DICIEMBRE!AK209)</f>
        <v>0</v>
      </c>
      <c r="AL209" s="473">
        <f>SUM(ENERO:DICIEMBRE!AL209)</f>
        <v>0</v>
      </c>
      <c r="AM209" s="473">
        <f>SUM(ENERO:DICIEMBRE!AM209)</f>
        <v>0</v>
      </c>
      <c r="AN209" s="473">
        <f>SUM(ENERO:DICIEMBRE!AN209)</f>
        <v>0</v>
      </c>
      <c r="AO209" s="473">
        <f>SUM(ENERO:DICIEMBRE!AO209)</f>
        <v>0</v>
      </c>
      <c r="AP209" s="473">
        <f>SUM(ENERO:DICIEMBRE!AP209)</f>
        <v>0</v>
      </c>
      <c r="AQ209" s="473">
        <f>SUM(ENERO:DICIEMBRE!AQ209)</f>
        <v>0</v>
      </c>
      <c r="AR209" s="473">
        <f>SUM(ENERO:DICIEMBRE!AR209)</f>
        <v>0</v>
      </c>
      <c r="AS209" s="473">
        <f>SUM(ENERO:DICIEMBRE!AS209)</f>
        <v>0</v>
      </c>
      <c r="AT209" s="473">
        <f>SUM(ENERO:DICIEMBRE!AT209)</f>
        <v>0</v>
      </c>
      <c r="AU209" s="473">
        <f>SUM(ENERO:DICIEMBRE!AU209)</f>
        <v>0</v>
      </c>
      <c r="AV209" s="473">
        <f>SUM(ENERO:DICIEMBRE!AV209)</f>
        <v>0</v>
      </c>
      <c r="AW209" s="473">
        <f>SUM(ENERO:DICIEMBRE!AW209)</f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</row>
    <row r="210" spans="1:121" s="2" customFormat="1" x14ac:dyDescent="0.2">
      <c r="A210" s="5892"/>
      <c r="B210" s="234" t="s">
        <v>233</v>
      </c>
      <c r="C210" s="231">
        <f t="shared" si="27"/>
        <v>1</v>
      </c>
      <c r="D210" s="232">
        <f t="shared" si="30"/>
        <v>0</v>
      </c>
      <c r="E210" s="230">
        <f t="shared" si="30"/>
        <v>1</v>
      </c>
      <c r="F210" s="473">
        <f>SUM(ENERO:DICIEMBRE!F210)</f>
        <v>0</v>
      </c>
      <c r="G210" s="473">
        <f>SUM(ENERO:DICIEMBRE!G210)</f>
        <v>0</v>
      </c>
      <c r="H210" s="473">
        <f>SUM(ENERO:DICIEMBRE!H210)</f>
        <v>0</v>
      </c>
      <c r="I210" s="473">
        <f>SUM(ENERO:DICIEMBRE!I210)</f>
        <v>0</v>
      </c>
      <c r="J210" s="473">
        <f>SUM(ENERO:DICIEMBRE!J210)</f>
        <v>0</v>
      </c>
      <c r="K210" s="473">
        <f>SUM(ENERO:DICIEMBRE!K210)</f>
        <v>1</v>
      </c>
      <c r="L210" s="473">
        <f>SUM(ENERO:DICIEMBRE!L210)</f>
        <v>0</v>
      </c>
      <c r="M210" s="473">
        <f>SUM(ENERO:DICIEMBRE!M210)</f>
        <v>0</v>
      </c>
      <c r="N210" s="473">
        <f>SUM(ENERO:DICIEMBRE!N210)</f>
        <v>0</v>
      </c>
      <c r="O210" s="473">
        <f>SUM(ENERO:DICIEMBRE!O210)</f>
        <v>0</v>
      </c>
      <c r="P210" s="473">
        <f>SUM(ENERO:DICIEMBRE!P210)</f>
        <v>0</v>
      </c>
      <c r="Q210" s="473">
        <f>SUM(ENERO:DICIEMBRE!Q210)</f>
        <v>0</v>
      </c>
      <c r="R210" s="473">
        <f>SUM(ENERO:DICIEMBRE!R210)</f>
        <v>0</v>
      </c>
      <c r="S210" s="473">
        <f>SUM(ENERO:DICIEMBRE!S210)</f>
        <v>0</v>
      </c>
      <c r="T210" s="473">
        <f>SUM(ENERO:DICIEMBRE!T210)</f>
        <v>0</v>
      </c>
      <c r="U210" s="473">
        <f>SUM(ENERO:DICIEMBRE!U210)</f>
        <v>0</v>
      </c>
      <c r="V210" s="473">
        <f>SUM(ENERO:DICIEMBRE!V210)</f>
        <v>0</v>
      </c>
      <c r="W210" s="473">
        <f>SUM(ENERO:DICIEMBRE!W210)</f>
        <v>0</v>
      </c>
      <c r="X210" s="473">
        <f>SUM(ENERO:DICIEMBRE!X210)</f>
        <v>0</v>
      </c>
      <c r="Y210" s="473">
        <f>SUM(ENERO:DICIEMBRE!Y210)</f>
        <v>0</v>
      </c>
      <c r="Z210" s="473">
        <f>SUM(ENERO:DICIEMBRE!Z210)</f>
        <v>0</v>
      </c>
      <c r="AA210" s="473">
        <f>SUM(ENERO:DICIEMBRE!AA210)</f>
        <v>0</v>
      </c>
      <c r="AB210" s="473">
        <f>SUM(ENERO:DICIEMBRE!AB210)</f>
        <v>0</v>
      </c>
      <c r="AC210" s="473">
        <f>SUM(ENERO:DICIEMBRE!AC210)</f>
        <v>0</v>
      </c>
      <c r="AD210" s="473">
        <f>SUM(ENERO:DICIEMBRE!AD210)</f>
        <v>0</v>
      </c>
      <c r="AE210" s="473">
        <f>SUM(ENERO:DICIEMBRE!AE210)</f>
        <v>0</v>
      </c>
      <c r="AF210" s="473">
        <f>SUM(ENERO:DICIEMBRE!AF210)</f>
        <v>0</v>
      </c>
      <c r="AG210" s="473">
        <f>SUM(ENERO:DICIEMBRE!AG210)</f>
        <v>0</v>
      </c>
      <c r="AH210" s="473">
        <f>SUM(ENERO:DICIEMBRE!AH210)</f>
        <v>0</v>
      </c>
      <c r="AI210" s="473">
        <f>SUM(ENERO:DICIEMBRE!AI210)</f>
        <v>0</v>
      </c>
      <c r="AJ210" s="473">
        <f>SUM(ENERO:DICIEMBRE!AJ210)</f>
        <v>0</v>
      </c>
      <c r="AK210" s="473">
        <f>SUM(ENERO:DICIEMBRE!AK210)</f>
        <v>0</v>
      </c>
      <c r="AL210" s="473">
        <f>SUM(ENERO:DICIEMBRE!AL210)</f>
        <v>0</v>
      </c>
      <c r="AM210" s="473">
        <f>SUM(ENERO:DICIEMBRE!AM210)</f>
        <v>0</v>
      </c>
      <c r="AN210" s="473">
        <f>SUM(ENERO:DICIEMBRE!AN210)</f>
        <v>0</v>
      </c>
      <c r="AO210" s="473">
        <f>SUM(ENERO:DICIEMBRE!AO210)</f>
        <v>0</v>
      </c>
      <c r="AP210" s="473">
        <f>SUM(ENERO:DICIEMBRE!AP210)</f>
        <v>0</v>
      </c>
      <c r="AQ210" s="473">
        <f>SUM(ENERO:DICIEMBRE!AQ210)</f>
        <v>0</v>
      </c>
      <c r="AR210" s="473">
        <f>SUM(ENERO:DICIEMBRE!AR210)</f>
        <v>0</v>
      </c>
      <c r="AS210" s="473">
        <f>SUM(ENERO:DICIEMBRE!AS210)</f>
        <v>0</v>
      </c>
      <c r="AT210" s="473">
        <f>SUM(ENERO:DICIEMBRE!AT210)</f>
        <v>0</v>
      </c>
      <c r="AU210" s="473">
        <f>SUM(ENERO:DICIEMBRE!AU210)</f>
        <v>0</v>
      </c>
      <c r="AV210" s="473">
        <f>SUM(ENERO:DICIEMBRE!AV210)</f>
        <v>0</v>
      </c>
      <c r="AW210" s="473">
        <f>SUM(ENERO:DICIEMBRE!AW210)</f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</row>
    <row r="211" spans="1:121" s="2" customFormat="1" ht="21.75" x14ac:dyDescent="0.2">
      <c r="A211" s="5892"/>
      <c r="B211" s="234" t="s">
        <v>234</v>
      </c>
      <c r="C211" s="231">
        <f t="shared" si="27"/>
        <v>10</v>
      </c>
      <c r="D211" s="232">
        <f t="shared" si="30"/>
        <v>1</v>
      </c>
      <c r="E211" s="230">
        <f t="shared" si="30"/>
        <v>9</v>
      </c>
      <c r="F211" s="473">
        <f>SUM(ENERO:DICIEMBRE!F211)</f>
        <v>0</v>
      </c>
      <c r="G211" s="473">
        <f>SUM(ENERO:DICIEMBRE!G211)</f>
        <v>0</v>
      </c>
      <c r="H211" s="473">
        <f>SUM(ENERO:DICIEMBRE!H211)</f>
        <v>0</v>
      </c>
      <c r="I211" s="473">
        <f>SUM(ENERO:DICIEMBRE!I211)</f>
        <v>0</v>
      </c>
      <c r="J211" s="473">
        <f>SUM(ENERO:DICIEMBRE!J211)</f>
        <v>0</v>
      </c>
      <c r="K211" s="473">
        <f>SUM(ENERO:DICIEMBRE!K211)</f>
        <v>3</v>
      </c>
      <c r="L211" s="473">
        <f>SUM(ENERO:DICIEMBRE!L211)</f>
        <v>0</v>
      </c>
      <c r="M211" s="473">
        <f>SUM(ENERO:DICIEMBRE!M211)</f>
        <v>4</v>
      </c>
      <c r="N211" s="473">
        <f>SUM(ENERO:DICIEMBRE!N211)</f>
        <v>0</v>
      </c>
      <c r="O211" s="473">
        <f>SUM(ENERO:DICIEMBRE!O211)</f>
        <v>0</v>
      </c>
      <c r="P211" s="473">
        <f>SUM(ENERO:DICIEMBRE!P211)</f>
        <v>1</v>
      </c>
      <c r="Q211" s="473">
        <f>SUM(ENERO:DICIEMBRE!Q211)</f>
        <v>0</v>
      </c>
      <c r="R211" s="473">
        <f>SUM(ENERO:DICIEMBRE!R211)</f>
        <v>0</v>
      </c>
      <c r="S211" s="473">
        <f>SUM(ENERO:DICIEMBRE!S211)</f>
        <v>0</v>
      </c>
      <c r="T211" s="473">
        <f>SUM(ENERO:DICIEMBRE!T211)</f>
        <v>0</v>
      </c>
      <c r="U211" s="473">
        <f>SUM(ENERO:DICIEMBRE!U211)</f>
        <v>0</v>
      </c>
      <c r="V211" s="473">
        <f>SUM(ENERO:DICIEMBRE!V211)</f>
        <v>0</v>
      </c>
      <c r="W211" s="473">
        <f>SUM(ENERO:DICIEMBRE!W211)</f>
        <v>1</v>
      </c>
      <c r="X211" s="473">
        <f>SUM(ENERO:DICIEMBRE!X211)</f>
        <v>0</v>
      </c>
      <c r="Y211" s="473">
        <f>SUM(ENERO:DICIEMBRE!Y211)</f>
        <v>1</v>
      </c>
      <c r="Z211" s="473">
        <f>SUM(ENERO:DICIEMBRE!Z211)</f>
        <v>0</v>
      </c>
      <c r="AA211" s="473">
        <f>SUM(ENERO:DICIEMBRE!AA211)</f>
        <v>0</v>
      </c>
      <c r="AB211" s="473">
        <f>SUM(ENERO:DICIEMBRE!AB211)</f>
        <v>0</v>
      </c>
      <c r="AC211" s="473">
        <f>SUM(ENERO:DICIEMBRE!AC211)</f>
        <v>0</v>
      </c>
      <c r="AD211" s="473">
        <f>SUM(ENERO:DICIEMBRE!AD211)</f>
        <v>0</v>
      </c>
      <c r="AE211" s="473">
        <f>SUM(ENERO:DICIEMBRE!AE211)</f>
        <v>0</v>
      </c>
      <c r="AF211" s="473">
        <f>SUM(ENERO:DICIEMBRE!AF211)</f>
        <v>0</v>
      </c>
      <c r="AG211" s="473">
        <f>SUM(ENERO:DICIEMBRE!AG211)</f>
        <v>0</v>
      </c>
      <c r="AH211" s="473">
        <f>SUM(ENERO:DICIEMBRE!AH211)</f>
        <v>0</v>
      </c>
      <c r="AI211" s="473">
        <f>SUM(ENERO:DICIEMBRE!AI211)</f>
        <v>0</v>
      </c>
      <c r="AJ211" s="473">
        <f>SUM(ENERO:DICIEMBRE!AJ211)</f>
        <v>0</v>
      </c>
      <c r="AK211" s="473">
        <f>SUM(ENERO:DICIEMBRE!AK211)</f>
        <v>0</v>
      </c>
      <c r="AL211" s="473">
        <f>SUM(ENERO:DICIEMBRE!AL211)</f>
        <v>0</v>
      </c>
      <c r="AM211" s="473">
        <f>SUM(ENERO:DICIEMBRE!AM211)</f>
        <v>0</v>
      </c>
      <c r="AN211" s="473">
        <f>SUM(ENERO:DICIEMBRE!AN211)</f>
        <v>0</v>
      </c>
      <c r="AO211" s="473">
        <f>SUM(ENERO:DICIEMBRE!AO211)</f>
        <v>0</v>
      </c>
      <c r="AP211" s="473">
        <f>SUM(ENERO:DICIEMBRE!AP211)</f>
        <v>0</v>
      </c>
      <c r="AQ211" s="473">
        <f>SUM(ENERO:DICIEMBRE!AQ211)</f>
        <v>0</v>
      </c>
      <c r="AR211" s="473">
        <f>SUM(ENERO:DICIEMBRE!AR211)</f>
        <v>0</v>
      </c>
      <c r="AS211" s="473">
        <f>SUM(ENERO:DICIEMBRE!AS211)</f>
        <v>2</v>
      </c>
      <c r="AT211" s="473">
        <f>SUM(ENERO:DICIEMBRE!AT211)</f>
        <v>0</v>
      </c>
      <c r="AU211" s="473">
        <f>SUM(ENERO:DICIEMBRE!AU211)</f>
        <v>0</v>
      </c>
      <c r="AV211" s="473">
        <f>SUM(ENERO:DICIEMBRE!AV211)</f>
        <v>0</v>
      </c>
      <c r="AW211" s="473">
        <f>SUM(ENERO:DICIEMBRE!AW211)</f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</row>
    <row r="212" spans="1:121" s="2" customFormat="1" x14ac:dyDescent="0.2">
      <c r="A212" s="5845"/>
      <c r="B212" s="253" t="s">
        <v>235</v>
      </c>
      <c r="C212" s="223">
        <f t="shared" si="27"/>
        <v>13</v>
      </c>
      <c r="D212" s="224">
        <f t="shared" si="30"/>
        <v>7</v>
      </c>
      <c r="E212" s="219">
        <f t="shared" si="30"/>
        <v>6</v>
      </c>
      <c r="F212" s="473">
        <f>SUM(ENERO:DICIEMBRE!F212)</f>
        <v>0</v>
      </c>
      <c r="G212" s="473">
        <f>SUM(ENERO:DICIEMBRE!G212)</f>
        <v>0</v>
      </c>
      <c r="H212" s="473">
        <f>SUM(ENERO:DICIEMBRE!H212)</f>
        <v>0</v>
      </c>
      <c r="I212" s="473">
        <f>SUM(ENERO:DICIEMBRE!I212)</f>
        <v>0</v>
      </c>
      <c r="J212" s="473">
        <f>SUM(ENERO:DICIEMBRE!J212)</f>
        <v>2</v>
      </c>
      <c r="K212" s="473">
        <f>SUM(ENERO:DICIEMBRE!K212)</f>
        <v>0</v>
      </c>
      <c r="L212" s="473">
        <f>SUM(ENERO:DICIEMBRE!L212)</f>
        <v>1</v>
      </c>
      <c r="M212" s="473">
        <f>SUM(ENERO:DICIEMBRE!M212)</f>
        <v>3</v>
      </c>
      <c r="N212" s="473">
        <f>SUM(ENERO:DICIEMBRE!N212)</f>
        <v>0</v>
      </c>
      <c r="O212" s="473">
        <f>SUM(ENERO:DICIEMBRE!O212)</f>
        <v>1</v>
      </c>
      <c r="P212" s="473">
        <f>SUM(ENERO:DICIEMBRE!P212)</f>
        <v>1</v>
      </c>
      <c r="Q212" s="473">
        <f>SUM(ENERO:DICIEMBRE!Q212)</f>
        <v>1</v>
      </c>
      <c r="R212" s="473">
        <f>SUM(ENERO:DICIEMBRE!R212)</f>
        <v>1</v>
      </c>
      <c r="S212" s="473">
        <f>SUM(ENERO:DICIEMBRE!S212)</f>
        <v>0</v>
      </c>
      <c r="T212" s="473">
        <f>SUM(ENERO:DICIEMBRE!T212)</f>
        <v>0</v>
      </c>
      <c r="U212" s="473">
        <f>SUM(ENERO:DICIEMBRE!U212)</f>
        <v>0</v>
      </c>
      <c r="V212" s="473">
        <f>SUM(ENERO:DICIEMBRE!V212)</f>
        <v>0</v>
      </c>
      <c r="W212" s="473">
        <f>SUM(ENERO:DICIEMBRE!W212)</f>
        <v>0</v>
      </c>
      <c r="X212" s="473">
        <f>SUM(ENERO:DICIEMBRE!X212)</f>
        <v>0</v>
      </c>
      <c r="Y212" s="473">
        <f>SUM(ENERO:DICIEMBRE!Y212)</f>
        <v>0</v>
      </c>
      <c r="Z212" s="473">
        <f>SUM(ENERO:DICIEMBRE!Z212)</f>
        <v>0</v>
      </c>
      <c r="AA212" s="473">
        <f>SUM(ENERO:DICIEMBRE!AA212)</f>
        <v>0</v>
      </c>
      <c r="AB212" s="473">
        <f>SUM(ENERO:DICIEMBRE!AB212)</f>
        <v>2</v>
      </c>
      <c r="AC212" s="473">
        <f>SUM(ENERO:DICIEMBRE!AC212)</f>
        <v>0</v>
      </c>
      <c r="AD212" s="473">
        <f>SUM(ENERO:DICIEMBRE!AD212)</f>
        <v>0</v>
      </c>
      <c r="AE212" s="473">
        <f>SUM(ENERO:DICIEMBRE!AE212)</f>
        <v>0</v>
      </c>
      <c r="AF212" s="473">
        <f>SUM(ENERO:DICIEMBRE!AF212)</f>
        <v>0</v>
      </c>
      <c r="AG212" s="473">
        <f>SUM(ENERO:DICIEMBRE!AG212)</f>
        <v>1</v>
      </c>
      <c r="AH212" s="473">
        <f>SUM(ENERO:DICIEMBRE!AH212)</f>
        <v>0</v>
      </c>
      <c r="AI212" s="473">
        <f>SUM(ENERO:DICIEMBRE!AI212)</f>
        <v>0</v>
      </c>
      <c r="AJ212" s="473">
        <f>SUM(ENERO:DICIEMBRE!AJ212)</f>
        <v>0</v>
      </c>
      <c r="AK212" s="473">
        <f>SUM(ENERO:DICIEMBRE!AK212)</f>
        <v>0</v>
      </c>
      <c r="AL212" s="473">
        <f>SUM(ENERO:DICIEMBRE!AL212)</f>
        <v>0</v>
      </c>
      <c r="AM212" s="473">
        <f>SUM(ENERO:DICIEMBRE!AM212)</f>
        <v>0</v>
      </c>
      <c r="AN212" s="473">
        <f>SUM(ENERO:DICIEMBRE!AN212)</f>
        <v>0</v>
      </c>
      <c r="AO212" s="473">
        <f>SUM(ENERO:DICIEMBRE!AO212)</f>
        <v>0</v>
      </c>
      <c r="AP212" s="473">
        <f>SUM(ENERO:DICIEMBRE!AP212)</f>
        <v>0</v>
      </c>
      <c r="AQ212" s="473">
        <f>SUM(ENERO:DICIEMBRE!AQ212)</f>
        <v>0</v>
      </c>
      <c r="AR212" s="473">
        <f>SUM(ENERO:DICIEMBRE!AR212)</f>
        <v>0</v>
      </c>
      <c r="AS212" s="473">
        <f>SUM(ENERO:DICIEMBRE!AS212)</f>
        <v>1</v>
      </c>
      <c r="AT212" s="473">
        <f>SUM(ENERO:DICIEMBRE!AT212)</f>
        <v>0</v>
      </c>
      <c r="AU212" s="473">
        <f>SUM(ENERO:DICIEMBRE!AU212)</f>
        <v>0</v>
      </c>
      <c r="AV212" s="473">
        <f>SUM(ENERO:DICIEMBRE!AV212)</f>
        <v>0</v>
      </c>
      <c r="AW212" s="473">
        <f>SUM(ENERO:DICIEMBRE!AW212)</f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</row>
    <row r="213" spans="1:121" s="2" customFormat="1" x14ac:dyDescent="0.2">
      <c r="A213" s="5804" t="s">
        <v>236</v>
      </c>
      <c r="B213" s="706" t="s">
        <v>237</v>
      </c>
      <c r="C213" s="702">
        <f t="shared" si="27"/>
        <v>0</v>
      </c>
      <c r="D213" s="703">
        <f t="shared" si="30"/>
        <v>0</v>
      </c>
      <c r="E213" s="701">
        <f t="shared" si="30"/>
        <v>0</v>
      </c>
      <c r="F213" s="473">
        <f>SUM(ENERO:DICIEMBRE!F213)</f>
        <v>0</v>
      </c>
      <c r="G213" s="473">
        <f>SUM(ENERO:DICIEMBRE!G213)</f>
        <v>0</v>
      </c>
      <c r="H213" s="473">
        <f>SUM(ENERO:DICIEMBRE!H213)</f>
        <v>0</v>
      </c>
      <c r="I213" s="473">
        <f>SUM(ENERO:DICIEMBRE!I213)</f>
        <v>0</v>
      </c>
      <c r="J213" s="473">
        <f>SUM(ENERO:DICIEMBRE!J213)</f>
        <v>0</v>
      </c>
      <c r="K213" s="473">
        <f>SUM(ENERO:DICIEMBRE!K213)</f>
        <v>0</v>
      </c>
      <c r="L213" s="473">
        <f>SUM(ENERO:DICIEMBRE!L213)</f>
        <v>0</v>
      </c>
      <c r="M213" s="473">
        <f>SUM(ENERO:DICIEMBRE!M213)</f>
        <v>0</v>
      </c>
      <c r="N213" s="473">
        <f>SUM(ENERO:DICIEMBRE!N213)</f>
        <v>0</v>
      </c>
      <c r="O213" s="473">
        <f>SUM(ENERO:DICIEMBRE!O213)</f>
        <v>0</v>
      </c>
      <c r="P213" s="473">
        <f>SUM(ENERO:DICIEMBRE!P213)</f>
        <v>0</v>
      </c>
      <c r="Q213" s="473">
        <f>SUM(ENERO:DICIEMBRE!Q213)</f>
        <v>0</v>
      </c>
      <c r="R213" s="473">
        <f>SUM(ENERO:DICIEMBRE!R213)</f>
        <v>0</v>
      </c>
      <c r="S213" s="473">
        <f>SUM(ENERO:DICIEMBRE!S213)</f>
        <v>0</v>
      </c>
      <c r="T213" s="473">
        <f>SUM(ENERO:DICIEMBRE!T213)</f>
        <v>0</v>
      </c>
      <c r="U213" s="473">
        <f>SUM(ENERO:DICIEMBRE!U213)</f>
        <v>0</v>
      </c>
      <c r="V213" s="473">
        <f>SUM(ENERO:DICIEMBRE!V213)</f>
        <v>0</v>
      </c>
      <c r="W213" s="473">
        <f>SUM(ENERO:DICIEMBRE!W213)</f>
        <v>0</v>
      </c>
      <c r="X213" s="473">
        <f>SUM(ENERO:DICIEMBRE!X213)</f>
        <v>0</v>
      </c>
      <c r="Y213" s="473">
        <f>SUM(ENERO:DICIEMBRE!Y213)</f>
        <v>0</v>
      </c>
      <c r="Z213" s="473">
        <f>SUM(ENERO:DICIEMBRE!Z213)</f>
        <v>0</v>
      </c>
      <c r="AA213" s="473">
        <f>SUM(ENERO:DICIEMBRE!AA213)</f>
        <v>0</v>
      </c>
      <c r="AB213" s="473">
        <f>SUM(ENERO:DICIEMBRE!AB213)</f>
        <v>0</v>
      </c>
      <c r="AC213" s="473">
        <f>SUM(ENERO:DICIEMBRE!AC213)</f>
        <v>0</v>
      </c>
      <c r="AD213" s="473">
        <f>SUM(ENERO:DICIEMBRE!AD213)</f>
        <v>0</v>
      </c>
      <c r="AE213" s="473">
        <f>SUM(ENERO:DICIEMBRE!AE213)</f>
        <v>0</v>
      </c>
      <c r="AF213" s="473">
        <f>SUM(ENERO:DICIEMBRE!AF213)</f>
        <v>0</v>
      </c>
      <c r="AG213" s="473">
        <f>SUM(ENERO:DICIEMBRE!AG213)</f>
        <v>0</v>
      </c>
      <c r="AH213" s="473">
        <f>SUM(ENERO:DICIEMBRE!AH213)</f>
        <v>0</v>
      </c>
      <c r="AI213" s="473">
        <f>SUM(ENERO:DICIEMBRE!AI213)</f>
        <v>0</v>
      </c>
      <c r="AJ213" s="473">
        <f>SUM(ENERO:DICIEMBRE!AJ213)</f>
        <v>0</v>
      </c>
      <c r="AK213" s="473">
        <f>SUM(ENERO:DICIEMBRE!AK213)</f>
        <v>0</v>
      </c>
      <c r="AL213" s="473">
        <f>SUM(ENERO:DICIEMBRE!AL213)</f>
        <v>0</v>
      </c>
      <c r="AM213" s="473">
        <f>SUM(ENERO:DICIEMBRE!AM213)</f>
        <v>0</v>
      </c>
      <c r="AN213" s="473">
        <f>SUM(ENERO:DICIEMBRE!AN213)</f>
        <v>0</v>
      </c>
      <c r="AO213" s="473">
        <f>SUM(ENERO:DICIEMBRE!AO213)</f>
        <v>0</v>
      </c>
      <c r="AP213" s="473">
        <f>SUM(ENERO:DICIEMBRE!AP213)</f>
        <v>0</v>
      </c>
      <c r="AQ213" s="473">
        <f>SUM(ENERO:DICIEMBRE!AQ213)</f>
        <v>0</v>
      </c>
      <c r="AR213" s="473">
        <f>SUM(ENERO:DICIEMBRE!AR213)</f>
        <v>0</v>
      </c>
      <c r="AS213" s="473">
        <f>SUM(ENERO:DICIEMBRE!AS213)</f>
        <v>0</v>
      </c>
      <c r="AT213" s="473">
        <f>SUM(ENERO:DICIEMBRE!AT213)</f>
        <v>0</v>
      </c>
      <c r="AU213" s="473">
        <f>SUM(ENERO:DICIEMBRE!AU213)</f>
        <v>0</v>
      </c>
      <c r="AV213" s="473">
        <f>SUM(ENERO:DICIEMBRE!AV213)</f>
        <v>0</v>
      </c>
      <c r="AW213" s="473">
        <f>SUM(ENERO:DICIEMBRE!AW213)</f>
        <v>0</v>
      </c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</row>
    <row r="214" spans="1:121" s="2" customFormat="1" x14ac:dyDescent="0.2">
      <c r="A214" s="5892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230">
        <f t="shared" si="30"/>
        <v>0</v>
      </c>
      <c r="F214" s="473">
        <f>SUM(ENERO:DICIEMBRE!F214)</f>
        <v>0</v>
      </c>
      <c r="G214" s="473">
        <f>SUM(ENERO:DICIEMBRE!G214)</f>
        <v>0</v>
      </c>
      <c r="H214" s="473">
        <f>SUM(ENERO:DICIEMBRE!H214)</f>
        <v>0</v>
      </c>
      <c r="I214" s="473">
        <f>SUM(ENERO:DICIEMBRE!I214)</f>
        <v>0</v>
      </c>
      <c r="J214" s="473">
        <f>SUM(ENERO:DICIEMBRE!J214)</f>
        <v>0</v>
      </c>
      <c r="K214" s="473">
        <f>SUM(ENERO:DICIEMBRE!K214)</f>
        <v>0</v>
      </c>
      <c r="L214" s="473">
        <f>SUM(ENERO:DICIEMBRE!L214)</f>
        <v>0</v>
      </c>
      <c r="M214" s="473">
        <f>SUM(ENERO:DICIEMBRE!M214)</f>
        <v>0</v>
      </c>
      <c r="N214" s="473">
        <f>SUM(ENERO:DICIEMBRE!N214)</f>
        <v>0</v>
      </c>
      <c r="O214" s="473">
        <f>SUM(ENERO:DICIEMBRE!O214)</f>
        <v>0</v>
      </c>
      <c r="P214" s="473">
        <f>SUM(ENERO:DICIEMBRE!P214)</f>
        <v>0</v>
      </c>
      <c r="Q214" s="473">
        <f>SUM(ENERO:DICIEMBRE!Q214)</f>
        <v>0</v>
      </c>
      <c r="R214" s="473">
        <f>SUM(ENERO:DICIEMBRE!R214)</f>
        <v>0</v>
      </c>
      <c r="S214" s="473">
        <f>SUM(ENERO:DICIEMBRE!S214)</f>
        <v>0</v>
      </c>
      <c r="T214" s="473">
        <f>SUM(ENERO:DICIEMBRE!T214)</f>
        <v>0</v>
      </c>
      <c r="U214" s="473">
        <f>SUM(ENERO:DICIEMBRE!U214)</f>
        <v>0</v>
      </c>
      <c r="V214" s="473">
        <f>SUM(ENERO:DICIEMBRE!V214)</f>
        <v>0</v>
      </c>
      <c r="W214" s="473">
        <f>SUM(ENERO:DICIEMBRE!W214)</f>
        <v>0</v>
      </c>
      <c r="X214" s="473">
        <f>SUM(ENERO:DICIEMBRE!X214)</f>
        <v>0</v>
      </c>
      <c r="Y214" s="473">
        <f>SUM(ENERO:DICIEMBRE!Y214)</f>
        <v>0</v>
      </c>
      <c r="Z214" s="473">
        <f>SUM(ENERO:DICIEMBRE!Z214)</f>
        <v>0</v>
      </c>
      <c r="AA214" s="473">
        <f>SUM(ENERO:DICIEMBRE!AA214)</f>
        <v>0</v>
      </c>
      <c r="AB214" s="473">
        <f>SUM(ENERO:DICIEMBRE!AB214)</f>
        <v>0</v>
      </c>
      <c r="AC214" s="473">
        <f>SUM(ENERO:DICIEMBRE!AC214)</f>
        <v>0</v>
      </c>
      <c r="AD214" s="473">
        <f>SUM(ENERO:DICIEMBRE!AD214)</f>
        <v>0</v>
      </c>
      <c r="AE214" s="473">
        <f>SUM(ENERO:DICIEMBRE!AE214)</f>
        <v>0</v>
      </c>
      <c r="AF214" s="473">
        <f>SUM(ENERO:DICIEMBRE!AF214)</f>
        <v>0</v>
      </c>
      <c r="AG214" s="473">
        <f>SUM(ENERO:DICIEMBRE!AG214)</f>
        <v>0</v>
      </c>
      <c r="AH214" s="473">
        <f>SUM(ENERO:DICIEMBRE!AH214)</f>
        <v>0</v>
      </c>
      <c r="AI214" s="473">
        <f>SUM(ENERO:DICIEMBRE!AI214)</f>
        <v>0</v>
      </c>
      <c r="AJ214" s="473">
        <f>SUM(ENERO:DICIEMBRE!AJ214)</f>
        <v>0</v>
      </c>
      <c r="AK214" s="473">
        <f>SUM(ENERO:DICIEMBRE!AK214)</f>
        <v>0</v>
      </c>
      <c r="AL214" s="473">
        <f>SUM(ENERO:DICIEMBRE!AL214)</f>
        <v>0</v>
      </c>
      <c r="AM214" s="473">
        <f>SUM(ENERO:DICIEMBRE!AM214)</f>
        <v>0</v>
      </c>
      <c r="AN214" s="473">
        <f>SUM(ENERO:DICIEMBRE!AN214)</f>
        <v>0</v>
      </c>
      <c r="AO214" s="473">
        <f>SUM(ENERO:DICIEMBRE!AO214)</f>
        <v>0</v>
      </c>
      <c r="AP214" s="473">
        <f>SUM(ENERO:DICIEMBRE!AP214)</f>
        <v>0</v>
      </c>
      <c r="AQ214" s="473">
        <f>SUM(ENERO:DICIEMBRE!AQ214)</f>
        <v>0</v>
      </c>
      <c r="AR214" s="473">
        <f>SUM(ENERO:DICIEMBRE!AR214)</f>
        <v>0</v>
      </c>
      <c r="AS214" s="473">
        <f>SUM(ENERO:DICIEMBRE!AS214)</f>
        <v>0</v>
      </c>
      <c r="AT214" s="473">
        <f>SUM(ENERO:DICIEMBRE!AT214)</f>
        <v>0</v>
      </c>
      <c r="AU214" s="473">
        <f>SUM(ENERO:DICIEMBRE!AU214)</f>
        <v>0</v>
      </c>
      <c r="AV214" s="473">
        <f>SUM(ENERO:DICIEMBRE!AV214)</f>
        <v>0</v>
      </c>
      <c r="AW214" s="473">
        <f>SUM(ENERO:DICIEMBRE!AW214)</f>
        <v>0</v>
      </c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</row>
    <row r="215" spans="1:121" s="2" customFormat="1" x14ac:dyDescent="0.2">
      <c r="A215" s="5845"/>
      <c r="B215" s="257" t="s">
        <v>239</v>
      </c>
      <c r="C215" s="241">
        <f t="shared" si="27"/>
        <v>0</v>
      </c>
      <c r="D215" s="242">
        <f t="shared" si="30"/>
        <v>0</v>
      </c>
      <c r="E215" s="221">
        <f t="shared" si="30"/>
        <v>0</v>
      </c>
      <c r="F215" s="473">
        <f>SUM(ENERO:DICIEMBRE!F215)</f>
        <v>0</v>
      </c>
      <c r="G215" s="473">
        <f>SUM(ENERO:DICIEMBRE!G215)</f>
        <v>0</v>
      </c>
      <c r="H215" s="473">
        <f>SUM(ENERO:DICIEMBRE!H215)</f>
        <v>0</v>
      </c>
      <c r="I215" s="473">
        <f>SUM(ENERO:DICIEMBRE!I215)</f>
        <v>0</v>
      </c>
      <c r="J215" s="473">
        <f>SUM(ENERO:DICIEMBRE!J215)</f>
        <v>0</v>
      </c>
      <c r="K215" s="473">
        <f>SUM(ENERO:DICIEMBRE!K215)</f>
        <v>0</v>
      </c>
      <c r="L215" s="473">
        <f>SUM(ENERO:DICIEMBRE!L215)</f>
        <v>0</v>
      </c>
      <c r="M215" s="473">
        <f>SUM(ENERO:DICIEMBRE!M215)</f>
        <v>0</v>
      </c>
      <c r="N215" s="473">
        <f>SUM(ENERO:DICIEMBRE!N215)</f>
        <v>0</v>
      </c>
      <c r="O215" s="473">
        <f>SUM(ENERO:DICIEMBRE!O215)</f>
        <v>0</v>
      </c>
      <c r="P215" s="473">
        <f>SUM(ENERO:DICIEMBRE!P215)</f>
        <v>0</v>
      </c>
      <c r="Q215" s="473">
        <f>SUM(ENERO:DICIEMBRE!Q215)</f>
        <v>0</v>
      </c>
      <c r="R215" s="473">
        <f>SUM(ENERO:DICIEMBRE!R215)</f>
        <v>0</v>
      </c>
      <c r="S215" s="473">
        <f>SUM(ENERO:DICIEMBRE!S215)</f>
        <v>0</v>
      </c>
      <c r="T215" s="473">
        <f>SUM(ENERO:DICIEMBRE!T215)</f>
        <v>0</v>
      </c>
      <c r="U215" s="473">
        <f>SUM(ENERO:DICIEMBRE!U215)</f>
        <v>0</v>
      </c>
      <c r="V215" s="473">
        <f>SUM(ENERO:DICIEMBRE!V215)</f>
        <v>0</v>
      </c>
      <c r="W215" s="473">
        <f>SUM(ENERO:DICIEMBRE!W215)</f>
        <v>0</v>
      </c>
      <c r="X215" s="473">
        <f>SUM(ENERO:DICIEMBRE!X215)</f>
        <v>0</v>
      </c>
      <c r="Y215" s="473">
        <f>SUM(ENERO:DICIEMBRE!Y215)</f>
        <v>0</v>
      </c>
      <c r="Z215" s="473">
        <f>SUM(ENERO:DICIEMBRE!Z215)</f>
        <v>0</v>
      </c>
      <c r="AA215" s="473">
        <f>SUM(ENERO:DICIEMBRE!AA215)</f>
        <v>0</v>
      </c>
      <c r="AB215" s="473">
        <f>SUM(ENERO:DICIEMBRE!AB215)</f>
        <v>0</v>
      </c>
      <c r="AC215" s="473">
        <f>SUM(ENERO:DICIEMBRE!AC215)</f>
        <v>0</v>
      </c>
      <c r="AD215" s="473">
        <f>SUM(ENERO:DICIEMBRE!AD215)</f>
        <v>0</v>
      </c>
      <c r="AE215" s="473">
        <f>SUM(ENERO:DICIEMBRE!AE215)</f>
        <v>0</v>
      </c>
      <c r="AF215" s="473">
        <f>SUM(ENERO:DICIEMBRE!AF215)</f>
        <v>0</v>
      </c>
      <c r="AG215" s="473">
        <f>SUM(ENERO:DICIEMBRE!AG215)</f>
        <v>0</v>
      </c>
      <c r="AH215" s="473">
        <f>SUM(ENERO:DICIEMBRE!AH215)</f>
        <v>0</v>
      </c>
      <c r="AI215" s="473">
        <f>SUM(ENERO:DICIEMBRE!AI215)</f>
        <v>0</v>
      </c>
      <c r="AJ215" s="473">
        <f>SUM(ENERO:DICIEMBRE!AJ215)</f>
        <v>0</v>
      </c>
      <c r="AK215" s="473">
        <f>SUM(ENERO:DICIEMBRE!AK215)</f>
        <v>0</v>
      </c>
      <c r="AL215" s="473">
        <f>SUM(ENERO:DICIEMBRE!AL215)</f>
        <v>0</v>
      </c>
      <c r="AM215" s="473">
        <f>SUM(ENERO:DICIEMBRE!AM215)</f>
        <v>0</v>
      </c>
      <c r="AN215" s="473">
        <f>SUM(ENERO:DICIEMBRE!AN215)</f>
        <v>0</v>
      </c>
      <c r="AO215" s="473">
        <f>SUM(ENERO:DICIEMBRE!AO215)</f>
        <v>0</v>
      </c>
      <c r="AP215" s="473">
        <f>SUM(ENERO:DICIEMBRE!AP215)</f>
        <v>0</v>
      </c>
      <c r="AQ215" s="473">
        <f>SUM(ENERO:DICIEMBRE!AQ215)</f>
        <v>0</v>
      </c>
      <c r="AR215" s="473">
        <f>SUM(ENERO:DICIEMBRE!AR215)</f>
        <v>0</v>
      </c>
      <c r="AS215" s="473">
        <f>SUM(ENERO:DICIEMBRE!AS215)</f>
        <v>0</v>
      </c>
      <c r="AT215" s="473">
        <f>SUM(ENERO:DICIEMBRE!AT215)</f>
        <v>0</v>
      </c>
      <c r="AU215" s="473">
        <f>SUM(ENERO:DICIEMBRE!AU215)</f>
        <v>0</v>
      </c>
      <c r="AV215" s="473">
        <f>SUM(ENERO:DICIEMBRE!AV215)</f>
        <v>0</v>
      </c>
      <c r="AW215" s="473">
        <f>SUM(ENERO:DICIEMBRE!AW215)</f>
        <v>0</v>
      </c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</row>
    <row r="216" spans="1:121" s="2" customFormat="1" x14ac:dyDescent="0.2">
      <c r="A216" s="5939" t="s">
        <v>240</v>
      </c>
      <c r="B216" s="5940"/>
      <c r="C216" s="702">
        <f>SUM(D216+E216)</f>
        <v>24</v>
      </c>
      <c r="D216" s="703">
        <f>SUM(F216+H216+J216+L216+N216+P216+R216+T216+V216+X216+Z216+AB216+AD216+AF216+AH216+AJ216+AL216)</f>
        <v>14</v>
      </c>
      <c r="E216" s="701">
        <f>SUM(G216+I216+K216+M216+O216+Q216+S216+U216+W216+Y216+AA216+AC216+AE216+AG216+AI216+AK216+AM216)</f>
        <v>10</v>
      </c>
      <c r="F216" s="473">
        <f>SUM(ENERO:DICIEMBRE!F216)</f>
        <v>0</v>
      </c>
      <c r="G216" s="473">
        <f>SUM(ENERO:DICIEMBRE!G216)</f>
        <v>0</v>
      </c>
      <c r="H216" s="473">
        <f>SUM(ENERO:DICIEMBRE!H216)</f>
        <v>0</v>
      </c>
      <c r="I216" s="473">
        <f>SUM(ENERO:DICIEMBRE!I216)</f>
        <v>0</v>
      </c>
      <c r="J216" s="473">
        <f>SUM(ENERO:DICIEMBRE!J216)</f>
        <v>1</v>
      </c>
      <c r="K216" s="473">
        <f>SUM(ENERO:DICIEMBRE!K216)</f>
        <v>1</v>
      </c>
      <c r="L216" s="473">
        <f>SUM(ENERO:DICIEMBRE!L216)</f>
        <v>1</v>
      </c>
      <c r="M216" s="473">
        <f>SUM(ENERO:DICIEMBRE!M216)</f>
        <v>2</v>
      </c>
      <c r="N216" s="473">
        <f>SUM(ENERO:DICIEMBRE!N216)</f>
        <v>4</v>
      </c>
      <c r="O216" s="473">
        <f>SUM(ENERO:DICIEMBRE!O216)</f>
        <v>0</v>
      </c>
      <c r="P216" s="473">
        <f>SUM(ENERO:DICIEMBRE!P216)</f>
        <v>3</v>
      </c>
      <c r="Q216" s="473">
        <f>SUM(ENERO:DICIEMBRE!Q216)</f>
        <v>2</v>
      </c>
      <c r="R216" s="473">
        <f>SUM(ENERO:DICIEMBRE!R216)</f>
        <v>1</v>
      </c>
      <c r="S216" s="473">
        <f>SUM(ENERO:DICIEMBRE!S216)</f>
        <v>1</v>
      </c>
      <c r="T216" s="473">
        <f>SUM(ENERO:DICIEMBRE!T216)</f>
        <v>3</v>
      </c>
      <c r="U216" s="473">
        <f>SUM(ENERO:DICIEMBRE!U216)</f>
        <v>1</v>
      </c>
      <c r="V216" s="473">
        <f>SUM(ENERO:DICIEMBRE!V216)</f>
        <v>1</v>
      </c>
      <c r="W216" s="473">
        <f>SUM(ENERO:DICIEMBRE!W216)</f>
        <v>0</v>
      </c>
      <c r="X216" s="473">
        <f>SUM(ENERO:DICIEMBRE!X216)</f>
        <v>0</v>
      </c>
      <c r="Y216" s="473">
        <f>SUM(ENERO:DICIEMBRE!Y216)</f>
        <v>1</v>
      </c>
      <c r="Z216" s="473">
        <f>SUM(ENERO:DICIEMBRE!Z216)</f>
        <v>0</v>
      </c>
      <c r="AA216" s="473">
        <f>SUM(ENERO:DICIEMBRE!AA216)</f>
        <v>1</v>
      </c>
      <c r="AB216" s="473">
        <f>SUM(ENERO:DICIEMBRE!AB216)</f>
        <v>0</v>
      </c>
      <c r="AC216" s="473">
        <f>SUM(ENERO:DICIEMBRE!AC216)</f>
        <v>0</v>
      </c>
      <c r="AD216" s="473">
        <f>SUM(ENERO:DICIEMBRE!AD216)</f>
        <v>0</v>
      </c>
      <c r="AE216" s="473">
        <f>SUM(ENERO:DICIEMBRE!AE216)</f>
        <v>0</v>
      </c>
      <c r="AF216" s="473">
        <f>SUM(ENERO:DICIEMBRE!AF216)</f>
        <v>0</v>
      </c>
      <c r="AG216" s="473">
        <f>SUM(ENERO:DICIEMBRE!AG216)</f>
        <v>1</v>
      </c>
      <c r="AH216" s="473">
        <f>SUM(ENERO:DICIEMBRE!AH216)</f>
        <v>0</v>
      </c>
      <c r="AI216" s="473">
        <f>SUM(ENERO:DICIEMBRE!AI216)</f>
        <v>0</v>
      </c>
      <c r="AJ216" s="473">
        <f>SUM(ENERO:DICIEMBRE!AJ216)</f>
        <v>0</v>
      </c>
      <c r="AK216" s="473">
        <f>SUM(ENERO:DICIEMBRE!AK216)</f>
        <v>0</v>
      </c>
      <c r="AL216" s="473">
        <f>SUM(ENERO:DICIEMBRE!AL216)</f>
        <v>0</v>
      </c>
      <c r="AM216" s="473">
        <f>SUM(ENERO:DICIEMBRE!AM216)</f>
        <v>0</v>
      </c>
      <c r="AN216" s="473">
        <f>SUM(ENERO:DICIEMBRE!AN216)</f>
        <v>0</v>
      </c>
      <c r="AO216" s="473">
        <f>SUM(ENERO:DICIEMBRE!AO216)</f>
        <v>0</v>
      </c>
      <c r="AP216" s="473">
        <f>SUM(ENERO:DICIEMBRE!AP216)</f>
        <v>0</v>
      </c>
      <c r="AQ216" s="473">
        <f>SUM(ENERO:DICIEMBRE!AQ216)</f>
        <v>0</v>
      </c>
      <c r="AR216" s="473">
        <f>SUM(ENERO:DICIEMBRE!AR216)</f>
        <v>1</v>
      </c>
      <c r="AS216" s="473">
        <f>SUM(ENERO:DICIEMBRE!AS216)</f>
        <v>0</v>
      </c>
      <c r="AT216" s="473">
        <f>SUM(ENERO:DICIEMBRE!AT216)</f>
        <v>0</v>
      </c>
      <c r="AU216" s="473">
        <f>SUM(ENERO:DICIEMBRE!AU216)</f>
        <v>0</v>
      </c>
      <c r="AV216" s="473">
        <f>SUM(ENERO:DICIEMBRE!AV216)</f>
        <v>0</v>
      </c>
      <c r="AW216" s="473">
        <f>SUM(ENERO:DICIEMBRE!AW216)</f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</row>
    <row r="217" spans="1:121" s="2" customFormat="1" x14ac:dyDescent="0.2">
      <c r="A217" s="5941" t="s">
        <v>241</v>
      </c>
      <c r="B217" s="5942"/>
      <c r="C217" s="227">
        <f>SUM(D217+E217)</f>
        <v>17</v>
      </c>
      <c r="D217" s="228">
        <f>SUM(F217+H217+J217+L217+N217+P217+R217+T217+V217+X217+Z217+AB217+AD217+AF217+AH217+AJ217+AL217)</f>
        <v>2</v>
      </c>
      <c r="E217" s="226">
        <f>SUM(G217+I217+K217+M217+O217+Q217+S217+U217+W217+Y217+AA217+AC217+AE217+AG217+AI217+AK217+AM217)</f>
        <v>15</v>
      </c>
      <c r="F217" s="473">
        <f>SUM(ENERO:DICIEMBRE!F217)</f>
        <v>0</v>
      </c>
      <c r="G217" s="473">
        <f>SUM(ENERO:DICIEMBRE!G217)</f>
        <v>0</v>
      </c>
      <c r="H217" s="473">
        <f>SUM(ENERO:DICIEMBRE!H217)</f>
        <v>0</v>
      </c>
      <c r="I217" s="473">
        <f>SUM(ENERO:DICIEMBRE!I217)</f>
        <v>0</v>
      </c>
      <c r="J217" s="473">
        <f>SUM(ENERO:DICIEMBRE!J217)</f>
        <v>2</v>
      </c>
      <c r="K217" s="473">
        <f>SUM(ENERO:DICIEMBRE!K217)</f>
        <v>9</v>
      </c>
      <c r="L217" s="473">
        <f>SUM(ENERO:DICIEMBRE!L217)</f>
        <v>0</v>
      </c>
      <c r="M217" s="473">
        <f>SUM(ENERO:DICIEMBRE!M217)</f>
        <v>5</v>
      </c>
      <c r="N217" s="473">
        <f>SUM(ENERO:DICIEMBRE!N217)</f>
        <v>0</v>
      </c>
      <c r="O217" s="473">
        <f>SUM(ENERO:DICIEMBRE!O217)</f>
        <v>0</v>
      </c>
      <c r="P217" s="473">
        <f>SUM(ENERO:DICIEMBRE!P217)</f>
        <v>0</v>
      </c>
      <c r="Q217" s="473">
        <f>SUM(ENERO:DICIEMBRE!Q217)</f>
        <v>0</v>
      </c>
      <c r="R217" s="473">
        <f>SUM(ENERO:DICIEMBRE!R217)</f>
        <v>0</v>
      </c>
      <c r="S217" s="473">
        <f>SUM(ENERO:DICIEMBRE!S217)</f>
        <v>0</v>
      </c>
      <c r="T217" s="473">
        <f>SUM(ENERO:DICIEMBRE!T217)</f>
        <v>0</v>
      </c>
      <c r="U217" s="473">
        <f>SUM(ENERO:DICIEMBRE!U217)</f>
        <v>0</v>
      </c>
      <c r="V217" s="473">
        <f>SUM(ENERO:DICIEMBRE!V217)</f>
        <v>0</v>
      </c>
      <c r="W217" s="473">
        <f>SUM(ENERO:DICIEMBRE!W217)</f>
        <v>0</v>
      </c>
      <c r="X217" s="473">
        <f>SUM(ENERO:DICIEMBRE!X217)</f>
        <v>0</v>
      </c>
      <c r="Y217" s="473">
        <f>SUM(ENERO:DICIEMBRE!Y217)</f>
        <v>1</v>
      </c>
      <c r="Z217" s="473">
        <f>SUM(ENERO:DICIEMBRE!Z217)</f>
        <v>0</v>
      </c>
      <c r="AA217" s="473">
        <f>SUM(ENERO:DICIEMBRE!AA217)</f>
        <v>0</v>
      </c>
      <c r="AB217" s="473">
        <f>SUM(ENERO:DICIEMBRE!AB217)</f>
        <v>0</v>
      </c>
      <c r="AC217" s="473">
        <f>SUM(ENERO:DICIEMBRE!AC217)</f>
        <v>0</v>
      </c>
      <c r="AD217" s="473">
        <f>SUM(ENERO:DICIEMBRE!AD217)</f>
        <v>0</v>
      </c>
      <c r="AE217" s="473">
        <f>SUM(ENERO:DICIEMBRE!AE217)</f>
        <v>0</v>
      </c>
      <c r="AF217" s="473">
        <f>SUM(ENERO:DICIEMBRE!AF217)</f>
        <v>0</v>
      </c>
      <c r="AG217" s="473">
        <f>SUM(ENERO:DICIEMBRE!AG217)</f>
        <v>0</v>
      </c>
      <c r="AH217" s="473">
        <f>SUM(ENERO:DICIEMBRE!AH217)</f>
        <v>0</v>
      </c>
      <c r="AI217" s="473">
        <f>SUM(ENERO:DICIEMBRE!AI217)</f>
        <v>0</v>
      </c>
      <c r="AJ217" s="473">
        <f>SUM(ENERO:DICIEMBRE!AJ217)</f>
        <v>0</v>
      </c>
      <c r="AK217" s="473">
        <f>SUM(ENERO:DICIEMBRE!AK217)</f>
        <v>0</v>
      </c>
      <c r="AL217" s="473">
        <f>SUM(ENERO:DICIEMBRE!AL217)</f>
        <v>0</v>
      </c>
      <c r="AM217" s="473">
        <f>SUM(ENERO:DICIEMBRE!AM217)</f>
        <v>0</v>
      </c>
      <c r="AN217" s="473">
        <f>SUM(ENERO:DICIEMBRE!AN217)</f>
        <v>0</v>
      </c>
      <c r="AO217" s="473">
        <f>SUM(ENERO:DICIEMBRE!AO217)</f>
        <v>0</v>
      </c>
      <c r="AP217" s="473">
        <f>SUM(ENERO:DICIEMBRE!AP217)</f>
        <v>0</v>
      </c>
      <c r="AQ217" s="473">
        <f>SUM(ENERO:DICIEMBRE!AQ217)</f>
        <v>0</v>
      </c>
      <c r="AR217" s="473">
        <f>SUM(ENERO:DICIEMBRE!AR217)</f>
        <v>1</v>
      </c>
      <c r="AS217" s="473">
        <f>SUM(ENERO:DICIEMBRE!AS217)</f>
        <v>7</v>
      </c>
      <c r="AT217" s="473">
        <f>SUM(ENERO:DICIEMBRE!AT217)</f>
        <v>0</v>
      </c>
      <c r="AU217" s="473">
        <f>SUM(ENERO:DICIEMBRE!AU217)</f>
        <v>0</v>
      </c>
      <c r="AV217" s="473">
        <f>SUM(ENERO:DICIEMBRE!AV217)</f>
        <v>1</v>
      </c>
      <c r="AW217" s="473">
        <f>SUM(ENERO:DICIEMBRE!AW217)</f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</row>
    <row r="218" spans="1:121" s="2" customFormat="1" x14ac:dyDescent="0.2">
      <c r="A218" s="5817" t="s">
        <v>242</v>
      </c>
      <c r="B218" s="5818"/>
      <c r="C218" s="231">
        <f t="shared" si="27"/>
        <v>11</v>
      </c>
      <c r="D218" s="232">
        <f t="shared" si="30"/>
        <v>2</v>
      </c>
      <c r="E218" s="230">
        <f t="shared" si="30"/>
        <v>9</v>
      </c>
      <c r="F218" s="473">
        <f>SUM(ENERO:DICIEMBRE!F218)</f>
        <v>0</v>
      </c>
      <c r="G218" s="473">
        <f>SUM(ENERO:DICIEMBRE!G218)</f>
        <v>0</v>
      </c>
      <c r="H218" s="473">
        <f>SUM(ENERO:DICIEMBRE!H218)</f>
        <v>0</v>
      </c>
      <c r="I218" s="473">
        <f>SUM(ENERO:DICIEMBRE!I218)</f>
        <v>0</v>
      </c>
      <c r="J218" s="473">
        <f>SUM(ENERO:DICIEMBRE!J218)</f>
        <v>1</v>
      </c>
      <c r="K218" s="473">
        <f>SUM(ENERO:DICIEMBRE!K218)</f>
        <v>3</v>
      </c>
      <c r="L218" s="473">
        <f>SUM(ENERO:DICIEMBRE!L218)</f>
        <v>1</v>
      </c>
      <c r="M218" s="473">
        <f>SUM(ENERO:DICIEMBRE!M218)</f>
        <v>6</v>
      </c>
      <c r="N218" s="473">
        <f>SUM(ENERO:DICIEMBRE!N218)</f>
        <v>0</v>
      </c>
      <c r="O218" s="473">
        <f>SUM(ENERO:DICIEMBRE!O218)</f>
        <v>0</v>
      </c>
      <c r="P218" s="473">
        <f>SUM(ENERO:DICIEMBRE!P218)</f>
        <v>0</v>
      </c>
      <c r="Q218" s="473">
        <f>SUM(ENERO:DICIEMBRE!Q218)</f>
        <v>0</v>
      </c>
      <c r="R218" s="473">
        <f>SUM(ENERO:DICIEMBRE!R218)</f>
        <v>0</v>
      </c>
      <c r="S218" s="473">
        <f>SUM(ENERO:DICIEMBRE!S218)</f>
        <v>0</v>
      </c>
      <c r="T218" s="473">
        <f>SUM(ENERO:DICIEMBRE!T218)</f>
        <v>0</v>
      </c>
      <c r="U218" s="473">
        <f>SUM(ENERO:DICIEMBRE!U218)</f>
        <v>0</v>
      </c>
      <c r="V218" s="473">
        <f>SUM(ENERO:DICIEMBRE!V218)</f>
        <v>0</v>
      </c>
      <c r="W218" s="473">
        <f>SUM(ENERO:DICIEMBRE!W218)</f>
        <v>0</v>
      </c>
      <c r="X218" s="473">
        <f>SUM(ENERO:DICIEMBRE!X218)</f>
        <v>0</v>
      </c>
      <c r="Y218" s="473">
        <f>SUM(ENERO:DICIEMBRE!Y218)</f>
        <v>0</v>
      </c>
      <c r="Z218" s="473">
        <f>SUM(ENERO:DICIEMBRE!Z218)</f>
        <v>0</v>
      </c>
      <c r="AA218" s="473">
        <f>SUM(ENERO:DICIEMBRE!AA218)</f>
        <v>0</v>
      </c>
      <c r="AB218" s="473">
        <f>SUM(ENERO:DICIEMBRE!AB218)</f>
        <v>0</v>
      </c>
      <c r="AC218" s="473">
        <f>SUM(ENERO:DICIEMBRE!AC218)</f>
        <v>0</v>
      </c>
      <c r="AD218" s="473">
        <f>SUM(ENERO:DICIEMBRE!AD218)</f>
        <v>0</v>
      </c>
      <c r="AE218" s="473">
        <f>SUM(ENERO:DICIEMBRE!AE218)</f>
        <v>0</v>
      </c>
      <c r="AF218" s="473">
        <f>SUM(ENERO:DICIEMBRE!AF218)</f>
        <v>0</v>
      </c>
      <c r="AG218" s="473">
        <f>SUM(ENERO:DICIEMBRE!AG218)</f>
        <v>0</v>
      </c>
      <c r="AH218" s="473">
        <f>SUM(ENERO:DICIEMBRE!AH218)</f>
        <v>0</v>
      </c>
      <c r="AI218" s="473">
        <f>SUM(ENERO:DICIEMBRE!AI218)</f>
        <v>0</v>
      </c>
      <c r="AJ218" s="473">
        <f>SUM(ENERO:DICIEMBRE!AJ218)</f>
        <v>0</v>
      </c>
      <c r="AK218" s="473">
        <f>SUM(ENERO:DICIEMBRE!AK218)</f>
        <v>0</v>
      </c>
      <c r="AL218" s="473">
        <f>SUM(ENERO:DICIEMBRE!AL218)</f>
        <v>0</v>
      </c>
      <c r="AM218" s="473">
        <f>SUM(ENERO:DICIEMBRE!AM218)</f>
        <v>0</v>
      </c>
      <c r="AN218" s="473">
        <f>SUM(ENERO:DICIEMBRE!AN218)</f>
        <v>0</v>
      </c>
      <c r="AO218" s="473">
        <f>SUM(ENERO:DICIEMBRE!AO218)</f>
        <v>0</v>
      </c>
      <c r="AP218" s="473">
        <f>SUM(ENERO:DICIEMBRE!AP218)</f>
        <v>0</v>
      </c>
      <c r="AQ218" s="473">
        <f>SUM(ENERO:DICIEMBRE!AQ218)</f>
        <v>0</v>
      </c>
      <c r="AR218" s="473">
        <f>SUM(ENERO:DICIEMBRE!AR218)</f>
        <v>0</v>
      </c>
      <c r="AS218" s="473">
        <f>SUM(ENERO:DICIEMBRE!AS218)</f>
        <v>1</v>
      </c>
      <c r="AT218" s="473">
        <f>SUM(ENERO:DICIEMBRE!AT218)</f>
        <v>0</v>
      </c>
      <c r="AU218" s="473">
        <f>SUM(ENERO:DICIEMBRE!AU218)</f>
        <v>0</v>
      </c>
      <c r="AV218" s="473">
        <f>SUM(ENERO:DICIEMBRE!AV218)</f>
        <v>0</v>
      </c>
      <c r="AW218" s="473">
        <f>SUM(ENERO:DICIEMBRE!AW218)</f>
        <v>1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</row>
    <row r="219" spans="1:121" s="2" customFormat="1" x14ac:dyDescent="0.2">
      <c r="A219" s="5817" t="s">
        <v>243</v>
      </c>
      <c r="B219" s="5818"/>
      <c r="C219" s="231">
        <f t="shared" si="27"/>
        <v>7</v>
      </c>
      <c r="D219" s="232">
        <f t="shared" si="30"/>
        <v>3</v>
      </c>
      <c r="E219" s="230">
        <f t="shared" si="30"/>
        <v>4</v>
      </c>
      <c r="F219" s="473">
        <f>SUM(ENERO:DICIEMBRE!F219)</f>
        <v>0</v>
      </c>
      <c r="G219" s="473">
        <f>SUM(ENERO:DICIEMBRE!G219)</f>
        <v>0</v>
      </c>
      <c r="H219" s="473">
        <f>SUM(ENERO:DICIEMBRE!H219)</f>
        <v>0</v>
      </c>
      <c r="I219" s="473">
        <f>SUM(ENERO:DICIEMBRE!I219)</f>
        <v>0</v>
      </c>
      <c r="J219" s="473">
        <f>SUM(ENERO:DICIEMBRE!J219)</f>
        <v>0</v>
      </c>
      <c r="K219" s="473">
        <f>SUM(ENERO:DICIEMBRE!K219)</f>
        <v>4</v>
      </c>
      <c r="L219" s="473">
        <f>SUM(ENERO:DICIEMBRE!L219)</f>
        <v>1</v>
      </c>
      <c r="M219" s="473">
        <f>SUM(ENERO:DICIEMBRE!M219)</f>
        <v>0</v>
      </c>
      <c r="N219" s="473">
        <f>SUM(ENERO:DICIEMBRE!N219)</f>
        <v>1</v>
      </c>
      <c r="O219" s="473">
        <f>SUM(ENERO:DICIEMBRE!O219)</f>
        <v>0</v>
      </c>
      <c r="P219" s="473">
        <f>SUM(ENERO:DICIEMBRE!P219)</f>
        <v>0</v>
      </c>
      <c r="Q219" s="473">
        <f>SUM(ENERO:DICIEMBRE!Q219)</f>
        <v>0</v>
      </c>
      <c r="R219" s="473">
        <f>SUM(ENERO:DICIEMBRE!R219)</f>
        <v>0</v>
      </c>
      <c r="S219" s="473">
        <f>SUM(ENERO:DICIEMBRE!S219)</f>
        <v>0</v>
      </c>
      <c r="T219" s="473">
        <f>SUM(ENERO:DICIEMBRE!T219)</f>
        <v>0</v>
      </c>
      <c r="U219" s="473">
        <f>SUM(ENERO:DICIEMBRE!U219)</f>
        <v>0</v>
      </c>
      <c r="V219" s="473">
        <f>SUM(ENERO:DICIEMBRE!V219)</f>
        <v>0</v>
      </c>
      <c r="W219" s="473">
        <f>SUM(ENERO:DICIEMBRE!W219)</f>
        <v>0</v>
      </c>
      <c r="X219" s="473">
        <f>SUM(ENERO:DICIEMBRE!X219)</f>
        <v>0</v>
      </c>
      <c r="Y219" s="473">
        <f>SUM(ENERO:DICIEMBRE!Y219)</f>
        <v>0</v>
      </c>
      <c r="Z219" s="473">
        <f>SUM(ENERO:DICIEMBRE!Z219)</f>
        <v>0</v>
      </c>
      <c r="AA219" s="473">
        <f>SUM(ENERO:DICIEMBRE!AA219)</f>
        <v>0</v>
      </c>
      <c r="AB219" s="473">
        <f>SUM(ENERO:DICIEMBRE!AB219)</f>
        <v>1</v>
      </c>
      <c r="AC219" s="473">
        <f>SUM(ENERO:DICIEMBRE!AC219)</f>
        <v>0</v>
      </c>
      <c r="AD219" s="473">
        <f>SUM(ENERO:DICIEMBRE!AD219)</f>
        <v>0</v>
      </c>
      <c r="AE219" s="473">
        <f>SUM(ENERO:DICIEMBRE!AE219)</f>
        <v>0</v>
      </c>
      <c r="AF219" s="473">
        <f>SUM(ENERO:DICIEMBRE!AF219)</f>
        <v>0</v>
      </c>
      <c r="AG219" s="473">
        <f>SUM(ENERO:DICIEMBRE!AG219)</f>
        <v>0</v>
      </c>
      <c r="AH219" s="473">
        <f>SUM(ENERO:DICIEMBRE!AH219)</f>
        <v>0</v>
      </c>
      <c r="AI219" s="473">
        <f>SUM(ENERO:DICIEMBRE!AI219)</f>
        <v>0</v>
      </c>
      <c r="AJ219" s="473">
        <f>SUM(ENERO:DICIEMBRE!AJ219)</f>
        <v>0</v>
      </c>
      <c r="AK219" s="473">
        <f>SUM(ENERO:DICIEMBRE!AK219)</f>
        <v>0</v>
      </c>
      <c r="AL219" s="473">
        <f>SUM(ENERO:DICIEMBRE!AL219)</f>
        <v>0</v>
      </c>
      <c r="AM219" s="473">
        <f>SUM(ENERO:DICIEMBRE!AM219)</f>
        <v>0</v>
      </c>
      <c r="AN219" s="473">
        <f>SUM(ENERO:DICIEMBRE!AN219)</f>
        <v>0</v>
      </c>
      <c r="AO219" s="473">
        <f>SUM(ENERO:DICIEMBRE!AO219)</f>
        <v>0</v>
      </c>
      <c r="AP219" s="473">
        <f>SUM(ENERO:DICIEMBRE!AP219)</f>
        <v>0</v>
      </c>
      <c r="AQ219" s="473">
        <f>SUM(ENERO:DICIEMBRE!AQ219)</f>
        <v>0</v>
      </c>
      <c r="AR219" s="473">
        <f>SUM(ENERO:DICIEMBRE!AR219)</f>
        <v>0</v>
      </c>
      <c r="AS219" s="473">
        <f>SUM(ENERO:DICIEMBRE!AS219)</f>
        <v>3</v>
      </c>
      <c r="AT219" s="473">
        <f>SUM(ENERO:DICIEMBRE!AT219)</f>
        <v>0</v>
      </c>
      <c r="AU219" s="473">
        <f>SUM(ENERO:DICIEMBRE!AU219)</f>
        <v>0</v>
      </c>
      <c r="AV219" s="473">
        <f>SUM(ENERO:DICIEMBRE!AV219)</f>
        <v>0</v>
      </c>
      <c r="AW219" s="473">
        <f>SUM(ENERO:DICIEMBRE!AW219)</f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</row>
    <row r="220" spans="1:121" s="2" customFormat="1" x14ac:dyDescent="0.2">
      <c r="A220" s="5912" t="s">
        <v>244</v>
      </c>
      <c r="B220" s="5913"/>
      <c r="C220" s="239">
        <f t="shared" si="27"/>
        <v>43</v>
      </c>
      <c r="D220" s="233">
        <f t="shared" si="30"/>
        <v>6</v>
      </c>
      <c r="E220" s="240">
        <f t="shared" si="30"/>
        <v>37</v>
      </c>
      <c r="F220" s="473">
        <f>SUM(ENERO:DICIEMBRE!F220)</f>
        <v>0</v>
      </c>
      <c r="G220" s="473">
        <f>SUM(ENERO:DICIEMBRE!G220)</f>
        <v>0</v>
      </c>
      <c r="H220" s="473">
        <f>SUM(ENERO:DICIEMBRE!H220)</f>
        <v>0</v>
      </c>
      <c r="I220" s="473">
        <f>SUM(ENERO:DICIEMBRE!I220)</f>
        <v>0</v>
      </c>
      <c r="J220" s="473">
        <f>SUM(ENERO:DICIEMBRE!J220)</f>
        <v>1</v>
      </c>
      <c r="K220" s="473">
        <f>SUM(ENERO:DICIEMBRE!K220)</f>
        <v>2</v>
      </c>
      <c r="L220" s="473">
        <f>SUM(ENERO:DICIEMBRE!L220)</f>
        <v>5</v>
      </c>
      <c r="M220" s="473">
        <f>SUM(ENERO:DICIEMBRE!M220)</f>
        <v>26</v>
      </c>
      <c r="N220" s="473">
        <f>SUM(ENERO:DICIEMBRE!N220)</f>
        <v>0</v>
      </c>
      <c r="O220" s="473">
        <f>SUM(ENERO:DICIEMBRE!O220)</f>
        <v>0</v>
      </c>
      <c r="P220" s="473">
        <f>SUM(ENERO:DICIEMBRE!P220)</f>
        <v>0</v>
      </c>
      <c r="Q220" s="473">
        <f>SUM(ENERO:DICIEMBRE!Q220)</f>
        <v>2</v>
      </c>
      <c r="R220" s="473">
        <f>SUM(ENERO:DICIEMBRE!R220)</f>
        <v>0</v>
      </c>
      <c r="S220" s="473">
        <f>SUM(ENERO:DICIEMBRE!S220)</f>
        <v>2</v>
      </c>
      <c r="T220" s="473">
        <f>SUM(ENERO:DICIEMBRE!T220)</f>
        <v>0</v>
      </c>
      <c r="U220" s="473">
        <f>SUM(ENERO:DICIEMBRE!U220)</f>
        <v>1</v>
      </c>
      <c r="V220" s="473">
        <f>SUM(ENERO:DICIEMBRE!V220)</f>
        <v>0</v>
      </c>
      <c r="W220" s="473">
        <f>SUM(ENERO:DICIEMBRE!W220)</f>
        <v>1</v>
      </c>
      <c r="X220" s="473">
        <f>SUM(ENERO:DICIEMBRE!X220)</f>
        <v>0</v>
      </c>
      <c r="Y220" s="473">
        <f>SUM(ENERO:DICIEMBRE!Y220)</f>
        <v>1</v>
      </c>
      <c r="Z220" s="473">
        <f>SUM(ENERO:DICIEMBRE!Z220)</f>
        <v>0</v>
      </c>
      <c r="AA220" s="473">
        <f>SUM(ENERO:DICIEMBRE!AA220)</f>
        <v>0</v>
      </c>
      <c r="AB220" s="473">
        <f>SUM(ENERO:DICIEMBRE!AB220)</f>
        <v>0</v>
      </c>
      <c r="AC220" s="473">
        <f>SUM(ENERO:DICIEMBRE!AC220)</f>
        <v>1</v>
      </c>
      <c r="AD220" s="473">
        <f>SUM(ENERO:DICIEMBRE!AD220)</f>
        <v>0</v>
      </c>
      <c r="AE220" s="473">
        <f>SUM(ENERO:DICIEMBRE!AE220)</f>
        <v>1</v>
      </c>
      <c r="AF220" s="473">
        <f>SUM(ENERO:DICIEMBRE!AF220)</f>
        <v>0</v>
      </c>
      <c r="AG220" s="473">
        <f>SUM(ENERO:DICIEMBRE!AG220)</f>
        <v>0</v>
      </c>
      <c r="AH220" s="473">
        <f>SUM(ENERO:DICIEMBRE!AH220)</f>
        <v>0</v>
      </c>
      <c r="AI220" s="473">
        <f>SUM(ENERO:DICIEMBRE!AI220)</f>
        <v>0</v>
      </c>
      <c r="AJ220" s="473">
        <f>SUM(ENERO:DICIEMBRE!AJ220)</f>
        <v>0</v>
      </c>
      <c r="AK220" s="473">
        <f>SUM(ENERO:DICIEMBRE!AK220)</f>
        <v>0</v>
      </c>
      <c r="AL220" s="473">
        <f>SUM(ENERO:DICIEMBRE!AL220)</f>
        <v>0</v>
      </c>
      <c r="AM220" s="473">
        <f>SUM(ENERO:DICIEMBRE!AM220)</f>
        <v>0</v>
      </c>
      <c r="AN220" s="473">
        <f>SUM(ENERO:DICIEMBRE!AN220)</f>
        <v>0</v>
      </c>
      <c r="AO220" s="473">
        <f>SUM(ENERO:DICIEMBRE!AO220)</f>
        <v>0</v>
      </c>
      <c r="AP220" s="473">
        <f>SUM(ENERO:DICIEMBRE!AP220)</f>
        <v>0</v>
      </c>
      <c r="AQ220" s="473">
        <f>SUM(ENERO:DICIEMBRE!AQ220)</f>
        <v>0</v>
      </c>
      <c r="AR220" s="473">
        <f>SUM(ENERO:DICIEMBRE!AR220)</f>
        <v>2</v>
      </c>
      <c r="AS220" s="473">
        <f>SUM(ENERO:DICIEMBRE!AS220)</f>
        <v>10</v>
      </c>
      <c r="AT220" s="473">
        <f>SUM(ENERO:DICIEMBRE!AT220)</f>
        <v>0</v>
      </c>
      <c r="AU220" s="473">
        <f>SUM(ENERO:DICIEMBRE!AU220)</f>
        <v>0</v>
      </c>
      <c r="AV220" s="473">
        <f>SUM(ENERO:DICIEMBRE!AV220)</f>
        <v>2</v>
      </c>
      <c r="AW220" s="473">
        <f>SUM(ENERO:DICIEMBRE!AW220)</f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</row>
    <row r="221" spans="1:121" s="2" customFormat="1" x14ac:dyDescent="0.2">
      <c r="A221" s="5804" t="s">
        <v>245</v>
      </c>
      <c r="B221" s="707" t="s">
        <v>246</v>
      </c>
      <c r="C221" s="702">
        <f t="shared" si="27"/>
        <v>17</v>
      </c>
      <c r="D221" s="703">
        <f t="shared" si="30"/>
        <v>14</v>
      </c>
      <c r="E221" s="708">
        <f t="shared" si="30"/>
        <v>3</v>
      </c>
      <c r="F221" s="473">
        <f>SUM(ENERO:DICIEMBRE!F221)</f>
        <v>1</v>
      </c>
      <c r="G221" s="473">
        <f>SUM(ENERO:DICIEMBRE!G221)</f>
        <v>0</v>
      </c>
      <c r="H221" s="473">
        <f>SUM(ENERO:DICIEMBRE!H221)</f>
        <v>3</v>
      </c>
      <c r="I221" s="473">
        <f>SUM(ENERO:DICIEMBRE!I221)</f>
        <v>0</v>
      </c>
      <c r="J221" s="473">
        <f>SUM(ENERO:DICIEMBRE!J221)</f>
        <v>3</v>
      </c>
      <c r="K221" s="473">
        <f>SUM(ENERO:DICIEMBRE!K221)</f>
        <v>2</v>
      </c>
      <c r="L221" s="473">
        <f>SUM(ENERO:DICIEMBRE!L221)</f>
        <v>7</v>
      </c>
      <c r="M221" s="473">
        <f>SUM(ENERO:DICIEMBRE!M221)</f>
        <v>1</v>
      </c>
      <c r="N221" s="473">
        <f>SUM(ENERO:DICIEMBRE!N221)</f>
        <v>0</v>
      </c>
      <c r="O221" s="473">
        <f>SUM(ENERO:DICIEMBRE!O221)</f>
        <v>0</v>
      </c>
      <c r="P221" s="473">
        <f>SUM(ENERO:DICIEMBRE!P221)</f>
        <v>0</v>
      </c>
      <c r="Q221" s="473">
        <f>SUM(ENERO:DICIEMBRE!Q221)</f>
        <v>0</v>
      </c>
      <c r="R221" s="473">
        <f>SUM(ENERO:DICIEMBRE!R221)</f>
        <v>0</v>
      </c>
      <c r="S221" s="473">
        <f>SUM(ENERO:DICIEMBRE!S221)</f>
        <v>0</v>
      </c>
      <c r="T221" s="473">
        <f>SUM(ENERO:DICIEMBRE!T221)</f>
        <v>0</v>
      </c>
      <c r="U221" s="473">
        <f>SUM(ENERO:DICIEMBRE!U221)</f>
        <v>0</v>
      </c>
      <c r="V221" s="473">
        <f>SUM(ENERO:DICIEMBRE!V221)</f>
        <v>0</v>
      </c>
      <c r="W221" s="473">
        <f>SUM(ENERO:DICIEMBRE!W221)</f>
        <v>0</v>
      </c>
      <c r="X221" s="473">
        <f>SUM(ENERO:DICIEMBRE!X221)</f>
        <v>0</v>
      </c>
      <c r="Y221" s="473">
        <f>SUM(ENERO:DICIEMBRE!Y221)</f>
        <v>0</v>
      </c>
      <c r="Z221" s="473">
        <f>SUM(ENERO:DICIEMBRE!Z221)</f>
        <v>0</v>
      </c>
      <c r="AA221" s="473">
        <f>SUM(ENERO:DICIEMBRE!AA221)</f>
        <v>0</v>
      </c>
      <c r="AB221" s="473">
        <f>SUM(ENERO:DICIEMBRE!AB221)</f>
        <v>0</v>
      </c>
      <c r="AC221" s="473">
        <f>SUM(ENERO:DICIEMBRE!AC221)</f>
        <v>0</v>
      </c>
      <c r="AD221" s="473">
        <f>SUM(ENERO:DICIEMBRE!AD221)</f>
        <v>0</v>
      </c>
      <c r="AE221" s="473">
        <f>SUM(ENERO:DICIEMBRE!AE221)</f>
        <v>0</v>
      </c>
      <c r="AF221" s="473">
        <f>SUM(ENERO:DICIEMBRE!AF221)</f>
        <v>0</v>
      </c>
      <c r="AG221" s="473">
        <f>SUM(ENERO:DICIEMBRE!AG221)</f>
        <v>0</v>
      </c>
      <c r="AH221" s="473">
        <f>SUM(ENERO:DICIEMBRE!AH221)</f>
        <v>0</v>
      </c>
      <c r="AI221" s="473">
        <f>SUM(ENERO:DICIEMBRE!AI221)</f>
        <v>0</v>
      </c>
      <c r="AJ221" s="473">
        <f>SUM(ENERO:DICIEMBRE!AJ221)</f>
        <v>0</v>
      </c>
      <c r="AK221" s="473">
        <f>SUM(ENERO:DICIEMBRE!AK221)</f>
        <v>0</v>
      </c>
      <c r="AL221" s="473">
        <f>SUM(ENERO:DICIEMBRE!AL221)</f>
        <v>0</v>
      </c>
      <c r="AM221" s="473">
        <f>SUM(ENERO:DICIEMBRE!AM221)</f>
        <v>0</v>
      </c>
      <c r="AN221" s="473">
        <f>SUM(ENERO:DICIEMBRE!AN221)</f>
        <v>0</v>
      </c>
      <c r="AO221" s="473">
        <f>SUM(ENERO:DICIEMBRE!AO221)</f>
        <v>0</v>
      </c>
      <c r="AP221" s="473">
        <f>SUM(ENERO:DICIEMBRE!AP221)</f>
        <v>0</v>
      </c>
      <c r="AQ221" s="473">
        <f>SUM(ENERO:DICIEMBRE!AQ221)</f>
        <v>0</v>
      </c>
      <c r="AR221" s="473">
        <f>SUM(ENERO:DICIEMBRE!AR221)</f>
        <v>1</v>
      </c>
      <c r="AS221" s="473">
        <f>SUM(ENERO:DICIEMBRE!AS221)</f>
        <v>1</v>
      </c>
      <c r="AT221" s="473">
        <f>SUM(ENERO:DICIEMBRE!AT221)</f>
        <v>0</v>
      </c>
      <c r="AU221" s="473">
        <f>SUM(ENERO:DICIEMBRE!AU221)</f>
        <v>0</v>
      </c>
      <c r="AV221" s="473">
        <f>SUM(ENERO:DICIEMBRE!AV221)</f>
        <v>0</v>
      </c>
      <c r="AW221" s="473">
        <f>SUM(ENERO:DICIEMBRE!AW221)</f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</row>
    <row r="222" spans="1:121" s="2" customFormat="1" x14ac:dyDescent="0.2">
      <c r="A222" s="5892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473">
        <f>SUM(ENERO:DICIEMBRE!F222)</f>
        <v>0</v>
      </c>
      <c r="G222" s="473">
        <f>SUM(ENERO:DICIEMBRE!G222)</f>
        <v>0</v>
      </c>
      <c r="H222" s="473">
        <f>SUM(ENERO:DICIEMBRE!H222)</f>
        <v>0</v>
      </c>
      <c r="I222" s="473">
        <f>SUM(ENERO:DICIEMBRE!I222)</f>
        <v>0</v>
      </c>
      <c r="J222" s="473">
        <f>SUM(ENERO:DICIEMBRE!J222)</f>
        <v>0</v>
      </c>
      <c r="K222" s="473">
        <f>SUM(ENERO:DICIEMBRE!K222)</f>
        <v>0</v>
      </c>
      <c r="L222" s="473">
        <f>SUM(ENERO:DICIEMBRE!L222)</f>
        <v>0</v>
      </c>
      <c r="M222" s="473">
        <f>SUM(ENERO:DICIEMBRE!M222)</f>
        <v>0</v>
      </c>
      <c r="N222" s="473">
        <f>SUM(ENERO:DICIEMBRE!N222)</f>
        <v>0</v>
      </c>
      <c r="O222" s="473">
        <f>SUM(ENERO:DICIEMBRE!O222)</f>
        <v>0</v>
      </c>
      <c r="P222" s="473">
        <f>SUM(ENERO:DICIEMBRE!P222)</f>
        <v>0</v>
      </c>
      <c r="Q222" s="473">
        <f>SUM(ENERO:DICIEMBRE!Q222)</f>
        <v>0</v>
      </c>
      <c r="R222" s="473">
        <f>SUM(ENERO:DICIEMBRE!R222)</f>
        <v>0</v>
      </c>
      <c r="S222" s="473">
        <f>SUM(ENERO:DICIEMBRE!S222)</f>
        <v>0</v>
      </c>
      <c r="T222" s="473">
        <f>SUM(ENERO:DICIEMBRE!T222)</f>
        <v>0</v>
      </c>
      <c r="U222" s="473">
        <f>SUM(ENERO:DICIEMBRE!U222)</f>
        <v>0</v>
      </c>
      <c r="V222" s="473">
        <f>SUM(ENERO:DICIEMBRE!V222)</f>
        <v>0</v>
      </c>
      <c r="W222" s="473">
        <f>SUM(ENERO:DICIEMBRE!W222)</f>
        <v>0</v>
      </c>
      <c r="X222" s="473">
        <f>SUM(ENERO:DICIEMBRE!X222)</f>
        <v>0</v>
      </c>
      <c r="Y222" s="473">
        <f>SUM(ENERO:DICIEMBRE!Y222)</f>
        <v>0</v>
      </c>
      <c r="Z222" s="473">
        <f>SUM(ENERO:DICIEMBRE!Z222)</f>
        <v>0</v>
      </c>
      <c r="AA222" s="473">
        <f>SUM(ENERO:DICIEMBRE!AA222)</f>
        <v>0</v>
      </c>
      <c r="AB222" s="473">
        <f>SUM(ENERO:DICIEMBRE!AB222)</f>
        <v>0</v>
      </c>
      <c r="AC222" s="473">
        <f>SUM(ENERO:DICIEMBRE!AC222)</f>
        <v>0</v>
      </c>
      <c r="AD222" s="473">
        <f>SUM(ENERO:DICIEMBRE!AD222)</f>
        <v>0</v>
      </c>
      <c r="AE222" s="473">
        <f>SUM(ENERO:DICIEMBRE!AE222)</f>
        <v>0</v>
      </c>
      <c r="AF222" s="473">
        <f>SUM(ENERO:DICIEMBRE!AF222)</f>
        <v>0</v>
      </c>
      <c r="AG222" s="473">
        <f>SUM(ENERO:DICIEMBRE!AG222)</f>
        <v>0</v>
      </c>
      <c r="AH222" s="473">
        <f>SUM(ENERO:DICIEMBRE!AH222)</f>
        <v>0</v>
      </c>
      <c r="AI222" s="473">
        <f>SUM(ENERO:DICIEMBRE!AI222)</f>
        <v>0</v>
      </c>
      <c r="AJ222" s="473">
        <f>SUM(ENERO:DICIEMBRE!AJ222)</f>
        <v>0</v>
      </c>
      <c r="AK222" s="473">
        <f>SUM(ENERO:DICIEMBRE!AK222)</f>
        <v>0</v>
      </c>
      <c r="AL222" s="473">
        <f>SUM(ENERO:DICIEMBRE!AL222)</f>
        <v>0</v>
      </c>
      <c r="AM222" s="473">
        <f>SUM(ENERO:DICIEMBRE!AM222)</f>
        <v>0</v>
      </c>
      <c r="AN222" s="473">
        <f>SUM(ENERO:DICIEMBRE!AN222)</f>
        <v>0</v>
      </c>
      <c r="AO222" s="473">
        <f>SUM(ENERO:DICIEMBRE!AO222)</f>
        <v>0</v>
      </c>
      <c r="AP222" s="473">
        <f>SUM(ENERO:DICIEMBRE!AP222)</f>
        <v>0</v>
      </c>
      <c r="AQ222" s="473">
        <f>SUM(ENERO:DICIEMBRE!AQ222)</f>
        <v>0</v>
      </c>
      <c r="AR222" s="473">
        <f>SUM(ENERO:DICIEMBRE!AR222)</f>
        <v>0</v>
      </c>
      <c r="AS222" s="473">
        <f>SUM(ENERO:DICIEMBRE!AS222)</f>
        <v>0</v>
      </c>
      <c r="AT222" s="473">
        <f>SUM(ENERO:DICIEMBRE!AT222)</f>
        <v>0</v>
      </c>
      <c r="AU222" s="473">
        <f>SUM(ENERO:DICIEMBRE!AU222)</f>
        <v>0</v>
      </c>
      <c r="AV222" s="473">
        <f>SUM(ENERO:DICIEMBRE!AV222)</f>
        <v>0</v>
      </c>
      <c r="AW222" s="473">
        <f>SUM(ENERO:DICIEMBRE!AW222)</f>
        <v>0</v>
      </c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</row>
    <row r="223" spans="1:121" s="2" customFormat="1" x14ac:dyDescent="0.2">
      <c r="A223" s="5892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473">
        <f>SUM(ENERO:DICIEMBRE!F223)</f>
        <v>0</v>
      </c>
      <c r="G223" s="473">
        <f>SUM(ENERO:DICIEMBRE!G223)</f>
        <v>0</v>
      </c>
      <c r="H223" s="473">
        <f>SUM(ENERO:DICIEMBRE!H223)</f>
        <v>0</v>
      </c>
      <c r="I223" s="473">
        <f>SUM(ENERO:DICIEMBRE!I223)</f>
        <v>0</v>
      </c>
      <c r="J223" s="473">
        <f>SUM(ENERO:DICIEMBRE!J223)</f>
        <v>0</v>
      </c>
      <c r="K223" s="473">
        <f>SUM(ENERO:DICIEMBRE!K223)</f>
        <v>0</v>
      </c>
      <c r="L223" s="473">
        <f>SUM(ENERO:DICIEMBRE!L223)</f>
        <v>0</v>
      </c>
      <c r="M223" s="473">
        <f>SUM(ENERO:DICIEMBRE!M223)</f>
        <v>0</v>
      </c>
      <c r="N223" s="473">
        <f>SUM(ENERO:DICIEMBRE!N223)</f>
        <v>0</v>
      </c>
      <c r="O223" s="473">
        <f>SUM(ENERO:DICIEMBRE!O223)</f>
        <v>0</v>
      </c>
      <c r="P223" s="473">
        <f>SUM(ENERO:DICIEMBRE!P223)</f>
        <v>0</v>
      </c>
      <c r="Q223" s="473">
        <f>SUM(ENERO:DICIEMBRE!Q223)</f>
        <v>0</v>
      </c>
      <c r="R223" s="473">
        <f>SUM(ENERO:DICIEMBRE!R223)</f>
        <v>0</v>
      </c>
      <c r="S223" s="473">
        <f>SUM(ENERO:DICIEMBRE!S223)</f>
        <v>0</v>
      </c>
      <c r="T223" s="473">
        <f>SUM(ENERO:DICIEMBRE!T223)</f>
        <v>0</v>
      </c>
      <c r="U223" s="473">
        <f>SUM(ENERO:DICIEMBRE!U223)</f>
        <v>0</v>
      </c>
      <c r="V223" s="473">
        <f>SUM(ENERO:DICIEMBRE!V223)</f>
        <v>0</v>
      </c>
      <c r="W223" s="473">
        <f>SUM(ENERO:DICIEMBRE!W223)</f>
        <v>0</v>
      </c>
      <c r="X223" s="473">
        <f>SUM(ENERO:DICIEMBRE!X223)</f>
        <v>0</v>
      </c>
      <c r="Y223" s="473">
        <f>SUM(ENERO:DICIEMBRE!Y223)</f>
        <v>0</v>
      </c>
      <c r="Z223" s="473">
        <f>SUM(ENERO:DICIEMBRE!Z223)</f>
        <v>0</v>
      </c>
      <c r="AA223" s="473">
        <f>SUM(ENERO:DICIEMBRE!AA223)</f>
        <v>0</v>
      </c>
      <c r="AB223" s="473">
        <f>SUM(ENERO:DICIEMBRE!AB223)</f>
        <v>0</v>
      </c>
      <c r="AC223" s="473">
        <f>SUM(ENERO:DICIEMBRE!AC223)</f>
        <v>0</v>
      </c>
      <c r="AD223" s="473">
        <f>SUM(ENERO:DICIEMBRE!AD223)</f>
        <v>0</v>
      </c>
      <c r="AE223" s="473">
        <f>SUM(ENERO:DICIEMBRE!AE223)</f>
        <v>0</v>
      </c>
      <c r="AF223" s="473">
        <f>SUM(ENERO:DICIEMBRE!AF223)</f>
        <v>0</v>
      </c>
      <c r="AG223" s="473">
        <f>SUM(ENERO:DICIEMBRE!AG223)</f>
        <v>0</v>
      </c>
      <c r="AH223" s="473">
        <f>SUM(ENERO:DICIEMBRE!AH223)</f>
        <v>0</v>
      </c>
      <c r="AI223" s="473">
        <f>SUM(ENERO:DICIEMBRE!AI223)</f>
        <v>0</v>
      </c>
      <c r="AJ223" s="473">
        <f>SUM(ENERO:DICIEMBRE!AJ223)</f>
        <v>0</v>
      </c>
      <c r="AK223" s="473">
        <f>SUM(ENERO:DICIEMBRE!AK223)</f>
        <v>0</v>
      </c>
      <c r="AL223" s="473">
        <f>SUM(ENERO:DICIEMBRE!AL223)</f>
        <v>0</v>
      </c>
      <c r="AM223" s="473">
        <f>SUM(ENERO:DICIEMBRE!AM223)</f>
        <v>0</v>
      </c>
      <c r="AN223" s="473">
        <f>SUM(ENERO:DICIEMBRE!AN223)</f>
        <v>0</v>
      </c>
      <c r="AO223" s="473">
        <f>SUM(ENERO:DICIEMBRE!AO223)</f>
        <v>0</v>
      </c>
      <c r="AP223" s="473">
        <f>SUM(ENERO:DICIEMBRE!AP223)</f>
        <v>0</v>
      </c>
      <c r="AQ223" s="473">
        <f>SUM(ENERO:DICIEMBRE!AQ223)</f>
        <v>0</v>
      </c>
      <c r="AR223" s="473">
        <f>SUM(ENERO:DICIEMBRE!AR223)</f>
        <v>0</v>
      </c>
      <c r="AS223" s="473">
        <f>SUM(ENERO:DICIEMBRE!AS223)</f>
        <v>0</v>
      </c>
      <c r="AT223" s="473">
        <f>SUM(ENERO:DICIEMBRE!AT223)</f>
        <v>0</v>
      </c>
      <c r="AU223" s="473">
        <f>SUM(ENERO:DICIEMBRE!AU223)</f>
        <v>0</v>
      </c>
      <c r="AV223" s="473">
        <f>SUM(ENERO:DICIEMBRE!AV223)</f>
        <v>0</v>
      </c>
      <c r="AW223" s="473">
        <f>SUM(ENERO:DICIEMBRE!AW223)</f>
        <v>0</v>
      </c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</row>
    <row r="224" spans="1:121" s="2" customFormat="1" ht="21.75" x14ac:dyDescent="0.2">
      <c r="A224" s="5892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473">
        <f>SUM(ENERO:DICIEMBRE!F224)</f>
        <v>0</v>
      </c>
      <c r="G224" s="473">
        <f>SUM(ENERO:DICIEMBRE!G224)</f>
        <v>0</v>
      </c>
      <c r="H224" s="473">
        <f>SUM(ENERO:DICIEMBRE!H224)</f>
        <v>0</v>
      </c>
      <c r="I224" s="473">
        <f>SUM(ENERO:DICIEMBRE!I224)</f>
        <v>0</v>
      </c>
      <c r="J224" s="473">
        <f>SUM(ENERO:DICIEMBRE!J224)</f>
        <v>0</v>
      </c>
      <c r="K224" s="473">
        <f>SUM(ENERO:DICIEMBRE!K224)</f>
        <v>0</v>
      </c>
      <c r="L224" s="473">
        <f>SUM(ENERO:DICIEMBRE!L224)</f>
        <v>0</v>
      </c>
      <c r="M224" s="473">
        <f>SUM(ENERO:DICIEMBRE!M224)</f>
        <v>0</v>
      </c>
      <c r="N224" s="473">
        <f>SUM(ENERO:DICIEMBRE!N224)</f>
        <v>0</v>
      </c>
      <c r="O224" s="473">
        <f>SUM(ENERO:DICIEMBRE!O224)</f>
        <v>0</v>
      </c>
      <c r="P224" s="473">
        <f>SUM(ENERO:DICIEMBRE!P224)</f>
        <v>0</v>
      </c>
      <c r="Q224" s="473">
        <f>SUM(ENERO:DICIEMBRE!Q224)</f>
        <v>0</v>
      </c>
      <c r="R224" s="473">
        <f>SUM(ENERO:DICIEMBRE!R224)</f>
        <v>0</v>
      </c>
      <c r="S224" s="473">
        <f>SUM(ENERO:DICIEMBRE!S224)</f>
        <v>0</v>
      </c>
      <c r="T224" s="473">
        <f>SUM(ENERO:DICIEMBRE!T224)</f>
        <v>0</v>
      </c>
      <c r="U224" s="473">
        <f>SUM(ENERO:DICIEMBRE!U224)</f>
        <v>0</v>
      </c>
      <c r="V224" s="473">
        <f>SUM(ENERO:DICIEMBRE!V224)</f>
        <v>0</v>
      </c>
      <c r="W224" s="473">
        <f>SUM(ENERO:DICIEMBRE!W224)</f>
        <v>0</v>
      </c>
      <c r="X224" s="473">
        <f>SUM(ENERO:DICIEMBRE!X224)</f>
        <v>0</v>
      </c>
      <c r="Y224" s="473">
        <f>SUM(ENERO:DICIEMBRE!Y224)</f>
        <v>0</v>
      </c>
      <c r="Z224" s="473">
        <f>SUM(ENERO:DICIEMBRE!Z224)</f>
        <v>0</v>
      </c>
      <c r="AA224" s="473">
        <f>SUM(ENERO:DICIEMBRE!AA224)</f>
        <v>0</v>
      </c>
      <c r="AB224" s="473">
        <f>SUM(ENERO:DICIEMBRE!AB224)</f>
        <v>0</v>
      </c>
      <c r="AC224" s="473">
        <f>SUM(ENERO:DICIEMBRE!AC224)</f>
        <v>0</v>
      </c>
      <c r="AD224" s="473">
        <f>SUM(ENERO:DICIEMBRE!AD224)</f>
        <v>0</v>
      </c>
      <c r="AE224" s="473">
        <f>SUM(ENERO:DICIEMBRE!AE224)</f>
        <v>0</v>
      </c>
      <c r="AF224" s="473">
        <f>SUM(ENERO:DICIEMBRE!AF224)</f>
        <v>0</v>
      </c>
      <c r="AG224" s="473">
        <f>SUM(ENERO:DICIEMBRE!AG224)</f>
        <v>0</v>
      </c>
      <c r="AH224" s="473">
        <f>SUM(ENERO:DICIEMBRE!AH224)</f>
        <v>0</v>
      </c>
      <c r="AI224" s="473">
        <f>SUM(ENERO:DICIEMBRE!AI224)</f>
        <v>0</v>
      </c>
      <c r="AJ224" s="473">
        <f>SUM(ENERO:DICIEMBRE!AJ224)</f>
        <v>0</v>
      </c>
      <c r="AK224" s="473">
        <f>SUM(ENERO:DICIEMBRE!AK224)</f>
        <v>0</v>
      </c>
      <c r="AL224" s="473">
        <f>SUM(ENERO:DICIEMBRE!AL224)</f>
        <v>0</v>
      </c>
      <c r="AM224" s="473">
        <f>SUM(ENERO:DICIEMBRE!AM224)</f>
        <v>0</v>
      </c>
      <c r="AN224" s="473">
        <f>SUM(ENERO:DICIEMBRE!AN224)</f>
        <v>0</v>
      </c>
      <c r="AO224" s="473">
        <f>SUM(ENERO:DICIEMBRE!AO224)</f>
        <v>0</v>
      </c>
      <c r="AP224" s="473">
        <f>SUM(ENERO:DICIEMBRE!AP224)</f>
        <v>0</v>
      </c>
      <c r="AQ224" s="473">
        <f>SUM(ENERO:DICIEMBRE!AQ224)</f>
        <v>0</v>
      </c>
      <c r="AR224" s="473">
        <f>SUM(ENERO:DICIEMBRE!AR224)</f>
        <v>0</v>
      </c>
      <c r="AS224" s="473">
        <f>SUM(ENERO:DICIEMBRE!AS224)</f>
        <v>0</v>
      </c>
      <c r="AT224" s="473">
        <f>SUM(ENERO:DICIEMBRE!AT224)</f>
        <v>0</v>
      </c>
      <c r="AU224" s="473">
        <f>SUM(ENERO:DICIEMBRE!AU224)</f>
        <v>0</v>
      </c>
      <c r="AV224" s="473">
        <f>SUM(ENERO:DICIEMBRE!AV224)</f>
        <v>0</v>
      </c>
      <c r="AW224" s="473">
        <f>SUM(ENERO:DICIEMBRE!AW224)</f>
        <v>0</v>
      </c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</row>
    <row r="225" spans="1:130" ht="27.75" customHeight="1" x14ac:dyDescent="0.2">
      <c r="A225" s="5845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473">
        <f>SUM(ENERO:DICIEMBRE!F225)</f>
        <v>0</v>
      </c>
      <c r="G225" s="473">
        <f>SUM(ENERO:DICIEMBRE!G225)</f>
        <v>0</v>
      </c>
      <c r="H225" s="473">
        <f>SUM(ENERO:DICIEMBRE!H225)</f>
        <v>0</v>
      </c>
      <c r="I225" s="473">
        <f>SUM(ENERO:DICIEMBRE!I225)</f>
        <v>0</v>
      </c>
      <c r="J225" s="473">
        <f>SUM(ENERO:DICIEMBRE!J225)</f>
        <v>0</v>
      </c>
      <c r="K225" s="473">
        <f>SUM(ENERO:DICIEMBRE!K225)</f>
        <v>0</v>
      </c>
      <c r="L225" s="473">
        <f>SUM(ENERO:DICIEMBRE!L225)</f>
        <v>0</v>
      </c>
      <c r="M225" s="473">
        <f>SUM(ENERO:DICIEMBRE!M225)</f>
        <v>0</v>
      </c>
      <c r="N225" s="473">
        <f>SUM(ENERO:DICIEMBRE!N225)</f>
        <v>0</v>
      </c>
      <c r="O225" s="473">
        <f>SUM(ENERO:DICIEMBRE!O225)</f>
        <v>0</v>
      </c>
      <c r="P225" s="473">
        <f>SUM(ENERO:DICIEMBRE!P225)</f>
        <v>0</v>
      </c>
      <c r="Q225" s="473">
        <f>SUM(ENERO:DICIEMBRE!Q225)</f>
        <v>0</v>
      </c>
      <c r="R225" s="473">
        <f>SUM(ENERO:DICIEMBRE!R225)</f>
        <v>0</v>
      </c>
      <c r="S225" s="473">
        <f>SUM(ENERO:DICIEMBRE!S225)</f>
        <v>0</v>
      </c>
      <c r="T225" s="473">
        <f>SUM(ENERO:DICIEMBRE!T225)</f>
        <v>0</v>
      </c>
      <c r="U225" s="473">
        <f>SUM(ENERO:DICIEMBRE!U225)</f>
        <v>0</v>
      </c>
      <c r="V225" s="473">
        <f>SUM(ENERO:DICIEMBRE!V225)</f>
        <v>0</v>
      </c>
      <c r="W225" s="473">
        <f>SUM(ENERO:DICIEMBRE!W225)</f>
        <v>0</v>
      </c>
      <c r="X225" s="473">
        <f>SUM(ENERO:DICIEMBRE!X225)</f>
        <v>0</v>
      </c>
      <c r="Y225" s="473">
        <f>SUM(ENERO:DICIEMBRE!Y225)</f>
        <v>0</v>
      </c>
      <c r="Z225" s="473">
        <f>SUM(ENERO:DICIEMBRE!Z225)</f>
        <v>0</v>
      </c>
      <c r="AA225" s="473">
        <f>SUM(ENERO:DICIEMBRE!AA225)</f>
        <v>0</v>
      </c>
      <c r="AB225" s="473">
        <f>SUM(ENERO:DICIEMBRE!AB225)</f>
        <v>0</v>
      </c>
      <c r="AC225" s="473">
        <f>SUM(ENERO:DICIEMBRE!AC225)</f>
        <v>0</v>
      </c>
      <c r="AD225" s="473">
        <f>SUM(ENERO:DICIEMBRE!AD225)</f>
        <v>0</v>
      </c>
      <c r="AE225" s="473">
        <f>SUM(ENERO:DICIEMBRE!AE225)</f>
        <v>0</v>
      </c>
      <c r="AF225" s="473">
        <f>SUM(ENERO:DICIEMBRE!AF225)</f>
        <v>0</v>
      </c>
      <c r="AG225" s="473">
        <f>SUM(ENERO:DICIEMBRE!AG225)</f>
        <v>0</v>
      </c>
      <c r="AH225" s="473">
        <f>SUM(ENERO:DICIEMBRE!AH225)</f>
        <v>0</v>
      </c>
      <c r="AI225" s="473">
        <f>SUM(ENERO:DICIEMBRE!AI225)</f>
        <v>0</v>
      </c>
      <c r="AJ225" s="473">
        <f>SUM(ENERO:DICIEMBRE!AJ225)</f>
        <v>0</v>
      </c>
      <c r="AK225" s="473">
        <f>SUM(ENERO:DICIEMBRE!AK225)</f>
        <v>0</v>
      </c>
      <c r="AL225" s="473">
        <f>SUM(ENERO:DICIEMBRE!AL225)</f>
        <v>0</v>
      </c>
      <c r="AM225" s="473">
        <f>SUM(ENERO:DICIEMBRE!AM225)</f>
        <v>0</v>
      </c>
      <c r="AN225" s="473">
        <f>SUM(ENERO:DICIEMBRE!AN225)</f>
        <v>0</v>
      </c>
      <c r="AO225" s="473">
        <f>SUM(ENERO:DICIEMBRE!AO225)</f>
        <v>0</v>
      </c>
      <c r="AP225" s="473">
        <f>SUM(ENERO:DICIEMBRE!AP225)</f>
        <v>0</v>
      </c>
      <c r="AQ225" s="473">
        <f>SUM(ENERO:DICIEMBRE!AQ225)</f>
        <v>0</v>
      </c>
      <c r="AR225" s="473">
        <f>SUM(ENERO:DICIEMBRE!AR225)</f>
        <v>0</v>
      </c>
      <c r="AS225" s="473">
        <f>SUM(ENERO:DICIEMBRE!AS225)</f>
        <v>0</v>
      </c>
      <c r="AT225" s="473">
        <f>SUM(ENERO:DICIEMBRE!AT225)</f>
        <v>0</v>
      </c>
      <c r="AU225" s="473">
        <f>SUM(ENERO:DICIEMBRE!AU225)</f>
        <v>0</v>
      </c>
      <c r="AV225" s="473">
        <f>SUM(ENERO:DICIEMBRE!AV225)</f>
        <v>0</v>
      </c>
      <c r="AW225" s="473">
        <f>SUM(ENERO:DICIEMBRE!AW225)</f>
        <v>0</v>
      </c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223">
        <f t="shared" si="27"/>
        <v>0</v>
      </c>
      <c r="D226" s="224">
        <f t="shared" si="30"/>
        <v>0</v>
      </c>
      <c r="E226" s="219">
        <f t="shared" si="30"/>
        <v>0</v>
      </c>
      <c r="F226" s="473">
        <f>SUM(ENERO:DICIEMBRE!F226)</f>
        <v>0</v>
      </c>
      <c r="G226" s="473">
        <f>SUM(ENERO:DICIEMBRE!G226)</f>
        <v>0</v>
      </c>
      <c r="H226" s="473">
        <f>SUM(ENERO:DICIEMBRE!H226)</f>
        <v>0</v>
      </c>
      <c r="I226" s="473">
        <f>SUM(ENERO:DICIEMBRE!I226)</f>
        <v>0</v>
      </c>
      <c r="J226" s="473">
        <f>SUM(ENERO:DICIEMBRE!J226)</f>
        <v>0</v>
      </c>
      <c r="K226" s="473">
        <f>SUM(ENERO:DICIEMBRE!K226)</f>
        <v>0</v>
      </c>
      <c r="L226" s="473">
        <f>SUM(ENERO:DICIEMBRE!L226)</f>
        <v>0</v>
      </c>
      <c r="M226" s="473">
        <f>SUM(ENERO:DICIEMBRE!M226)</f>
        <v>0</v>
      </c>
      <c r="N226" s="473">
        <f>SUM(ENERO:DICIEMBRE!N226)</f>
        <v>0</v>
      </c>
      <c r="O226" s="473">
        <f>SUM(ENERO:DICIEMBRE!O226)</f>
        <v>0</v>
      </c>
      <c r="P226" s="473">
        <f>SUM(ENERO:DICIEMBRE!P226)</f>
        <v>0</v>
      </c>
      <c r="Q226" s="473">
        <f>SUM(ENERO:DICIEMBRE!Q226)</f>
        <v>0</v>
      </c>
      <c r="R226" s="473">
        <f>SUM(ENERO:DICIEMBRE!R226)</f>
        <v>0</v>
      </c>
      <c r="S226" s="473">
        <f>SUM(ENERO:DICIEMBRE!S226)</f>
        <v>0</v>
      </c>
      <c r="T226" s="473">
        <f>SUM(ENERO:DICIEMBRE!T226)</f>
        <v>0</v>
      </c>
      <c r="U226" s="473">
        <f>SUM(ENERO:DICIEMBRE!U226)</f>
        <v>0</v>
      </c>
      <c r="V226" s="473">
        <f>SUM(ENERO:DICIEMBRE!V226)</f>
        <v>0</v>
      </c>
      <c r="W226" s="473">
        <f>SUM(ENERO:DICIEMBRE!W226)</f>
        <v>0</v>
      </c>
      <c r="X226" s="473">
        <f>SUM(ENERO:DICIEMBRE!X226)</f>
        <v>0</v>
      </c>
      <c r="Y226" s="473">
        <f>SUM(ENERO:DICIEMBRE!Y226)</f>
        <v>0</v>
      </c>
      <c r="Z226" s="473">
        <f>SUM(ENERO:DICIEMBRE!Z226)</f>
        <v>0</v>
      </c>
      <c r="AA226" s="473">
        <f>SUM(ENERO:DICIEMBRE!AA226)</f>
        <v>0</v>
      </c>
      <c r="AB226" s="473">
        <f>SUM(ENERO:DICIEMBRE!AB226)</f>
        <v>0</v>
      </c>
      <c r="AC226" s="473">
        <f>SUM(ENERO:DICIEMBRE!AC226)</f>
        <v>0</v>
      </c>
      <c r="AD226" s="473">
        <f>SUM(ENERO:DICIEMBRE!AD226)</f>
        <v>0</v>
      </c>
      <c r="AE226" s="473">
        <f>SUM(ENERO:DICIEMBRE!AE226)</f>
        <v>0</v>
      </c>
      <c r="AF226" s="473">
        <f>SUM(ENERO:DICIEMBRE!AF226)</f>
        <v>0</v>
      </c>
      <c r="AG226" s="473">
        <f>SUM(ENERO:DICIEMBRE!AG226)</f>
        <v>0</v>
      </c>
      <c r="AH226" s="473">
        <f>SUM(ENERO:DICIEMBRE!AH226)</f>
        <v>0</v>
      </c>
      <c r="AI226" s="473">
        <f>SUM(ENERO:DICIEMBRE!AI226)</f>
        <v>0</v>
      </c>
      <c r="AJ226" s="473">
        <f>SUM(ENERO:DICIEMBRE!AJ226)</f>
        <v>0</v>
      </c>
      <c r="AK226" s="473">
        <f>SUM(ENERO:DICIEMBRE!AK226)</f>
        <v>0</v>
      </c>
      <c r="AL226" s="473">
        <f>SUM(ENERO:DICIEMBRE!AL226)</f>
        <v>0</v>
      </c>
      <c r="AM226" s="473">
        <f>SUM(ENERO:DICIEMBRE!AM226)</f>
        <v>0</v>
      </c>
      <c r="AN226" s="473">
        <f>SUM(ENERO:DICIEMBRE!AN226)</f>
        <v>0</v>
      </c>
      <c r="AO226" s="473">
        <f>SUM(ENERO:DICIEMBRE!AO226)</f>
        <v>0</v>
      </c>
      <c r="AP226" s="473">
        <f>SUM(ENERO:DICIEMBRE!AP226)</f>
        <v>0</v>
      </c>
      <c r="AQ226" s="473">
        <f>SUM(ENERO:DICIEMBRE!AQ226)</f>
        <v>0</v>
      </c>
      <c r="AR226" s="473">
        <f>SUM(ENERO:DICIEMBRE!AR226)</f>
        <v>0</v>
      </c>
      <c r="AS226" s="473">
        <f>SUM(ENERO:DICIEMBRE!AS226)</f>
        <v>0</v>
      </c>
      <c r="AT226" s="473">
        <f>SUM(ENERO:DICIEMBRE!AT226)</f>
        <v>0</v>
      </c>
      <c r="AU226" s="473">
        <f>SUM(ENERO:DICIEMBRE!AU226)</f>
        <v>0</v>
      </c>
      <c r="AV226" s="473">
        <f>SUM(ENERO:DICIEMBRE!AV226)</f>
        <v>0</v>
      </c>
      <c r="AW226" s="473">
        <f>SUM(ENERO:DICIEMBRE!AW226)</f>
        <v>0</v>
      </c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10</v>
      </c>
      <c r="D227" s="242">
        <f t="shared" si="30"/>
        <v>8</v>
      </c>
      <c r="E227" s="221">
        <f t="shared" si="30"/>
        <v>2</v>
      </c>
      <c r="F227" s="473">
        <f>SUM(ENERO:DICIEMBRE!F227)</f>
        <v>0</v>
      </c>
      <c r="G227" s="473">
        <f>SUM(ENERO:DICIEMBRE!G227)</f>
        <v>0</v>
      </c>
      <c r="H227" s="473">
        <f>SUM(ENERO:DICIEMBRE!H227)</f>
        <v>1</v>
      </c>
      <c r="I227" s="473">
        <f>SUM(ENERO:DICIEMBRE!I227)</f>
        <v>0</v>
      </c>
      <c r="J227" s="473">
        <f>SUM(ENERO:DICIEMBRE!J227)</f>
        <v>0</v>
      </c>
      <c r="K227" s="473">
        <f>SUM(ENERO:DICIEMBRE!K227)</f>
        <v>1</v>
      </c>
      <c r="L227" s="473">
        <f>SUM(ENERO:DICIEMBRE!L227)</f>
        <v>0</v>
      </c>
      <c r="M227" s="473">
        <f>SUM(ENERO:DICIEMBRE!M227)</f>
        <v>1</v>
      </c>
      <c r="N227" s="473">
        <f>SUM(ENERO:DICIEMBRE!N227)</f>
        <v>0</v>
      </c>
      <c r="O227" s="473">
        <f>SUM(ENERO:DICIEMBRE!O227)</f>
        <v>0</v>
      </c>
      <c r="P227" s="473">
        <f>SUM(ENERO:DICIEMBRE!P227)</f>
        <v>2</v>
      </c>
      <c r="Q227" s="473">
        <f>SUM(ENERO:DICIEMBRE!Q227)</f>
        <v>0</v>
      </c>
      <c r="R227" s="473">
        <f>SUM(ENERO:DICIEMBRE!R227)</f>
        <v>1</v>
      </c>
      <c r="S227" s="473">
        <f>SUM(ENERO:DICIEMBRE!S227)</f>
        <v>0</v>
      </c>
      <c r="T227" s="473">
        <f>SUM(ENERO:DICIEMBRE!T227)</f>
        <v>0</v>
      </c>
      <c r="U227" s="473">
        <f>SUM(ENERO:DICIEMBRE!U227)</f>
        <v>0</v>
      </c>
      <c r="V227" s="473">
        <f>SUM(ENERO:DICIEMBRE!V227)</f>
        <v>2</v>
      </c>
      <c r="W227" s="473">
        <f>SUM(ENERO:DICIEMBRE!W227)</f>
        <v>0</v>
      </c>
      <c r="X227" s="473">
        <f>SUM(ENERO:DICIEMBRE!X227)</f>
        <v>0</v>
      </c>
      <c r="Y227" s="473">
        <f>SUM(ENERO:DICIEMBRE!Y227)</f>
        <v>0</v>
      </c>
      <c r="Z227" s="473">
        <f>SUM(ENERO:DICIEMBRE!Z227)</f>
        <v>1</v>
      </c>
      <c r="AA227" s="473">
        <f>SUM(ENERO:DICIEMBRE!AA227)</f>
        <v>0</v>
      </c>
      <c r="AB227" s="473">
        <f>SUM(ENERO:DICIEMBRE!AB227)</f>
        <v>0</v>
      </c>
      <c r="AC227" s="473">
        <f>SUM(ENERO:DICIEMBRE!AC227)</f>
        <v>0</v>
      </c>
      <c r="AD227" s="473">
        <f>SUM(ENERO:DICIEMBRE!AD227)</f>
        <v>1</v>
      </c>
      <c r="AE227" s="473">
        <f>SUM(ENERO:DICIEMBRE!AE227)</f>
        <v>0</v>
      </c>
      <c r="AF227" s="473">
        <f>SUM(ENERO:DICIEMBRE!AF227)</f>
        <v>0</v>
      </c>
      <c r="AG227" s="473">
        <f>SUM(ENERO:DICIEMBRE!AG227)</f>
        <v>0</v>
      </c>
      <c r="AH227" s="473">
        <f>SUM(ENERO:DICIEMBRE!AH227)</f>
        <v>0</v>
      </c>
      <c r="AI227" s="473">
        <f>SUM(ENERO:DICIEMBRE!AI227)</f>
        <v>0</v>
      </c>
      <c r="AJ227" s="473">
        <f>SUM(ENERO:DICIEMBRE!AJ227)</f>
        <v>0</v>
      </c>
      <c r="AK227" s="473">
        <f>SUM(ENERO:DICIEMBRE!AK227)</f>
        <v>0</v>
      </c>
      <c r="AL227" s="473">
        <f>SUM(ENERO:DICIEMBRE!AL227)</f>
        <v>0</v>
      </c>
      <c r="AM227" s="473">
        <f>SUM(ENERO:DICIEMBRE!AM227)</f>
        <v>0</v>
      </c>
      <c r="AN227" s="473">
        <f>SUM(ENERO:DICIEMBRE!AN227)</f>
        <v>0</v>
      </c>
      <c r="AO227" s="473">
        <f>SUM(ENERO:DICIEMBRE!AO227)</f>
        <v>0</v>
      </c>
      <c r="AP227" s="473">
        <f>SUM(ENERO:DICIEMBRE!AP227)</f>
        <v>0</v>
      </c>
      <c r="AQ227" s="473">
        <f>SUM(ENERO:DICIEMBRE!AQ227)</f>
        <v>0</v>
      </c>
      <c r="AR227" s="473">
        <f>SUM(ENERO:DICIEMBRE!AR227)</f>
        <v>0</v>
      </c>
      <c r="AS227" s="473">
        <f>SUM(ENERO:DICIEMBRE!AS227)</f>
        <v>0</v>
      </c>
      <c r="AT227" s="473">
        <f>SUM(ENERO:DICIEMBRE!AT227)</f>
        <v>0</v>
      </c>
      <c r="AU227" s="473">
        <f>SUM(ENERO:DICIEMBRE!AU227)</f>
        <v>0</v>
      </c>
      <c r="AV227" s="473">
        <f>SUM(ENERO:DICIEMBRE!AV227)</f>
        <v>0</v>
      </c>
      <c r="AW227" s="473">
        <f>SUM(ENERO:DICIEMBRE!AW227)</f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5800" t="s">
        <v>254</v>
      </c>
      <c r="B229" s="5801"/>
      <c r="C229" s="5928" t="s">
        <v>79</v>
      </c>
      <c r="D229" s="5928"/>
      <c r="E229" s="5928"/>
      <c r="F229" s="5928" t="s">
        <v>189</v>
      </c>
      <c r="G229" s="5928"/>
      <c r="H229" s="5928" t="s">
        <v>190</v>
      </c>
      <c r="I229" s="5928"/>
      <c r="J229" s="5928" t="s">
        <v>191</v>
      </c>
      <c r="K229" s="5928"/>
      <c r="L229" s="5928" t="s">
        <v>12</v>
      </c>
      <c r="M229" s="5928"/>
      <c r="N229" s="5929" t="s">
        <v>13</v>
      </c>
      <c r="O229" s="5888"/>
      <c r="P229" s="5934" t="s">
        <v>126</v>
      </c>
      <c r="Q229" s="5934"/>
      <c r="R229" s="5934" t="s">
        <v>127</v>
      </c>
      <c r="S229" s="5934"/>
      <c r="T229" s="5934" t="s">
        <v>128</v>
      </c>
      <c r="U229" s="5934"/>
      <c r="V229" s="5934" t="s">
        <v>129</v>
      </c>
      <c r="W229" s="5934"/>
      <c r="X229" s="5934" t="s">
        <v>130</v>
      </c>
      <c r="Y229" s="5934"/>
      <c r="Z229" s="5934" t="s">
        <v>131</v>
      </c>
      <c r="AA229" s="5934"/>
      <c r="AB229" s="5934" t="s">
        <v>132</v>
      </c>
      <c r="AC229" s="5934"/>
      <c r="AD229" s="5934" t="s">
        <v>133</v>
      </c>
      <c r="AE229" s="5934"/>
      <c r="AF229" s="5934" t="s">
        <v>134</v>
      </c>
      <c r="AG229" s="5934"/>
      <c r="AH229" s="5934" t="s">
        <v>135</v>
      </c>
      <c r="AI229" s="5934"/>
      <c r="AJ229" s="5934" t="s">
        <v>136</v>
      </c>
      <c r="AK229" s="5934"/>
      <c r="AL229" s="5934" t="s">
        <v>137</v>
      </c>
      <c r="AM229" s="5916"/>
      <c r="AN229" s="5949" t="s">
        <v>92</v>
      </c>
      <c r="AO229" s="5950"/>
      <c r="AP229" s="5951"/>
      <c r="AQ229" s="5947" t="s">
        <v>192</v>
      </c>
      <c r="AR229" s="5937" t="s">
        <v>193</v>
      </c>
      <c r="AS229" s="5934" t="s">
        <v>7</v>
      </c>
      <c r="AT229" s="5934"/>
      <c r="AU229" s="5804" t="s">
        <v>194</v>
      </c>
      <c r="AV229" s="5804" t="s">
        <v>255</v>
      </c>
      <c r="AW229" s="5804" t="s">
        <v>8</v>
      </c>
      <c r="AX229" s="5804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5854"/>
      <c r="B230" s="5811"/>
      <c r="C230" s="621" t="s">
        <v>103</v>
      </c>
      <c r="D230" s="709" t="s">
        <v>65</v>
      </c>
      <c r="E230" s="407" t="s">
        <v>104</v>
      </c>
      <c r="F230" s="695" t="s">
        <v>65</v>
      </c>
      <c r="G230" s="407" t="s">
        <v>104</v>
      </c>
      <c r="H230" s="695" t="s">
        <v>65</v>
      </c>
      <c r="I230" s="407" t="s">
        <v>104</v>
      </c>
      <c r="J230" s="695" t="s">
        <v>65</v>
      </c>
      <c r="K230" s="407" t="s">
        <v>104</v>
      </c>
      <c r="L230" s="695" t="s">
        <v>65</v>
      </c>
      <c r="M230" s="407" t="s">
        <v>104</v>
      </c>
      <c r="N230" s="695" t="s">
        <v>65</v>
      </c>
      <c r="O230" s="407" t="s">
        <v>104</v>
      </c>
      <c r="P230" s="695" t="s">
        <v>65</v>
      </c>
      <c r="Q230" s="407" t="s">
        <v>104</v>
      </c>
      <c r="R230" s="695" t="s">
        <v>65</v>
      </c>
      <c r="S230" s="407" t="s">
        <v>104</v>
      </c>
      <c r="T230" s="695" t="s">
        <v>65</v>
      </c>
      <c r="U230" s="407" t="s">
        <v>104</v>
      </c>
      <c r="V230" s="695" t="s">
        <v>65</v>
      </c>
      <c r="W230" s="407" t="s">
        <v>104</v>
      </c>
      <c r="X230" s="695" t="s">
        <v>65</v>
      </c>
      <c r="Y230" s="407" t="s">
        <v>104</v>
      </c>
      <c r="Z230" s="695" t="s">
        <v>65</v>
      </c>
      <c r="AA230" s="407" t="s">
        <v>104</v>
      </c>
      <c r="AB230" s="695" t="s">
        <v>65</v>
      </c>
      <c r="AC230" s="407" t="s">
        <v>104</v>
      </c>
      <c r="AD230" s="695" t="s">
        <v>65</v>
      </c>
      <c r="AE230" s="407" t="s">
        <v>104</v>
      </c>
      <c r="AF230" s="695" t="s">
        <v>65</v>
      </c>
      <c r="AG230" s="407" t="s">
        <v>104</v>
      </c>
      <c r="AH230" s="695" t="s">
        <v>65</v>
      </c>
      <c r="AI230" s="407" t="s">
        <v>104</v>
      </c>
      <c r="AJ230" s="695" t="s">
        <v>65</v>
      </c>
      <c r="AK230" s="407" t="s">
        <v>104</v>
      </c>
      <c r="AL230" s="695" t="s">
        <v>65</v>
      </c>
      <c r="AM230" s="218" t="s">
        <v>104</v>
      </c>
      <c r="AN230" s="667" t="s">
        <v>150</v>
      </c>
      <c r="AO230" s="710" t="s">
        <v>152</v>
      </c>
      <c r="AP230" s="434" t="s">
        <v>256</v>
      </c>
      <c r="AQ230" s="5948"/>
      <c r="AR230" s="5938"/>
      <c r="AS230" s="695" t="s">
        <v>65</v>
      </c>
      <c r="AT230" s="407" t="s">
        <v>104</v>
      </c>
      <c r="AU230" s="5845"/>
      <c r="AV230" s="5845"/>
      <c r="AW230" s="5845"/>
      <c r="AX230" s="5845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5946" t="s">
        <v>257</v>
      </c>
      <c r="B231" s="5931"/>
      <c r="C231" s="698">
        <f>SUM(D231+E231)</f>
        <v>245</v>
      </c>
      <c r="D231" s="699">
        <f>SUM(F231+H231+J231+L231+N231+P231+R231+T231+V231+X231+Z231+AB231+AD231+AF231+AH231+AJ231+AL231)</f>
        <v>70</v>
      </c>
      <c r="E231" s="219">
        <f>SUM(G231+I231+K231+M231+O231+Q231+S231+U231+W231+Y231+AA231+AC231+AE231+AG231+AI231+AK231+AM231)</f>
        <v>175</v>
      </c>
      <c r="F231" s="473">
        <f>SUM(ENERO:DICIEMBRE!F231)</f>
        <v>0</v>
      </c>
      <c r="G231" s="473">
        <f>SUM(ENERO:DICIEMBRE!G231)</f>
        <v>0</v>
      </c>
      <c r="H231" s="473">
        <f>SUM(ENERO:DICIEMBRE!H231)</f>
        <v>3</v>
      </c>
      <c r="I231" s="473">
        <f>SUM(ENERO:DICIEMBRE!I231)</f>
        <v>0</v>
      </c>
      <c r="J231" s="473">
        <f>SUM(ENERO:DICIEMBRE!J231)</f>
        <v>20</v>
      </c>
      <c r="K231" s="473">
        <f>SUM(ENERO:DICIEMBRE!K231)</f>
        <v>45</v>
      </c>
      <c r="L231" s="473">
        <f>SUM(ENERO:DICIEMBRE!L231)</f>
        <v>26</v>
      </c>
      <c r="M231" s="473">
        <f>SUM(ENERO:DICIEMBRE!M231)</f>
        <v>88</v>
      </c>
      <c r="N231" s="473">
        <f>SUM(ENERO:DICIEMBRE!N231)</f>
        <v>1</v>
      </c>
      <c r="O231" s="473">
        <f>SUM(ENERO:DICIEMBRE!O231)</f>
        <v>3</v>
      </c>
      <c r="P231" s="473">
        <f>SUM(ENERO:DICIEMBRE!P231)</f>
        <v>2</v>
      </c>
      <c r="Q231" s="473">
        <f>SUM(ENERO:DICIEMBRE!Q231)</f>
        <v>3</v>
      </c>
      <c r="R231" s="473">
        <f>SUM(ENERO:DICIEMBRE!R231)</f>
        <v>4</v>
      </c>
      <c r="S231" s="473">
        <f>SUM(ENERO:DICIEMBRE!S231)</f>
        <v>5</v>
      </c>
      <c r="T231" s="473">
        <f>SUM(ENERO:DICIEMBRE!T231)</f>
        <v>3</v>
      </c>
      <c r="U231" s="473">
        <f>SUM(ENERO:DICIEMBRE!U231)</f>
        <v>3</v>
      </c>
      <c r="V231" s="473">
        <f>SUM(ENERO:DICIEMBRE!V231)</f>
        <v>0</v>
      </c>
      <c r="W231" s="473">
        <f>SUM(ENERO:DICIEMBRE!W231)</f>
        <v>2</v>
      </c>
      <c r="X231" s="473">
        <f>SUM(ENERO:DICIEMBRE!X231)</f>
        <v>2</v>
      </c>
      <c r="Y231" s="473">
        <f>SUM(ENERO:DICIEMBRE!Y231)</f>
        <v>2</v>
      </c>
      <c r="Z231" s="473">
        <f>SUM(ENERO:DICIEMBRE!Z231)</f>
        <v>0</v>
      </c>
      <c r="AA231" s="473">
        <f>SUM(ENERO:DICIEMBRE!AA231)</f>
        <v>4</v>
      </c>
      <c r="AB231" s="473">
        <f>SUM(ENERO:DICIEMBRE!AB231)</f>
        <v>2</v>
      </c>
      <c r="AC231" s="473">
        <f>SUM(ENERO:DICIEMBRE!AC231)</f>
        <v>11</v>
      </c>
      <c r="AD231" s="473">
        <f>SUM(ENERO:DICIEMBRE!AD231)</f>
        <v>4</v>
      </c>
      <c r="AE231" s="473">
        <f>SUM(ENERO:DICIEMBRE!AE231)</f>
        <v>3</v>
      </c>
      <c r="AF231" s="473">
        <f>SUM(ENERO:DICIEMBRE!AF231)</f>
        <v>3</v>
      </c>
      <c r="AG231" s="473">
        <f>SUM(ENERO:DICIEMBRE!AG231)</f>
        <v>2</v>
      </c>
      <c r="AH231" s="473">
        <f>SUM(ENERO:DICIEMBRE!AH231)</f>
        <v>0</v>
      </c>
      <c r="AI231" s="473">
        <f>SUM(ENERO:DICIEMBRE!AI231)</f>
        <v>4</v>
      </c>
      <c r="AJ231" s="473">
        <f>SUM(ENERO:DICIEMBRE!AJ231)</f>
        <v>0</v>
      </c>
      <c r="AK231" s="473">
        <f>SUM(ENERO:DICIEMBRE!AK231)</f>
        <v>0</v>
      </c>
      <c r="AL231" s="473">
        <f>SUM(ENERO:DICIEMBRE!AL231)</f>
        <v>0</v>
      </c>
      <c r="AM231" s="473">
        <f>SUM(ENERO:DICIEMBRE!AM231)</f>
        <v>0</v>
      </c>
      <c r="AN231" s="473">
        <f>SUM(ENERO:DICIEMBRE!AN231)</f>
        <v>18</v>
      </c>
      <c r="AO231" s="473">
        <f>SUM(ENERO:DICIEMBRE!AO231)</f>
        <v>2</v>
      </c>
      <c r="AP231" s="473">
        <f>SUM(ENERO:DICIEMBRE!AP231)</f>
        <v>96</v>
      </c>
      <c r="AQ231" s="473">
        <f>SUM(ENERO:DICIEMBRE!AQ231)</f>
        <v>0</v>
      </c>
      <c r="AR231" s="473">
        <f>SUM(ENERO:DICIEMBRE!AR231)</f>
        <v>9</v>
      </c>
      <c r="AS231" s="473">
        <f>SUM(ENERO:DICIEMBRE!AS231)</f>
        <v>22</v>
      </c>
      <c r="AT231" s="473">
        <f>SUM(ENERO:DICIEMBRE!AT231)</f>
        <v>5</v>
      </c>
      <c r="AU231" s="473">
        <f>SUM(ENERO:DICIEMBRE!AU231)</f>
        <v>0</v>
      </c>
      <c r="AV231" s="473">
        <f>SUM(ENERO:DICIEMBRE!AV231)</f>
        <v>35</v>
      </c>
      <c r="AW231" s="473">
        <f>SUM(ENERO:DICIEMBRE!AW231)</f>
        <v>0</v>
      </c>
      <c r="AX231" s="473">
        <f>SUM(ENERO:DICIEMBRE!AX231)</f>
        <v>2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5932" t="s">
        <v>201</v>
      </c>
      <c r="B232" s="5933"/>
      <c r="C232" s="383"/>
      <c r="D232" s="267"/>
      <c r="E232" s="267"/>
      <c r="F232" s="473">
        <f>SUM(ENERO:DICIEMBRE!F232)</f>
        <v>0</v>
      </c>
      <c r="G232" s="473">
        <f>SUM(ENERO:DICIEMBRE!G232)</f>
        <v>0</v>
      </c>
      <c r="H232" s="473">
        <f>SUM(ENERO:DICIEMBRE!H232)</f>
        <v>0</v>
      </c>
      <c r="I232" s="473">
        <f>SUM(ENERO:DICIEMBRE!I232)</f>
        <v>0</v>
      </c>
      <c r="J232" s="473">
        <f>SUM(ENERO:DICIEMBRE!J232)</f>
        <v>0</v>
      </c>
      <c r="K232" s="473">
        <f>SUM(ENERO:DICIEMBRE!K232)</f>
        <v>0</v>
      </c>
      <c r="L232" s="473">
        <f>SUM(ENERO:DICIEMBRE!L232)</f>
        <v>0</v>
      </c>
      <c r="M232" s="473">
        <f>SUM(ENERO:DICIEMBRE!M232)</f>
        <v>0</v>
      </c>
      <c r="N232" s="473">
        <f>SUM(ENERO:DICIEMBRE!N232)</f>
        <v>0</v>
      </c>
      <c r="O232" s="473">
        <f>SUM(ENERO:DICIEMBRE!O232)</f>
        <v>0</v>
      </c>
      <c r="P232" s="473">
        <f>SUM(ENERO:DICIEMBRE!P232)</f>
        <v>0</v>
      </c>
      <c r="Q232" s="473">
        <f>SUM(ENERO:DICIEMBRE!Q232)</f>
        <v>0</v>
      </c>
      <c r="R232" s="473">
        <f>SUM(ENERO:DICIEMBRE!R232)</f>
        <v>0</v>
      </c>
      <c r="S232" s="473">
        <f>SUM(ENERO:DICIEMBRE!S232)</f>
        <v>0</v>
      </c>
      <c r="T232" s="473">
        <f>SUM(ENERO:DICIEMBRE!T232)</f>
        <v>0</v>
      </c>
      <c r="U232" s="473">
        <f>SUM(ENERO:DICIEMBRE!U232)</f>
        <v>0</v>
      </c>
      <c r="V232" s="473">
        <f>SUM(ENERO:DICIEMBRE!V232)</f>
        <v>0</v>
      </c>
      <c r="W232" s="473">
        <f>SUM(ENERO:DICIEMBRE!W232)</f>
        <v>0</v>
      </c>
      <c r="X232" s="473">
        <f>SUM(ENERO:DICIEMBRE!X232)</f>
        <v>0</v>
      </c>
      <c r="Y232" s="473">
        <f>SUM(ENERO:DICIEMBRE!Y232)</f>
        <v>0</v>
      </c>
      <c r="Z232" s="473">
        <f>SUM(ENERO:DICIEMBRE!Z232)</f>
        <v>0</v>
      </c>
      <c r="AA232" s="473">
        <f>SUM(ENERO:DICIEMBRE!AA232)</f>
        <v>0</v>
      </c>
      <c r="AB232" s="473">
        <f>SUM(ENERO:DICIEMBRE!AB232)</f>
        <v>0</v>
      </c>
      <c r="AC232" s="473">
        <f>SUM(ENERO:DICIEMBRE!AC232)</f>
        <v>0</v>
      </c>
      <c r="AD232" s="473">
        <f>SUM(ENERO:DICIEMBRE!AD232)</f>
        <v>0</v>
      </c>
      <c r="AE232" s="473">
        <f>SUM(ENERO:DICIEMBRE!AE232)</f>
        <v>0</v>
      </c>
      <c r="AF232" s="473">
        <f>SUM(ENERO:DICIEMBRE!AF232)</f>
        <v>0</v>
      </c>
      <c r="AG232" s="473">
        <f>SUM(ENERO:DICIEMBRE!AG232)</f>
        <v>0</v>
      </c>
      <c r="AH232" s="473">
        <f>SUM(ENERO:DICIEMBRE!AH232)</f>
        <v>0</v>
      </c>
      <c r="AI232" s="473">
        <f>SUM(ENERO:DICIEMBRE!AI232)</f>
        <v>0</v>
      </c>
      <c r="AJ232" s="473">
        <f>SUM(ENERO:DICIEMBRE!AJ232)</f>
        <v>0</v>
      </c>
      <c r="AK232" s="473">
        <f>SUM(ENERO:DICIEMBRE!AK232)</f>
        <v>0</v>
      </c>
      <c r="AL232" s="473">
        <f>SUM(ENERO:DICIEMBRE!AL232)</f>
        <v>0</v>
      </c>
      <c r="AM232" s="473">
        <f>SUM(ENERO:DICIEMBRE!AM232)</f>
        <v>0</v>
      </c>
      <c r="AN232" s="473">
        <f>SUM(ENERO:DICIEMBRE!AN232)</f>
        <v>0</v>
      </c>
      <c r="AO232" s="473">
        <f>SUM(ENERO:DICIEMBRE!AO232)</f>
        <v>0</v>
      </c>
      <c r="AP232" s="473">
        <f>SUM(ENERO:DICIEMBRE!AP232)</f>
        <v>0</v>
      </c>
      <c r="AQ232" s="473">
        <f>SUM(ENERO:DICIEMBRE!AQ232)</f>
        <v>0</v>
      </c>
      <c r="AR232" s="473">
        <f>SUM(ENERO:DICIEMBRE!AR232)</f>
        <v>0</v>
      </c>
      <c r="AS232" s="473">
        <f>SUM(ENERO:DICIEMBRE!AS232)</f>
        <v>0</v>
      </c>
      <c r="AT232" s="473">
        <f>SUM(ENERO:DICIEMBRE!AT232)</f>
        <v>0</v>
      </c>
      <c r="AU232" s="473">
        <f>SUM(ENERO:DICIEMBRE!AU232)</f>
        <v>0</v>
      </c>
      <c r="AV232" s="473">
        <f>SUM(ENERO:DICIEMBRE!AV232)</f>
        <v>0</v>
      </c>
      <c r="AW232" s="473">
        <f>SUM(ENERO:DICIEMBRE!AW232)</f>
        <v>0</v>
      </c>
      <c r="AX232" s="473">
        <f>SUM(ENERO:DICIEMBRE!AX232)</f>
        <v>0</v>
      </c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5804" t="s">
        <v>258</v>
      </c>
      <c r="B233" s="707" t="s">
        <v>259</v>
      </c>
      <c r="C233" s="702">
        <f>SUM(D233+E233)</f>
        <v>39</v>
      </c>
      <c r="D233" s="703">
        <f t="shared" ref="D233:E241" si="31">SUM(F233+H233+J233+L233+N233+P233+R233+T233+V233+X233+Z233+AB233+AD233+AF233+AH233+AJ233+AL233)</f>
        <v>6</v>
      </c>
      <c r="E233" s="701">
        <f t="shared" si="31"/>
        <v>33</v>
      </c>
      <c r="F233" s="473">
        <f>SUM(ENERO:DICIEMBRE!F233)</f>
        <v>0</v>
      </c>
      <c r="G233" s="473">
        <f>SUM(ENERO:DICIEMBRE!G233)</f>
        <v>0</v>
      </c>
      <c r="H233" s="473">
        <f>SUM(ENERO:DICIEMBRE!H233)</f>
        <v>0</v>
      </c>
      <c r="I233" s="473">
        <f>SUM(ENERO:DICIEMBRE!I233)</f>
        <v>0</v>
      </c>
      <c r="J233" s="473">
        <f>SUM(ENERO:DICIEMBRE!J233)</f>
        <v>3</v>
      </c>
      <c r="K233" s="473">
        <f>SUM(ENERO:DICIEMBRE!K233)</f>
        <v>15</v>
      </c>
      <c r="L233" s="473">
        <f>SUM(ENERO:DICIEMBRE!L233)</f>
        <v>3</v>
      </c>
      <c r="M233" s="473">
        <f>SUM(ENERO:DICIEMBRE!M233)</f>
        <v>18</v>
      </c>
      <c r="N233" s="473">
        <f>SUM(ENERO:DICIEMBRE!N233)</f>
        <v>0</v>
      </c>
      <c r="O233" s="473">
        <f>SUM(ENERO:DICIEMBRE!O233)</f>
        <v>0</v>
      </c>
      <c r="P233" s="473">
        <f>SUM(ENERO:DICIEMBRE!P233)</f>
        <v>0</v>
      </c>
      <c r="Q233" s="473">
        <f>SUM(ENERO:DICIEMBRE!Q233)</f>
        <v>0</v>
      </c>
      <c r="R233" s="473">
        <f>SUM(ENERO:DICIEMBRE!R233)</f>
        <v>0</v>
      </c>
      <c r="S233" s="473">
        <f>SUM(ENERO:DICIEMBRE!S233)</f>
        <v>0</v>
      </c>
      <c r="T233" s="473">
        <f>SUM(ENERO:DICIEMBRE!T233)</f>
        <v>0</v>
      </c>
      <c r="U233" s="473">
        <f>SUM(ENERO:DICIEMBRE!U233)</f>
        <v>0</v>
      </c>
      <c r="V233" s="473">
        <f>SUM(ENERO:DICIEMBRE!V233)</f>
        <v>0</v>
      </c>
      <c r="W233" s="473">
        <f>SUM(ENERO:DICIEMBRE!W233)</f>
        <v>0</v>
      </c>
      <c r="X233" s="473">
        <f>SUM(ENERO:DICIEMBRE!X233)</f>
        <v>0</v>
      </c>
      <c r="Y233" s="473">
        <f>SUM(ENERO:DICIEMBRE!Y233)</f>
        <v>0</v>
      </c>
      <c r="Z233" s="473">
        <f>SUM(ENERO:DICIEMBRE!Z233)</f>
        <v>0</v>
      </c>
      <c r="AA233" s="473">
        <f>SUM(ENERO:DICIEMBRE!AA233)</f>
        <v>0</v>
      </c>
      <c r="AB233" s="473">
        <f>SUM(ENERO:DICIEMBRE!AB233)</f>
        <v>0</v>
      </c>
      <c r="AC233" s="473">
        <f>SUM(ENERO:DICIEMBRE!AC233)</f>
        <v>0</v>
      </c>
      <c r="AD233" s="473">
        <f>SUM(ENERO:DICIEMBRE!AD233)</f>
        <v>0</v>
      </c>
      <c r="AE233" s="473">
        <f>SUM(ENERO:DICIEMBRE!AE233)</f>
        <v>0</v>
      </c>
      <c r="AF233" s="473">
        <f>SUM(ENERO:DICIEMBRE!AF233)</f>
        <v>0</v>
      </c>
      <c r="AG233" s="473">
        <f>SUM(ENERO:DICIEMBRE!AG233)</f>
        <v>0</v>
      </c>
      <c r="AH233" s="473">
        <f>SUM(ENERO:DICIEMBRE!AH233)</f>
        <v>0</v>
      </c>
      <c r="AI233" s="473">
        <f>SUM(ENERO:DICIEMBRE!AI233)</f>
        <v>0</v>
      </c>
      <c r="AJ233" s="473">
        <f>SUM(ENERO:DICIEMBRE!AJ233)</f>
        <v>0</v>
      </c>
      <c r="AK233" s="473">
        <f>SUM(ENERO:DICIEMBRE!AK233)</f>
        <v>0</v>
      </c>
      <c r="AL233" s="473">
        <f>SUM(ENERO:DICIEMBRE!AL233)</f>
        <v>0</v>
      </c>
      <c r="AM233" s="473">
        <f>SUM(ENERO:DICIEMBRE!AM233)</f>
        <v>0</v>
      </c>
      <c r="AN233" s="473">
        <f>SUM(ENERO:DICIEMBRE!AN233)</f>
        <v>3</v>
      </c>
      <c r="AO233" s="473">
        <f>SUM(ENERO:DICIEMBRE!AO233)</f>
        <v>0</v>
      </c>
      <c r="AP233" s="473">
        <f>SUM(ENERO:DICIEMBRE!AP233)</f>
        <v>19</v>
      </c>
      <c r="AQ233" s="473">
        <f>SUM(ENERO:DICIEMBRE!AQ233)</f>
        <v>0</v>
      </c>
      <c r="AR233" s="473">
        <f>SUM(ENERO:DICIEMBRE!AR233)</f>
        <v>0</v>
      </c>
      <c r="AS233" s="473">
        <f>SUM(ENERO:DICIEMBRE!AS233)</f>
        <v>0</v>
      </c>
      <c r="AT233" s="473">
        <f>SUM(ENERO:DICIEMBRE!AT233)</f>
        <v>1</v>
      </c>
      <c r="AU233" s="473">
        <f>SUM(ENERO:DICIEMBRE!AU233)</f>
        <v>2</v>
      </c>
      <c r="AV233" s="473">
        <f>SUM(ENERO:DICIEMBRE!AV233)</f>
        <v>24</v>
      </c>
      <c r="AW233" s="473">
        <f>SUM(ENERO:DICIEMBRE!AW233)</f>
        <v>0</v>
      </c>
      <c r="AX233" s="473">
        <f>SUM(ENERO:DICIEMBRE!AX233)</f>
        <v>1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Z233" s="15"/>
    </row>
    <row r="234" spans="1:130" ht="21.75" customHeight="1" x14ac:dyDescent="0.2">
      <c r="A234" s="5845"/>
      <c r="B234" s="260" t="s">
        <v>204</v>
      </c>
      <c r="C234" s="241">
        <f>SUM(D234+E234)</f>
        <v>0</v>
      </c>
      <c r="D234" s="242">
        <f t="shared" si="31"/>
        <v>0</v>
      </c>
      <c r="E234" s="221">
        <f t="shared" si="31"/>
        <v>0</v>
      </c>
      <c r="F234" s="473">
        <f>SUM(ENERO:DICIEMBRE!F234)</f>
        <v>0</v>
      </c>
      <c r="G234" s="473">
        <f>SUM(ENERO:DICIEMBRE!G234)</f>
        <v>0</v>
      </c>
      <c r="H234" s="473">
        <f>SUM(ENERO:DICIEMBRE!H234)</f>
        <v>0</v>
      </c>
      <c r="I234" s="473">
        <f>SUM(ENERO:DICIEMBRE!I234)</f>
        <v>0</v>
      </c>
      <c r="J234" s="473">
        <f>SUM(ENERO:DICIEMBRE!J234)</f>
        <v>0</v>
      </c>
      <c r="K234" s="473">
        <f>SUM(ENERO:DICIEMBRE!K234)</f>
        <v>0</v>
      </c>
      <c r="L234" s="473">
        <f>SUM(ENERO:DICIEMBRE!L234)</f>
        <v>0</v>
      </c>
      <c r="M234" s="473">
        <f>SUM(ENERO:DICIEMBRE!M234)</f>
        <v>0</v>
      </c>
      <c r="N234" s="473">
        <f>SUM(ENERO:DICIEMBRE!N234)</f>
        <v>0</v>
      </c>
      <c r="O234" s="473">
        <f>SUM(ENERO:DICIEMBRE!O234)</f>
        <v>0</v>
      </c>
      <c r="P234" s="473">
        <f>SUM(ENERO:DICIEMBRE!P234)</f>
        <v>0</v>
      </c>
      <c r="Q234" s="473">
        <f>SUM(ENERO:DICIEMBRE!Q234)</f>
        <v>0</v>
      </c>
      <c r="R234" s="473">
        <f>SUM(ENERO:DICIEMBRE!R234)</f>
        <v>0</v>
      </c>
      <c r="S234" s="473">
        <f>SUM(ENERO:DICIEMBRE!S234)</f>
        <v>0</v>
      </c>
      <c r="T234" s="473">
        <f>SUM(ENERO:DICIEMBRE!T234)</f>
        <v>0</v>
      </c>
      <c r="U234" s="473">
        <f>SUM(ENERO:DICIEMBRE!U234)</f>
        <v>0</v>
      </c>
      <c r="V234" s="473">
        <f>SUM(ENERO:DICIEMBRE!V234)</f>
        <v>0</v>
      </c>
      <c r="W234" s="473">
        <f>SUM(ENERO:DICIEMBRE!W234)</f>
        <v>0</v>
      </c>
      <c r="X234" s="473">
        <f>SUM(ENERO:DICIEMBRE!X234)</f>
        <v>0</v>
      </c>
      <c r="Y234" s="473">
        <f>SUM(ENERO:DICIEMBRE!Y234)</f>
        <v>0</v>
      </c>
      <c r="Z234" s="473">
        <f>SUM(ENERO:DICIEMBRE!Z234)</f>
        <v>0</v>
      </c>
      <c r="AA234" s="473">
        <f>SUM(ENERO:DICIEMBRE!AA234)</f>
        <v>0</v>
      </c>
      <c r="AB234" s="473">
        <f>SUM(ENERO:DICIEMBRE!AB234)</f>
        <v>0</v>
      </c>
      <c r="AC234" s="473">
        <f>SUM(ENERO:DICIEMBRE!AC234)</f>
        <v>0</v>
      </c>
      <c r="AD234" s="473">
        <f>SUM(ENERO:DICIEMBRE!AD234)</f>
        <v>0</v>
      </c>
      <c r="AE234" s="473">
        <f>SUM(ENERO:DICIEMBRE!AE234)</f>
        <v>0</v>
      </c>
      <c r="AF234" s="473">
        <f>SUM(ENERO:DICIEMBRE!AF234)</f>
        <v>0</v>
      </c>
      <c r="AG234" s="473">
        <f>SUM(ENERO:DICIEMBRE!AG234)</f>
        <v>0</v>
      </c>
      <c r="AH234" s="473">
        <f>SUM(ENERO:DICIEMBRE!AH234)</f>
        <v>0</v>
      </c>
      <c r="AI234" s="473">
        <f>SUM(ENERO:DICIEMBRE!AI234)</f>
        <v>0</v>
      </c>
      <c r="AJ234" s="473">
        <f>SUM(ENERO:DICIEMBRE!AJ234)</f>
        <v>0</v>
      </c>
      <c r="AK234" s="473">
        <f>SUM(ENERO:DICIEMBRE!AK234)</f>
        <v>0</v>
      </c>
      <c r="AL234" s="473">
        <f>SUM(ENERO:DICIEMBRE!AL234)</f>
        <v>0</v>
      </c>
      <c r="AM234" s="473">
        <f>SUM(ENERO:DICIEMBRE!AM234)</f>
        <v>0</v>
      </c>
      <c r="AN234" s="473">
        <f>SUM(ENERO:DICIEMBRE!AN234)</f>
        <v>0</v>
      </c>
      <c r="AO234" s="473">
        <f>SUM(ENERO:DICIEMBRE!AO234)</f>
        <v>0</v>
      </c>
      <c r="AP234" s="473">
        <f>SUM(ENERO:DICIEMBRE!AP234)</f>
        <v>0</v>
      </c>
      <c r="AQ234" s="473">
        <f>SUM(ENERO:DICIEMBRE!AQ234)</f>
        <v>0</v>
      </c>
      <c r="AR234" s="473">
        <f>SUM(ENERO:DICIEMBRE!AR234)</f>
        <v>0</v>
      </c>
      <c r="AS234" s="473">
        <f>SUM(ENERO:DICIEMBRE!AS234)</f>
        <v>0</v>
      </c>
      <c r="AT234" s="473">
        <f>SUM(ENERO:DICIEMBRE!AT234)</f>
        <v>0</v>
      </c>
      <c r="AU234" s="473">
        <f>SUM(ENERO:DICIEMBRE!AU234)</f>
        <v>0</v>
      </c>
      <c r="AV234" s="473">
        <f>SUM(ENERO:DICIEMBRE!AV234)</f>
        <v>0</v>
      </c>
      <c r="AW234" s="473">
        <f>SUM(ENERO:DICIEMBRE!AW234)</f>
        <v>0</v>
      </c>
      <c r="AX234" s="473">
        <f>SUM(ENERO:DICIEMBRE!AX234)</f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5943" t="s">
        <v>205</v>
      </c>
      <c r="B235" s="5816"/>
      <c r="C235" s="711">
        <f t="shared" ref="C235:C274" si="32">SUM(D235+E235)</f>
        <v>44</v>
      </c>
      <c r="D235" s="699">
        <f t="shared" si="31"/>
        <v>1</v>
      </c>
      <c r="E235" s="447">
        <f t="shared" si="31"/>
        <v>43</v>
      </c>
      <c r="F235" s="473">
        <f>SUM(ENERO:DICIEMBRE!F235)</f>
        <v>0</v>
      </c>
      <c r="G235" s="473">
        <f>SUM(ENERO:DICIEMBRE!G235)</f>
        <v>0</v>
      </c>
      <c r="H235" s="473">
        <f>SUM(ENERO:DICIEMBRE!H235)</f>
        <v>0</v>
      </c>
      <c r="I235" s="473">
        <f>SUM(ENERO:DICIEMBRE!I235)</f>
        <v>0</v>
      </c>
      <c r="J235" s="473">
        <f>SUM(ENERO:DICIEMBRE!J235)</f>
        <v>1</v>
      </c>
      <c r="K235" s="473">
        <f>SUM(ENERO:DICIEMBRE!K235)</f>
        <v>16</v>
      </c>
      <c r="L235" s="473">
        <f>SUM(ENERO:DICIEMBRE!L235)</f>
        <v>0</v>
      </c>
      <c r="M235" s="473">
        <f>SUM(ENERO:DICIEMBRE!M235)</f>
        <v>27</v>
      </c>
      <c r="N235" s="473">
        <f>SUM(ENERO:DICIEMBRE!N235)</f>
        <v>0</v>
      </c>
      <c r="O235" s="473">
        <f>SUM(ENERO:DICIEMBRE!O235)</f>
        <v>0</v>
      </c>
      <c r="P235" s="473">
        <f>SUM(ENERO:DICIEMBRE!P235)</f>
        <v>0</v>
      </c>
      <c r="Q235" s="473">
        <f>SUM(ENERO:DICIEMBRE!Q235)</f>
        <v>0</v>
      </c>
      <c r="R235" s="473">
        <f>SUM(ENERO:DICIEMBRE!R235)</f>
        <v>0</v>
      </c>
      <c r="S235" s="473">
        <f>SUM(ENERO:DICIEMBRE!S235)</f>
        <v>0</v>
      </c>
      <c r="T235" s="473">
        <f>SUM(ENERO:DICIEMBRE!T235)</f>
        <v>0</v>
      </c>
      <c r="U235" s="473">
        <f>SUM(ENERO:DICIEMBRE!U235)</f>
        <v>0</v>
      </c>
      <c r="V235" s="473">
        <f>SUM(ENERO:DICIEMBRE!V235)</f>
        <v>0</v>
      </c>
      <c r="W235" s="473">
        <f>SUM(ENERO:DICIEMBRE!W235)</f>
        <v>0</v>
      </c>
      <c r="X235" s="473">
        <f>SUM(ENERO:DICIEMBRE!X235)</f>
        <v>0</v>
      </c>
      <c r="Y235" s="473">
        <f>SUM(ENERO:DICIEMBRE!Y235)</f>
        <v>0</v>
      </c>
      <c r="Z235" s="473">
        <f>SUM(ENERO:DICIEMBRE!Z235)</f>
        <v>0</v>
      </c>
      <c r="AA235" s="473">
        <f>SUM(ENERO:DICIEMBRE!AA235)</f>
        <v>0</v>
      </c>
      <c r="AB235" s="473">
        <f>SUM(ENERO:DICIEMBRE!AB235)</f>
        <v>0</v>
      </c>
      <c r="AC235" s="473">
        <f>SUM(ENERO:DICIEMBRE!AC235)</f>
        <v>0</v>
      </c>
      <c r="AD235" s="473">
        <f>SUM(ENERO:DICIEMBRE!AD235)</f>
        <v>0</v>
      </c>
      <c r="AE235" s="473">
        <f>SUM(ENERO:DICIEMBRE!AE235)</f>
        <v>0</v>
      </c>
      <c r="AF235" s="473">
        <f>SUM(ENERO:DICIEMBRE!AF235)</f>
        <v>0</v>
      </c>
      <c r="AG235" s="473">
        <f>SUM(ENERO:DICIEMBRE!AG235)</f>
        <v>0</v>
      </c>
      <c r="AH235" s="473">
        <f>SUM(ENERO:DICIEMBRE!AH235)</f>
        <v>0</v>
      </c>
      <c r="AI235" s="473">
        <f>SUM(ENERO:DICIEMBRE!AI235)</f>
        <v>0</v>
      </c>
      <c r="AJ235" s="473">
        <f>SUM(ENERO:DICIEMBRE!AJ235)</f>
        <v>0</v>
      </c>
      <c r="AK235" s="473">
        <f>SUM(ENERO:DICIEMBRE!AK235)</f>
        <v>0</v>
      </c>
      <c r="AL235" s="473">
        <f>SUM(ENERO:DICIEMBRE!AL235)</f>
        <v>0</v>
      </c>
      <c r="AM235" s="473">
        <f>SUM(ENERO:DICIEMBRE!AM235)</f>
        <v>0</v>
      </c>
      <c r="AN235" s="473">
        <f>SUM(ENERO:DICIEMBRE!AN235)</f>
        <v>3</v>
      </c>
      <c r="AO235" s="473">
        <f>SUM(ENERO:DICIEMBRE!AO235)</f>
        <v>0</v>
      </c>
      <c r="AP235" s="473">
        <f>SUM(ENERO:DICIEMBRE!AP235)</f>
        <v>22</v>
      </c>
      <c r="AQ235" s="473">
        <f>SUM(ENERO:DICIEMBRE!AQ235)</f>
        <v>0</v>
      </c>
      <c r="AR235" s="473">
        <f>SUM(ENERO:DICIEMBRE!AR235)</f>
        <v>0</v>
      </c>
      <c r="AS235" s="473">
        <f>SUM(ENERO:DICIEMBRE!AS235)</f>
        <v>10</v>
      </c>
      <c r="AT235" s="473">
        <f>SUM(ENERO:DICIEMBRE!AT235)</f>
        <v>1</v>
      </c>
      <c r="AU235" s="473">
        <f>SUM(ENERO:DICIEMBRE!AU235)</f>
        <v>4</v>
      </c>
      <c r="AV235" s="473">
        <f>SUM(ENERO:DICIEMBRE!AV235)</f>
        <v>25</v>
      </c>
      <c r="AW235" s="473">
        <f>SUM(ENERO:DICIEMBRE!AW235)</f>
        <v>0</v>
      </c>
      <c r="AX235" s="473">
        <f>SUM(ENERO:DICIEMBRE!AX235)</f>
        <v>1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5804" t="s">
        <v>206</v>
      </c>
      <c r="B236" s="701" t="s">
        <v>207</v>
      </c>
      <c r="C236" s="702">
        <f t="shared" si="32"/>
        <v>11</v>
      </c>
      <c r="D236" s="703">
        <f t="shared" si="31"/>
        <v>2</v>
      </c>
      <c r="E236" s="701">
        <f t="shared" si="31"/>
        <v>9</v>
      </c>
      <c r="F236" s="473">
        <f>SUM(ENERO:DICIEMBRE!F236)</f>
        <v>0</v>
      </c>
      <c r="G236" s="473">
        <f>SUM(ENERO:DICIEMBRE!G236)</f>
        <v>0</v>
      </c>
      <c r="H236" s="473">
        <f>SUM(ENERO:DICIEMBRE!H236)</f>
        <v>0</v>
      </c>
      <c r="I236" s="473">
        <f>SUM(ENERO:DICIEMBRE!I236)</f>
        <v>0</v>
      </c>
      <c r="J236" s="473">
        <f>SUM(ENERO:DICIEMBRE!J236)</f>
        <v>0</v>
      </c>
      <c r="K236" s="473">
        <f>SUM(ENERO:DICIEMBRE!K236)</f>
        <v>4</v>
      </c>
      <c r="L236" s="473">
        <f>SUM(ENERO:DICIEMBRE!L236)</f>
        <v>2</v>
      </c>
      <c r="M236" s="473">
        <f>SUM(ENERO:DICIEMBRE!M236)</f>
        <v>5</v>
      </c>
      <c r="N236" s="473">
        <f>SUM(ENERO:DICIEMBRE!N236)</f>
        <v>0</v>
      </c>
      <c r="O236" s="473">
        <f>SUM(ENERO:DICIEMBRE!O236)</f>
        <v>0</v>
      </c>
      <c r="P236" s="473">
        <f>SUM(ENERO:DICIEMBRE!P236)</f>
        <v>0</v>
      </c>
      <c r="Q236" s="473">
        <f>SUM(ENERO:DICIEMBRE!Q236)</f>
        <v>0</v>
      </c>
      <c r="R236" s="473">
        <f>SUM(ENERO:DICIEMBRE!R236)</f>
        <v>0</v>
      </c>
      <c r="S236" s="473">
        <f>SUM(ENERO:DICIEMBRE!S236)</f>
        <v>0</v>
      </c>
      <c r="T236" s="473">
        <f>SUM(ENERO:DICIEMBRE!T236)</f>
        <v>0</v>
      </c>
      <c r="U236" s="473">
        <f>SUM(ENERO:DICIEMBRE!U236)</f>
        <v>0</v>
      </c>
      <c r="V236" s="473">
        <f>SUM(ENERO:DICIEMBRE!V236)</f>
        <v>0</v>
      </c>
      <c r="W236" s="473">
        <f>SUM(ENERO:DICIEMBRE!W236)</f>
        <v>0</v>
      </c>
      <c r="X236" s="473">
        <f>SUM(ENERO:DICIEMBRE!X236)</f>
        <v>0</v>
      </c>
      <c r="Y236" s="473">
        <f>SUM(ENERO:DICIEMBRE!Y236)</f>
        <v>0</v>
      </c>
      <c r="Z236" s="473">
        <f>SUM(ENERO:DICIEMBRE!Z236)</f>
        <v>0</v>
      </c>
      <c r="AA236" s="473">
        <f>SUM(ENERO:DICIEMBRE!AA236)</f>
        <v>0</v>
      </c>
      <c r="AB236" s="473">
        <f>SUM(ENERO:DICIEMBRE!AB236)</f>
        <v>0</v>
      </c>
      <c r="AC236" s="473">
        <f>SUM(ENERO:DICIEMBRE!AC236)</f>
        <v>0</v>
      </c>
      <c r="AD236" s="473">
        <f>SUM(ENERO:DICIEMBRE!AD236)</f>
        <v>0</v>
      </c>
      <c r="AE236" s="473">
        <f>SUM(ENERO:DICIEMBRE!AE236)</f>
        <v>0</v>
      </c>
      <c r="AF236" s="473">
        <f>SUM(ENERO:DICIEMBRE!AF236)</f>
        <v>0</v>
      </c>
      <c r="AG236" s="473">
        <f>SUM(ENERO:DICIEMBRE!AG236)</f>
        <v>0</v>
      </c>
      <c r="AH236" s="473">
        <f>SUM(ENERO:DICIEMBRE!AH236)</f>
        <v>0</v>
      </c>
      <c r="AI236" s="473">
        <f>SUM(ENERO:DICIEMBRE!AI236)</f>
        <v>0</v>
      </c>
      <c r="AJ236" s="473">
        <f>SUM(ENERO:DICIEMBRE!AJ236)</f>
        <v>0</v>
      </c>
      <c r="AK236" s="473">
        <f>SUM(ENERO:DICIEMBRE!AK236)</f>
        <v>0</v>
      </c>
      <c r="AL236" s="473">
        <f>SUM(ENERO:DICIEMBRE!AL236)</f>
        <v>0</v>
      </c>
      <c r="AM236" s="473">
        <f>SUM(ENERO:DICIEMBRE!AM236)</f>
        <v>0</v>
      </c>
      <c r="AN236" s="473">
        <f>SUM(ENERO:DICIEMBRE!AN236)</f>
        <v>1</v>
      </c>
      <c r="AO236" s="473">
        <f>SUM(ENERO:DICIEMBRE!AO236)</f>
        <v>0</v>
      </c>
      <c r="AP236" s="473">
        <f>SUM(ENERO:DICIEMBRE!AP236)</f>
        <v>9</v>
      </c>
      <c r="AQ236" s="473">
        <f>SUM(ENERO:DICIEMBRE!AQ236)</f>
        <v>0</v>
      </c>
      <c r="AR236" s="473">
        <f>SUM(ENERO:DICIEMBRE!AR236)</f>
        <v>0</v>
      </c>
      <c r="AS236" s="473">
        <f>SUM(ENERO:DICIEMBRE!AS236)</f>
        <v>0</v>
      </c>
      <c r="AT236" s="473">
        <f>SUM(ENERO:DICIEMBRE!AT236)</f>
        <v>0</v>
      </c>
      <c r="AU236" s="473">
        <f>SUM(ENERO:DICIEMBRE!AU236)</f>
        <v>0</v>
      </c>
      <c r="AV236" s="473">
        <f>SUM(ENERO:DICIEMBRE!AV236)</f>
        <v>4</v>
      </c>
      <c r="AW236" s="473">
        <f>SUM(ENERO:DICIEMBRE!AW236)</f>
        <v>0</v>
      </c>
      <c r="AX236" s="473">
        <f>SUM(ENERO:DICIEMBRE!AX236)</f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5845"/>
      <c r="B237" s="408" t="s">
        <v>208</v>
      </c>
      <c r="C237" s="223">
        <f t="shared" si="32"/>
        <v>56</v>
      </c>
      <c r="D237" s="224">
        <f t="shared" si="31"/>
        <v>11</v>
      </c>
      <c r="E237" s="219">
        <f t="shared" si="31"/>
        <v>45</v>
      </c>
      <c r="F237" s="473">
        <f>SUM(ENERO:DICIEMBRE!F237)</f>
        <v>0</v>
      </c>
      <c r="G237" s="473">
        <f>SUM(ENERO:DICIEMBRE!G237)</f>
        <v>0</v>
      </c>
      <c r="H237" s="473">
        <f>SUM(ENERO:DICIEMBRE!H237)</f>
        <v>0</v>
      </c>
      <c r="I237" s="473">
        <f>SUM(ENERO:DICIEMBRE!I237)</f>
        <v>0</v>
      </c>
      <c r="J237" s="473">
        <f>SUM(ENERO:DICIEMBRE!J237)</f>
        <v>6</v>
      </c>
      <c r="K237" s="473">
        <f>SUM(ENERO:DICIEMBRE!K237)</f>
        <v>22</v>
      </c>
      <c r="L237" s="473">
        <f>SUM(ENERO:DICIEMBRE!L237)</f>
        <v>5</v>
      </c>
      <c r="M237" s="473">
        <f>SUM(ENERO:DICIEMBRE!M237)</f>
        <v>23</v>
      </c>
      <c r="N237" s="473">
        <f>SUM(ENERO:DICIEMBRE!N237)</f>
        <v>0</v>
      </c>
      <c r="O237" s="473">
        <f>SUM(ENERO:DICIEMBRE!O237)</f>
        <v>0</v>
      </c>
      <c r="P237" s="473">
        <f>SUM(ENERO:DICIEMBRE!P237)</f>
        <v>0</v>
      </c>
      <c r="Q237" s="473">
        <f>SUM(ENERO:DICIEMBRE!Q237)</f>
        <v>0</v>
      </c>
      <c r="R237" s="473">
        <f>SUM(ENERO:DICIEMBRE!R237)</f>
        <v>0</v>
      </c>
      <c r="S237" s="473">
        <f>SUM(ENERO:DICIEMBRE!S237)</f>
        <v>0</v>
      </c>
      <c r="T237" s="473">
        <f>SUM(ENERO:DICIEMBRE!T237)</f>
        <v>0</v>
      </c>
      <c r="U237" s="473">
        <f>SUM(ENERO:DICIEMBRE!U237)</f>
        <v>0</v>
      </c>
      <c r="V237" s="473">
        <f>SUM(ENERO:DICIEMBRE!V237)</f>
        <v>0</v>
      </c>
      <c r="W237" s="473">
        <f>SUM(ENERO:DICIEMBRE!W237)</f>
        <v>0</v>
      </c>
      <c r="X237" s="473">
        <f>SUM(ENERO:DICIEMBRE!X237)</f>
        <v>0</v>
      </c>
      <c r="Y237" s="473">
        <f>SUM(ENERO:DICIEMBRE!Y237)</f>
        <v>0</v>
      </c>
      <c r="Z237" s="473">
        <f>SUM(ENERO:DICIEMBRE!Z237)</f>
        <v>0</v>
      </c>
      <c r="AA237" s="473">
        <f>SUM(ENERO:DICIEMBRE!AA237)</f>
        <v>0</v>
      </c>
      <c r="AB237" s="473">
        <f>SUM(ENERO:DICIEMBRE!AB237)</f>
        <v>0</v>
      </c>
      <c r="AC237" s="473">
        <f>SUM(ENERO:DICIEMBRE!AC237)</f>
        <v>0</v>
      </c>
      <c r="AD237" s="473">
        <f>SUM(ENERO:DICIEMBRE!AD237)</f>
        <v>0</v>
      </c>
      <c r="AE237" s="473">
        <f>SUM(ENERO:DICIEMBRE!AE237)</f>
        <v>0</v>
      </c>
      <c r="AF237" s="473">
        <f>SUM(ENERO:DICIEMBRE!AF237)</f>
        <v>0</v>
      </c>
      <c r="AG237" s="473">
        <f>SUM(ENERO:DICIEMBRE!AG237)</f>
        <v>0</v>
      </c>
      <c r="AH237" s="473">
        <f>SUM(ENERO:DICIEMBRE!AH237)</f>
        <v>0</v>
      </c>
      <c r="AI237" s="473">
        <f>SUM(ENERO:DICIEMBRE!AI237)</f>
        <v>0</v>
      </c>
      <c r="AJ237" s="473">
        <f>SUM(ENERO:DICIEMBRE!AJ237)</f>
        <v>0</v>
      </c>
      <c r="AK237" s="473">
        <f>SUM(ENERO:DICIEMBRE!AK237)</f>
        <v>0</v>
      </c>
      <c r="AL237" s="473">
        <f>SUM(ENERO:DICIEMBRE!AL237)</f>
        <v>0</v>
      </c>
      <c r="AM237" s="473">
        <f>SUM(ENERO:DICIEMBRE!AM237)</f>
        <v>0</v>
      </c>
      <c r="AN237" s="473">
        <f>SUM(ENERO:DICIEMBRE!AN237)</f>
        <v>2</v>
      </c>
      <c r="AO237" s="473">
        <f>SUM(ENERO:DICIEMBRE!AO237)</f>
        <v>0</v>
      </c>
      <c r="AP237" s="473">
        <f>SUM(ENERO:DICIEMBRE!AP237)</f>
        <v>26</v>
      </c>
      <c r="AQ237" s="473">
        <f>SUM(ENERO:DICIEMBRE!AQ237)</f>
        <v>0</v>
      </c>
      <c r="AR237" s="473">
        <f>SUM(ENERO:DICIEMBRE!AR237)</f>
        <v>0</v>
      </c>
      <c r="AS237" s="473">
        <f>SUM(ENERO:DICIEMBRE!AS237)</f>
        <v>2</v>
      </c>
      <c r="AT237" s="473">
        <f>SUM(ENERO:DICIEMBRE!AT237)</f>
        <v>0</v>
      </c>
      <c r="AU237" s="473">
        <f>SUM(ENERO:DICIEMBRE!AU237)</f>
        <v>1</v>
      </c>
      <c r="AV237" s="473">
        <f>SUM(ENERO:DICIEMBRE!AV237)</f>
        <v>24</v>
      </c>
      <c r="AW237" s="473">
        <f>SUM(ENERO:DICIEMBRE!AW237)</f>
        <v>0</v>
      </c>
      <c r="AX237" s="473">
        <f>SUM(ENERO:DICIEMBRE!AX237)</f>
        <v>1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705" t="s">
        <v>209</v>
      </c>
      <c r="B238" s="379"/>
      <c r="C238" s="646">
        <f t="shared" si="32"/>
        <v>245</v>
      </c>
      <c r="D238" s="647">
        <f t="shared" si="31"/>
        <v>70</v>
      </c>
      <c r="E238" s="439">
        <f t="shared" si="31"/>
        <v>175</v>
      </c>
      <c r="F238" s="473">
        <f>SUM(ENERO:DICIEMBRE!F238)</f>
        <v>0</v>
      </c>
      <c r="G238" s="473">
        <f>SUM(ENERO:DICIEMBRE!G238)</f>
        <v>0</v>
      </c>
      <c r="H238" s="473">
        <f>SUM(ENERO:DICIEMBRE!H238)</f>
        <v>3</v>
      </c>
      <c r="I238" s="473">
        <f>SUM(ENERO:DICIEMBRE!I238)</f>
        <v>0</v>
      </c>
      <c r="J238" s="473">
        <f>SUM(ENERO:DICIEMBRE!J238)</f>
        <v>20</v>
      </c>
      <c r="K238" s="473">
        <f>SUM(ENERO:DICIEMBRE!K238)</f>
        <v>45</v>
      </c>
      <c r="L238" s="473">
        <f>SUM(ENERO:DICIEMBRE!L238)</f>
        <v>26</v>
      </c>
      <c r="M238" s="473">
        <f>SUM(ENERO:DICIEMBRE!M238)</f>
        <v>88</v>
      </c>
      <c r="N238" s="473">
        <f>SUM(ENERO:DICIEMBRE!N238)</f>
        <v>1</v>
      </c>
      <c r="O238" s="473">
        <f>SUM(ENERO:DICIEMBRE!O238)</f>
        <v>3</v>
      </c>
      <c r="P238" s="473">
        <f>SUM(ENERO:DICIEMBRE!P238)</f>
        <v>2</v>
      </c>
      <c r="Q238" s="473">
        <f>SUM(ENERO:DICIEMBRE!Q238)</f>
        <v>3</v>
      </c>
      <c r="R238" s="473">
        <f>SUM(ENERO:DICIEMBRE!R238)</f>
        <v>4</v>
      </c>
      <c r="S238" s="473">
        <f>SUM(ENERO:DICIEMBRE!S238)</f>
        <v>5</v>
      </c>
      <c r="T238" s="473">
        <f>SUM(ENERO:DICIEMBRE!T238)</f>
        <v>3</v>
      </c>
      <c r="U238" s="473">
        <f>SUM(ENERO:DICIEMBRE!U238)</f>
        <v>3</v>
      </c>
      <c r="V238" s="473">
        <f>SUM(ENERO:DICIEMBRE!V238)</f>
        <v>0</v>
      </c>
      <c r="W238" s="473">
        <f>SUM(ENERO:DICIEMBRE!W238)</f>
        <v>2</v>
      </c>
      <c r="X238" s="473">
        <f>SUM(ENERO:DICIEMBRE!X238)</f>
        <v>2</v>
      </c>
      <c r="Y238" s="473">
        <f>SUM(ENERO:DICIEMBRE!Y238)</f>
        <v>2</v>
      </c>
      <c r="Z238" s="473">
        <f>SUM(ENERO:DICIEMBRE!Z238)</f>
        <v>0</v>
      </c>
      <c r="AA238" s="473">
        <f>SUM(ENERO:DICIEMBRE!AA238)</f>
        <v>4</v>
      </c>
      <c r="AB238" s="473">
        <f>SUM(ENERO:DICIEMBRE!AB238)</f>
        <v>2</v>
      </c>
      <c r="AC238" s="473">
        <f>SUM(ENERO:DICIEMBRE!AC238)</f>
        <v>11</v>
      </c>
      <c r="AD238" s="473">
        <f>SUM(ENERO:DICIEMBRE!AD238)</f>
        <v>4</v>
      </c>
      <c r="AE238" s="473">
        <f>SUM(ENERO:DICIEMBRE!AE238)</f>
        <v>3</v>
      </c>
      <c r="AF238" s="473">
        <f>SUM(ENERO:DICIEMBRE!AF238)</f>
        <v>3</v>
      </c>
      <c r="AG238" s="473">
        <f>SUM(ENERO:DICIEMBRE!AG238)</f>
        <v>2</v>
      </c>
      <c r="AH238" s="473">
        <f>SUM(ENERO:DICIEMBRE!AH238)</f>
        <v>0</v>
      </c>
      <c r="AI238" s="473">
        <f>SUM(ENERO:DICIEMBRE!AI238)</f>
        <v>4</v>
      </c>
      <c r="AJ238" s="473">
        <f>SUM(ENERO:DICIEMBRE!AJ238)</f>
        <v>0</v>
      </c>
      <c r="AK238" s="473">
        <f>SUM(ENERO:DICIEMBRE!AK238)</f>
        <v>0</v>
      </c>
      <c r="AL238" s="473">
        <f>SUM(ENERO:DICIEMBRE!AL238)</f>
        <v>0</v>
      </c>
      <c r="AM238" s="473">
        <f>SUM(ENERO:DICIEMBRE!AM238)</f>
        <v>0</v>
      </c>
      <c r="AN238" s="473">
        <f>SUM(ENERO:DICIEMBRE!AN238)</f>
        <v>18</v>
      </c>
      <c r="AO238" s="473">
        <f>SUM(ENERO:DICIEMBRE!AO238)</f>
        <v>2</v>
      </c>
      <c r="AP238" s="473">
        <f>SUM(ENERO:DICIEMBRE!AP238)</f>
        <v>96</v>
      </c>
      <c r="AQ238" s="473">
        <f>SUM(ENERO:DICIEMBRE!AQ238)</f>
        <v>0</v>
      </c>
      <c r="AR238" s="473">
        <f>SUM(ENERO:DICIEMBRE!AR238)</f>
        <v>9</v>
      </c>
      <c r="AS238" s="473">
        <f>SUM(ENERO:DICIEMBRE!AS238)</f>
        <v>22</v>
      </c>
      <c r="AT238" s="473">
        <f>SUM(ENERO:DICIEMBRE!AT238)</f>
        <v>5</v>
      </c>
      <c r="AU238" s="473">
        <f>SUM(ENERO:DICIEMBRE!AU238)</f>
        <v>0</v>
      </c>
      <c r="AV238" s="473">
        <f>SUM(ENERO:DICIEMBRE!AV238)</f>
        <v>35</v>
      </c>
      <c r="AW238" s="473">
        <f>SUM(ENERO:DICIEMBRE!AW238)</f>
        <v>0</v>
      </c>
      <c r="AX238" s="473">
        <f>SUM(ENERO:DICIEMBRE!AX238)</f>
        <v>2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Z238" s="15"/>
    </row>
    <row r="239" spans="1:130" ht="16.350000000000001" customHeight="1" x14ac:dyDescent="0.2">
      <c r="A239" s="5804" t="s">
        <v>210</v>
      </c>
      <c r="B239" s="271" t="s">
        <v>211</v>
      </c>
      <c r="C239" s="227">
        <f t="shared" si="32"/>
        <v>18</v>
      </c>
      <c r="D239" s="228">
        <f t="shared" si="31"/>
        <v>3</v>
      </c>
      <c r="E239" s="226">
        <f t="shared" si="31"/>
        <v>15</v>
      </c>
      <c r="F239" s="473">
        <f>SUM(ENERO:DICIEMBRE!F239)</f>
        <v>0</v>
      </c>
      <c r="G239" s="473">
        <f>SUM(ENERO:DICIEMBRE!G239)</f>
        <v>0</v>
      </c>
      <c r="H239" s="473">
        <f>SUM(ENERO:DICIEMBRE!H239)</f>
        <v>0</v>
      </c>
      <c r="I239" s="473">
        <f>SUM(ENERO:DICIEMBRE!I239)</f>
        <v>0</v>
      </c>
      <c r="J239" s="473">
        <f>SUM(ENERO:DICIEMBRE!J239)</f>
        <v>0</v>
      </c>
      <c r="K239" s="473">
        <f>SUM(ENERO:DICIEMBRE!K239)</f>
        <v>0</v>
      </c>
      <c r="L239" s="473">
        <f>SUM(ENERO:DICIEMBRE!L239)</f>
        <v>0</v>
      </c>
      <c r="M239" s="473">
        <f>SUM(ENERO:DICIEMBRE!M239)</f>
        <v>0</v>
      </c>
      <c r="N239" s="473">
        <f>SUM(ENERO:DICIEMBRE!N239)</f>
        <v>0</v>
      </c>
      <c r="O239" s="473">
        <f>SUM(ENERO:DICIEMBRE!O239)</f>
        <v>1</v>
      </c>
      <c r="P239" s="473">
        <f>SUM(ENERO:DICIEMBRE!P239)</f>
        <v>0</v>
      </c>
      <c r="Q239" s="473">
        <f>SUM(ENERO:DICIEMBRE!Q239)</f>
        <v>0</v>
      </c>
      <c r="R239" s="473">
        <f>SUM(ENERO:DICIEMBRE!R239)</f>
        <v>0</v>
      </c>
      <c r="S239" s="473">
        <f>SUM(ENERO:DICIEMBRE!S239)</f>
        <v>2</v>
      </c>
      <c r="T239" s="473">
        <f>SUM(ENERO:DICIEMBRE!T239)</f>
        <v>0</v>
      </c>
      <c r="U239" s="473">
        <f>SUM(ENERO:DICIEMBRE!U239)</f>
        <v>0</v>
      </c>
      <c r="V239" s="473">
        <f>SUM(ENERO:DICIEMBRE!V239)</f>
        <v>0</v>
      </c>
      <c r="W239" s="473">
        <f>SUM(ENERO:DICIEMBRE!W239)</f>
        <v>1</v>
      </c>
      <c r="X239" s="473">
        <f>SUM(ENERO:DICIEMBRE!X239)</f>
        <v>0</v>
      </c>
      <c r="Y239" s="473">
        <f>SUM(ENERO:DICIEMBRE!Y239)</f>
        <v>1</v>
      </c>
      <c r="Z239" s="473">
        <f>SUM(ENERO:DICIEMBRE!Z239)</f>
        <v>0</v>
      </c>
      <c r="AA239" s="473">
        <f>SUM(ENERO:DICIEMBRE!AA239)</f>
        <v>3</v>
      </c>
      <c r="AB239" s="473">
        <f>SUM(ENERO:DICIEMBRE!AB239)</f>
        <v>1</v>
      </c>
      <c r="AC239" s="473">
        <f>SUM(ENERO:DICIEMBRE!AC239)</f>
        <v>5</v>
      </c>
      <c r="AD239" s="473">
        <f>SUM(ENERO:DICIEMBRE!AD239)</f>
        <v>1</v>
      </c>
      <c r="AE239" s="473">
        <f>SUM(ENERO:DICIEMBRE!AE239)</f>
        <v>1</v>
      </c>
      <c r="AF239" s="473">
        <f>SUM(ENERO:DICIEMBRE!AF239)</f>
        <v>1</v>
      </c>
      <c r="AG239" s="473">
        <f>SUM(ENERO:DICIEMBRE!AG239)</f>
        <v>0</v>
      </c>
      <c r="AH239" s="473">
        <f>SUM(ENERO:DICIEMBRE!AH239)</f>
        <v>0</v>
      </c>
      <c r="AI239" s="473">
        <f>SUM(ENERO:DICIEMBRE!AI239)</f>
        <v>1</v>
      </c>
      <c r="AJ239" s="473">
        <f>SUM(ENERO:DICIEMBRE!AJ239)</f>
        <v>0</v>
      </c>
      <c r="AK239" s="473">
        <f>SUM(ENERO:DICIEMBRE!AK239)</f>
        <v>0</v>
      </c>
      <c r="AL239" s="473">
        <f>SUM(ENERO:DICIEMBRE!AL239)</f>
        <v>0</v>
      </c>
      <c r="AM239" s="473">
        <f>SUM(ENERO:DICIEMBRE!AM239)</f>
        <v>0</v>
      </c>
      <c r="AN239" s="473">
        <f>SUM(ENERO:DICIEMBRE!AN239)</f>
        <v>0</v>
      </c>
      <c r="AO239" s="473">
        <f>SUM(ENERO:DICIEMBRE!AO239)</f>
        <v>0</v>
      </c>
      <c r="AP239" s="473">
        <f>SUM(ENERO:DICIEMBRE!AP239)</f>
        <v>0</v>
      </c>
      <c r="AQ239" s="473">
        <f>SUM(ENERO:DICIEMBRE!AQ239)</f>
        <v>0</v>
      </c>
      <c r="AR239" s="473">
        <f>SUM(ENERO:DICIEMBRE!AR239)</f>
        <v>0</v>
      </c>
      <c r="AS239" s="473">
        <f>SUM(ENERO:DICIEMBRE!AS239)</f>
        <v>0</v>
      </c>
      <c r="AT239" s="473">
        <f>SUM(ENERO:DICIEMBRE!AT239)</f>
        <v>0</v>
      </c>
      <c r="AU239" s="473">
        <f>SUM(ENERO:DICIEMBRE!AU239)</f>
        <v>0</v>
      </c>
      <c r="AV239" s="473">
        <f>SUM(ENERO:DICIEMBRE!AV239)</f>
        <v>0</v>
      </c>
      <c r="AW239" s="473">
        <f>SUM(ENERO:DICIEMBRE!AW239)</f>
        <v>0</v>
      </c>
      <c r="AX239" s="473">
        <f>SUM(ENERO:DICIEMBRE!AX239)</f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Z239" s="15"/>
    </row>
    <row r="240" spans="1:130" ht="16.350000000000001" customHeight="1" x14ac:dyDescent="0.2">
      <c r="A240" s="5892"/>
      <c r="B240" s="132" t="s">
        <v>212</v>
      </c>
      <c r="C240" s="231">
        <f t="shared" si="32"/>
        <v>17</v>
      </c>
      <c r="D240" s="232">
        <f t="shared" si="31"/>
        <v>5</v>
      </c>
      <c r="E240" s="230">
        <f t="shared" si="31"/>
        <v>12</v>
      </c>
      <c r="F240" s="473">
        <f>SUM(ENERO:DICIEMBRE!F240)</f>
        <v>0</v>
      </c>
      <c r="G240" s="473">
        <f>SUM(ENERO:DICIEMBRE!G240)</f>
        <v>0</v>
      </c>
      <c r="H240" s="473">
        <f>SUM(ENERO:DICIEMBRE!H240)</f>
        <v>0</v>
      </c>
      <c r="I240" s="473">
        <f>SUM(ENERO:DICIEMBRE!I240)</f>
        <v>0</v>
      </c>
      <c r="J240" s="473">
        <f>SUM(ENERO:DICIEMBRE!J240)</f>
        <v>0</v>
      </c>
      <c r="K240" s="473">
        <f>SUM(ENERO:DICIEMBRE!K240)</f>
        <v>4</v>
      </c>
      <c r="L240" s="473">
        <f>SUM(ENERO:DICIEMBRE!L240)</f>
        <v>4</v>
      </c>
      <c r="M240" s="473">
        <f>SUM(ENERO:DICIEMBRE!M240)</f>
        <v>7</v>
      </c>
      <c r="N240" s="473">
        <f>SUM(ENERO:DICIEMBRE!N240)</f>
        <v>0</v>
      </c>
      <c r="O240" s="473">
        <f>SUM(ENERO:DICIEMBRE!O240)</f>
        <v>0</v>
      </c>
      <c r="P240" s="473">
        <f>SUM(ENERO:DICIEMBRE!P240)</f>
        <v>0</v>
      </c>
      <c r="Q240" s="473">
        <f>SUM(ENERO:DICIEMBRE!Q240)</f>
        <v>0</v>
      </c>
      <c r="R240" s="473">
        <f>SUM(ENERO:DICIEMBRE!R240)</f>
        <v>1</v>
      </c>
      <c r="S240" s="473">
        <f>SUM(ENERO:DICIEMBRE!S240)</f>
        <v>0</v>
      </c>
      <c r="T240" s="473">
        <f>SUM(ENERO:DICIEMBRE!T240)</f>
        <v>0</v>
      </c>
      <c r="U240" s="473">
        <f>SUM(ENERO:DICIEMBRE!U240)</f>
        <v>0</v>
      </c>
      <c r="V240" s="473">
        <f>SUM(ENERO:DICIEMBRE!V240)</f>
        <v>0</v>
      </c>
      <c r="W240" s="473">
        <f>SUM(ENERO:DICIEMBRE!W240)</f>
        <v>0</v>
      </c>
      <c r="X240" s="473">
        <f>SUM(ENERO:DICIEMBRE!X240)</f>
        <v>0</v>
      </c>
      <c r="Y240" s="473">
        <f>SUM(ENERO:DICIEMBRE!Y240)</f>
        <v>0</v>
      </c>
      <c r="Z240" s="473">
        <f>SUM(ENERO:DICIEMBRE!Z240)</f>
        <v>0</v>
      </c>
      <c r="AA240" s="473">
        <f>SUM(ENERO:DICIEMBRE!AA240)</f>
        <v>0</v>
      </c>
      <c r="AB240" s="473">
        <f>SUM(ENERO:DICIEMBRE!AB240)</f>
        <v>0</v>
      </c>
      <c r="AC240" s="473">
        <f>SUM(ENERO:DICIEMBRE!AC240)</f>
        <v>0</v>
      </c>
      <c r="AD240" s="473">
        <f>SUM(ENERO:DICIEMBRE!AD240)</f>
        <v>0</v>
      </c>
      <c r="AE240" s="473">
        <f>SUM(ENERO:DICIEMBRE!AE240)</f>
        <v>1</v>
      </c>
      <c r="AF240" s="473">
        <f>SUM(ENERO:DICIEMBRE!AF240)</f>
        <v>0</v>
      </c>
      <c r="AG240" s="473">
        <f>SUM(ENERO:DICIEMBRE!AG240)</f>
        <v>0</v>
      </c>
      <c r="AH240" s="473">
        <f>SUM(ENERO:DICIEMBRE!AH240)</f>
        <v>0</v>
      </c>
      <c r="AI240" s="473">
        <f>SUM(ENERO:DICIEMBRE!AI240)</f>
        <v>0</v>
      </c>
      <c r="AJ240" s="473">
        <f>SUM(ENERO:DICIEMBRE!AJ240)</f>
        <v>0</v>
      </c>
      <c r="AK240" s="473">
        <f>SUM(ENERO:DICIEMBRE!AK240)</f>
        <v>0</v>
      </c>
      <c r="AL240" s="473">
        <f>SUM(ENERO:DICIEMBRE!AL240)</f>
        <v>0</v>
      </c>
      <c r="AM240" s="473">
        <f>SUM(ENERO:DICIEMBRE!AM240)</f>
        <v>0</v>
      </c>
      <c r="AN240" s="473">
        <f>SUM(ENERO:DICIEMBRE!AN240)</f>
        <v>0</v>
      </c>
      <c r="AO240" s="473">
        <f>SUM(ENERO:DICIEMBRE!AO240)</f>
        <v>0</v>
      </c>
      <c r="AP240" s="473">
        <f>SUM(ENERO:DICIEMBRE!AP240)</f>
        <v>11</v>
      </c>
      <c r="AQ240" s="473">
        <f>SUM(ENERO:DICIEMBRE!AQ240)</f>
        <v>0</v>
      </c>
      <c r="AR240" s="473">
        <f>SUM(ENERO:DICIEMBRE!AR240)</f>
        <v>1</v>
      </c>
      <c r="AS240" s="473">
        <f>SUM(ENERO:DICIEMBRE!AS240)</f>
        <v>2</v>
      </c>
      <c r="AT240" s="473">
        <f>SUM(ENERO:DICIEMBRE!AT240)</f>
        <v>0</v>
      </c>
      <c r="AU240" s="473">
        <f>SUM(ENERO:DICIEMBRE!AU240)</f>
        <v>0</v>
      </c>
      <c r="AV240" s="473">
        <f>SUM(ENERO:DICIEMBRE!AV240)</f>
        <v>6</v>
      </c>
      <c r="AW240" s="473">
        <f>SUM(ENERO:DICIEMBRE!AW240)</f>
        <v>0</v>
      </c>
      <c r="AX240" s="473">
        <f>SUM(ENERO:DICIEMBRE!AX240)</f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5892"/>
      <c r="B241" s="132" t="s">
        <v>213</v>
      </c>
      <c r="C241" s="231">
        <f t="shared" si="32"/>
        <v>18</v>
      </c>
      <c r="D241" s="232">
        <f t="shared" si="31"/>
        <v>2</v>
      </c>
      <c r="E241" s="230">
        <f>SUM(G241+I241+K241+M241+O241+Q241+S241+U241+W241+Y241+AA241+AC241+AE241+AG241+AI241+AK241+AM241)</f>
        <v>16</v>
      </c>
      <c r="F241" s="473">
        <f>SUM(ENERO:DICIEMBRE!F241)</f>
        <v>0</v>
      </c>
      <c r="G241" s="473">
        <f>SUM(ENERO:DICIEMBRE!G241)</f>
        <v>0</v>
      </c>
      <c r="H241" s="473">
        <f>SUM(ENERO:DICIEMBRE!H241)</f>
        <v>0</v>
      </c>
      <c r="I241" s="473">
        <f>SUM(ENERO:DICIEMBRE!I241)</f>
        <v>0</v>
      </c>
      <c r="J241" s="473">
        <f>SUM(ENERO:DICIEMBRE!J241)</f>
        <v>0</v>
      </c>
      <c r="K241" s="473">
        <f>SUM(ENERO:DICIEMBRE!K241)</f>
        <v>4</v>
      </c>
      <c r="L241" s="473">
        <f>SUM(ENERO:DICIEMBRE!L241)</f>
        <v>2</v>
      </c>
      <c r="M241" s="473">
        <f>SUM(ENERO:DICIEMBRE!M241)</f>
        <v>12</v>
      </c>
      <c r="N241" s="473">
        <f>SUM(ENERO:DICIEMBRE!N241)</f>
        <v>0</v>
      </c>
      <c r="O241" s="473">
        <f>SUM(ENERO:DICIEMBRE!O241)</f>
        <v>0</v>
      </c>
      <c r="P241" s="473">
        <f>SUM(ENERO:DICIEMBRE!P241)</f>
        <v>0</v>
      </c>
      <c r="Q241" s="473">
        <f>SUM(ENERO:DICIEMBRE!Q241)</f>
        <v>0</v>
      </c>
      <c r="R241" s="473">
        <f>SUM(ENERO:DICIEMBRE!R241)</f>
        <v>0</v>
      </c>
      <c r="S241" s="473">
        <f>SUM(ENERO:DICIEMBRE!S241)</f>
        <v>0</v>
      </c>
      <c r="T241" s="473">
        <f>SUM(ENERO:DICIEMBRE!T241)</f>
        <v>0</v>
      </c>
      <c r="U241" s="473">
        <f>SUM(ENERO:DICIEMBRE!U241)</f>
        <v>0</v>
      </c>
      <c r="V241" s="473">
        <f>SUM(ENERO:DICIEMBRE!V241)</f>
        <v>0</v>
      </c>
      <c r="W241" s="473">
        <f>SUM(ENERO:DICIEMBRE!W241)</f>
        <v>0</v>
      </c>
      <c r="X241" s="473">
        <f>SUM(ENERO:DICIEMBRE!X241)</f>
        <v>0</v>
      </c>
      <c r="Y241" s="473">
        <f>SUM(ENERO:DICIEMBRE!Y241)</f>
        <v>0</v>
      </c>
      <c r="Z241" s="473">
        <f>SUM(ENERO:DICIEMBRE!Z241)</f>
        <v>0</v>
      </c>
      <c r="AA241" s="473">
        <f>SUM(ENERO:DICIEMBRE!AA241)</f>
        <v>0</v>
      </c>
      <c r="AB241" s="473">
        <f>SUM(ENERO:DICIEMBRE!AB241)</f>
        <v>0</v>
      </c>
      <c r="AC241" s="473">
        <f>SUM(ENERO:DICIEMBRE!AC241)</f>
        <v>0</v>
      </c>
      <c r="AD241" s="473">
        <f>SUM(ENERO:DICIEMBRE!AD241)</f>
        <v>0</v>
      </c>
      <c r="AE241" s="473">
        <f>SUM(ENERO:DICIEMBRE!AE241)</f>
        <v>0</v>
      </c>
      <c r="AF241" s="473">
        <f>SUM(ENERO:DICIEMBRE!AF241)</f>
        <v>0</v>
      </c>
      <c r="AG241" s="473">
        <f>SUM(ENERO:DICIEMBRE!AG241)</f>
        <v>0</v>
      </c>
      <c r="AH241" s="473">
        <f>SUM(ENERO:DICIEMBRE!AH241)</f>
        <v>0</v>
      </c>
      <c r="AI241" s="473">
        <f>SUM(ENERO:DICIEMBRE!AI241)</f>
        <v>0</v>
      </c>
      <c r="AJ241" s="473">
        <f>SUM(ENERO:DICIEMBRE!AJ241)</f>
        <v>0</v>
      </c>
      <c r="AK241" s="473">
        <f>SUM(ENERO:DICIEMBRE!AK241)</f>
        <v>0</v>
      </c>
      <c r="AL241" s="473">
        <f>SUM(ENERO:DICIEMBRE!AL241)</f>
        <v>0</v>
      </c>
      <c r="AM241" s="473">
        <f>SUM(ENERO:DICIEMBRE!AM241)</f>
        <v>0</v>
      </c>
      <c r="AN241" s="473">
        <f>SUM(ENERO:DICIEMBRE!AN241)</f>
        <v>5</v>
      </c>
      <c r="AO241" s="473">
        <f>SUM(ENERO:DICIEMBRE!AO241)</f>
        <v>0</v>
      </c>
      <c r="AP241" s="473">
        <f>SUM(ENERO:DICIEMBRE!AP241)</f>
        <v>6</v>
      </c>
      <c r="AQ241" s="473">
        <f>SUM(ENERO:DICIEMBRE!AQ241)</f>
        <v>0</v>
      </c>
      <c r="AR241" s="473">
        <f>SUM(ENERO:DICIEMBRE!AR241)</f>
        <v>1</v>
      </c>
      <c r="AS241" s="473">
        <f>SUM(ENERO:DICIEMBRE!AS241)</f>
        <v>0</v>
      </c>
      <c r="AT241" s="473">
        <f>SUM(ENERO:DICIEMBRE!AT241)</f>
        <v>0</v>
      </c>
      <c r="AU241" s="473">
        <f>SUM(ENERO:DICIEMBRE!AU241)</f>
        <v>0</v>
      </c>
      <c r="AV241" s="473">
        <f>SUM(ENERO:DICIEMBRE!AV241)</f>
        <v>6</v>
      </c>
      <c r="AW241" s="473">
        <f>SUM(ENERO:DICIEMBRE!AW241)</f>
        <v>0</v>
      </c>
      <c r="AX241" s="473">
        <f>SUM(ENERO:DICIEMBRE!AX241)</f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5892"/>
      <c r="B242" s="273" t="s">
        <v>214</v>
      </c>
      <c r="C242" s="231">
        <f t="shared" si="32"/>
        <v>0</v>
      </c>
      <c r="D242" s="274"/>
      <c r="E242" s="230">
        <f>SUM(K242+M242+O242+Q242+S242+U242+W242+Y242+AA242+AC242+AE242+AG242+AI242+AK242+AM242)</f>
        <v>0</v>
      </c>
      <c r="F242" s="473">
        <f>SUM(ENERO:DICIEMBRE!F242)</f>
        <v>0</v>
      </c>
      <c r="G242" s="473">
        <f>SUM(ENERO:DICIEMBRE!G242)</f>
        <v>0</v>
      </c>
      <c r="H242" s="473">
        <f>SUM(ENERO:DICIEMBRE!H242)</f>
        <v>0</v>
      </c>
      <c r="I242" s="473">
        <f>SUM(ENERO:DICIEMBRE!I242)</f>
        <v>0</v>
      </c>
      <c r="J242" s="473">
        <f>SUM(ENERO:DICIEMBRE!J242)</f>
        <v>0</v>
      </c>
      <c r="K242" s="473">
        <f>SUM(ENERO:DICIEMBRE!K242)</f>
        <v>0</v>
      </c>
      <c r="L242" s="473">
        <f>SUM(ENERO:DICIEMBRE!L242)</f>
        <v>0</v>
      </c>
      <c r="M242" s="473">
        <f>SUM(ENERO:DICIEMBRE!M242)</f>
        <v>0</v>
      </c>
      <c r="N242" s="473">
        <f>SUM(ENERO:DICIEMBRE!N242)</f>
        <v>0</v>
      </c>
      <c r="O242" s="473">
        <f>SUM(ENERO:DICIEMBRE!O242)</f>
        <v>0</v>
      </c>
      <c r="P242" s="473">
        <f>SUM(ENERO:DICIEMBRE!P242)</f>
        <v>0</v>
      </c>
      <c r="Q242" s="473">
        <f>SUM(ENERO:DICIEMBRE!Q242)</f>
        <v>0</v>
      </c>
      <c r="R242" s="473">
        <f>SUM(ENERO:DICIEMBRE!R242)</f>
        <v>0</v>
      </c>
      <c r="S242" s="473">
        <f>SUM(ENERO:DICIEMBRE!S242)</f>
        <v>0</v>
      </c>
      <c r="T242" s="473">
        <f>SUM(ENERO:DICIEMBRE!T242)</f>
        <v>0</v>
      </c>
      <c r="U242" s="473">
        <f>SUM(ENERO:DICIEMBRE!U242)</f>
        <v>0</v>
      </c>
      <c r="V242" s="473">
        <f>SUM(ENERO:DICIEMBRE!V242)</f>
        <v>0</v>
      </c>
      <c r="W242" s="473">
        <f>SUM(ENERO:DICIEMBRE!W242)</f>
        <v>0</v>
      </c>
      <c r="X242" s="473">
        <f>SUM(ENERO:DICIEMBRE!X242)</f>
        <v>0</v>
      </c>
      <c r="Y242" s="473">
        <f>SUM(ENERO:DICIEMBRE!Y242)</f>
        <v>0</v>
      </c>
      <c r="Z242" s="473">
        <f>SUM(ENERO:DICIEMBRE!Z242)</f>
        <v>0</v>
      </c>
      <c r="AA242" s="473">
        <f>SUM(ENERO:DICIEMBRE!AA242)</f>
        <v>0</v>
      </c>
      <c r="AB242" s="473">
        <f>SUM(ENERO:DICIEMBRE!AB242)</f>
        <v>0</v>
      </c>
      <c r="AC242" s="473">
        <f>SUM(ENERO:DICIEMBRE!AC242)</f>
        <v>0</v>
      </c>
      <c r="AD242" s="473">
        <f>SUM(ENERO:DICIEMBRE!AD242)</f>
        <v>0</v>
      </c>
      <c r="AE242" s="473">
        <f>SUM(ENERO:DICIEMBRE!AE242)</f>
        <v>0</v>
      </c>
      <c r="AF242" s="473">
        <f>SUM(ENERO:DICIEMBRE!AF242)</f>
        <v>0</v>
      </c>
      <c r="AG242" s="473">
        <f>SUM(ENERO:DICIEMBRE!AG242)</f>
        <v>0</v>
      </c>
      <c r="AH242" s="473">
        <f>SUM(ENERO:DICIEMBRE!AH242)</f>
        <v>0</v>
      </c>
      <c r="AI242" s="473">
        <f>SUM(ENERO:DICIEMBRE!AI242)</f>
        <v>0</v>
      </c>
      <c r="AJ242" s="473">
        <f>SUM(ENERO:DICIEMBRE!AJ242)</f>
        <v>0</v>
      </c>
      <c r="AK242" s="473">
        <f>SUM(ENERO:DICIEMBRE!AK242)</f>
        <v>0</v>
      </c>
      <c r="AL242" s="473">
        <f>SUM(ENERO:DICIEMBRE!AL242)</f>
        <v>0</v>
      </c>
      <c r="AM242" s="473">
        <f>SUM(ENERO:DICIEMBRE!AM242)</f>
        <v>0</v>
      </c>
      <c r="AN242" s="473">
        <f>SUM(ENERO:DICIEMBRE!AN242)</f>
        <v>0</v>
      </c>
      <c r="AO242" s="473">
        <f>SUM(ENERO:DICIEMBRE!AO242)</f>
        <v>0</v>
      </c>
      <c r="AP242" s="473">
        <f>SUM(ENERO:DICIEMBRE!AP242)</f>
        <v>0</v>
      </c>
      <c r="AQ242" s="473">
        <f>SUM(ENERO:DICIEMBRE!AQ242)</f>
        <v>0</v>
      </c>
      <c r="AR242" s="473">
        <f>SUM(ENERO:DICIEMBRE!AR242)</f>
        <v>0</v>
      </c>
      <c r="AS242" s="473">
        <f>SUM(ENERO:DICIEMBRE!AS242)</f>
        <v>0</v>
      </c>
      <c r="AT242" s="473">
        <f>SUM(ENERO:DICIEMBRE!AT242)</f>
        <v>0</v>
      </c>
      <c r="AU242" s="473">
        <f>SUM(ENERO:DICIEMBRE!AU242)</f>
        <v>0</v>
      </c>
      <c r="AV242" s="473">
        <f>SUM(ENERO:DICIEMBRE!AV242)</f>
        <v>0</v>
      </c>
      <c r="AW242" s="473">
        <f>SUM(ENERO:DICIEMBRE!AW242)</f>
        <v>0</v>
      </c>
      <c r="AX242" s="473">
        <f>SUM(ENERO:DICIEMBRE!AX242)</f>
        <v>0</v>
      </c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5892"/>
      <c r="B243" s="132" t="s">
        <v>215</v>
      </c>
      <c r="C243" s="231">
        <f t="shared" si="32"/>
        <v>3</v>
      </c>
      <c r="D243" s="232">
        <f t="shared" ref="D243:E251" si="33">SUM(F243+H243+J243+L243+N243+P243+R243+T243+V243+X243+Z243+AB243+AD243+AF243+AH243+AJ243+AL243)</f>
        <v>1</v>
      </c>
      <c r="E243" s="230">
        <f t="shared" si="33"/>
        <v>2</v>
      </c>
      <c r="F243" s="473">
        <f>SUM(ENERO:DICIEMBRE!F243)</f>
        <v>0</v>
      </c>
      <c r="G243" s="473">
        <f>SUM(ENERO:DICIEMBRE!G243)</f>
        <v>0</v>
      </c>
      <c r="H243" s="473">
        <f>SUM(ENERO:DICIEMBRE!H243)</f>
        <v>0</v>
      </c>
      <c r="I243" s="473">
        <f>SUM(ENERO:DICIEMBRE!I243)</f>
        <v>0</v>
      </c>
      <c r="J243" s="473">
        <f>SUM(ENERO:DICIEMBRE!J243)</f>
        <v>0</v>
      </c>
      <c r="K243" s="473">
        <f>SUM(ENERO:DICIEMBRE!K243)</f>
        <v>0</v>
      </c>
      <c r="L243" s="473">
        <f>SUM(ENERO:DICIEMBRE!L243)</f>
        <v>0</v>
      </c>
      <c r="M243" s="473">
        <f>SUM(ENERO:DICIEMBRE!M243)</f>
        <v>0</v>
      </c>
      <c r="N243" s="473">
        <f>SUM(ENERO:DICIEMBRE!N243)</f>
        <v>1</v>
      </c>
      <c r="O243" s="473">
        <f>SUM(ENERO:DICIEMBRE!O243)</f>
        <v>0</v>
      </c>
      <c r="P243" s="473">
        <f>SUM(ENERO:DICIEMBRE!P243)</f>
        <v>0</v>
      </c>
      <c r="Q243" s="473">
        <f>SUM(ENERO:DICIEMBRE!Q243)</f>
        <v>1</v>
      </c>
      <c r="R243" s="473">
        <f>SUM(ENERO:DICIEMBRE!R243)</f>
        <v>0</v>
      </c>
      <c r="S243" s="473">
        <f>SUM(ENERO:DICIEMBRE!S243)</f>
        <v>1</v>
      </c>
      <c r="T243" s="473">
        <f>SUM(ENERO:DICIEMBRE!T243)</f>
        <v>0</v>
      </c>
      <c r="U243" s="473">
        <f>SUM(ENERO:DICIEMBRE!U243)</f>
        <v>0</v>
      </c>
      <c r="V243" s="473">
        <f>SUM(ENERO:DICIEMBRE!V243)</f>
        <v>0</v>
      </c>
      <c r="W243" s="473">
        <f>SUM(ENERO:DICIEMBRE!W243)</f>
        <v>0</v>
      </c>
      <c r="X243" s="473">
        <f>SUM(ENERO:DICIEMBRE!X243)</f>
        <v>0</v>
      </c>
      <c r="Y243" s="473">
        <f>SUM(ENERO:DICIEMBRE!Y243)</f>
        <v>0</v>
      </c>
      <c r="Z243" s="473">
        <f>SUM(ENERO:DICIEMBRE!Z243)</f>
        <v>0</v>
      </c>
      <c r="AA243" s="473">
        <f>SUM(ENERO:DICIEMBRE!AA243)</f>
        <v>0</v>
      </c>
      <c r="AB243" s="473">
        <f>SUM(ENERO:DICIEMBRE!AB243)</f>
        <v>0</v>
      </c>
      <c r="AC243" s="473">
        <f>SUM(ENERO:DICIEMBRE!AC243)</f>
        <v>0</v>
      </c>
      <c r="AD243" s="473">
        <f>SUM(ENERO:DICIEMBRE!AD243)</f>
        <v>0</v>
      </c>
      <c r="AE243" s="473">
        <f>SUM(ENERO:DICIEMBRE!AE243)</f>
        <v>0</v>
      </c>
      <c r="AF243" s="473">
        <f>SUM(ENERO:DICIEMBRE!AF243)</f>
        <v>0</v>
      </c>
      <c r="AG243" s="473">
        <f>SUM(ENERO:DICIEMBRE!AG243)</f>
        <v>0</v>
      </c>
      <c r="AH243" s="473">
        <f>SUM(ENERO:DICIEMBRE!AH243)</f>
        <v>0</v>
      </c>
      <c r="AI243" s="473">
        <f>SUM(ENERO:DICIEMBRE!AI243)</f>
        <v>0</v>
      </c>
      <c r="AJ243" s="473">
        <f>SUM(ENERO:DICIEMBRE!AJ243)</f>
        <v>0</v>
      </c>
      <c r="AK243" s="473">
        <f>SUM(ENERO:DICIEMBRE!AK243)</f>
        <v>0</v>
      </c>
      <c r="AL243" s="473">
        <f>SUM(ENERO:DICIEMBRE!AL243)</f>
        <v>0</v>
      </c>
      <c r="AM243" s="473">
        <f>SUM(ENERO:DICIEMBRE!AM243)</f>
        <v>0</v>
      </c>
      <c r="AN243" s="473">
        <f>SUM(ENERO:DICIEMBRE!AN243)</f>
        <v>0</v>
      </c>
      <c r="AO243" s="473">
        <f>SUM(ENERO:DICIEMBRE!AO243)</f>
        <v>0</v>
      </c>
      <c r="AP243" s="473">
        <f>SUM(ENERO:DICIEMBRE!AP243)</f>
        <v>0</v>
      </c>
      <c r="AQ243" s="473">
        <f>SUM(ENERO:DICIEMBRE!AQ243)</f>
        <v>0</v>
      </c>
      <c r="AR243" s="473">
        <f>SUM(ENERO:DICIEMBRE!AR243)</f>
        <v>0</v>
      </c>
      <c r="AS243" s="473">
        <f>SUM(ENERO:DICIEMBRE!AS243)</f>
        <v>0</v>
      </c>
      <c r="AT243" s="473">
        <f>SUM(ENERO:DICIEMBRE!AT243)</f>
        <v>0</v>
      </c>
      <c r="AU243" s="473">
        <f>SUM(ENERO:DICIEMBRE!AU243)</f>
        <v>0</v>
      </c>
      <c r="AV243" s="473">
        <f>SUM(ENERO:DICIEMBRE!AV243)</f>
        <v>0</v>
      </c>
      <c r="AW243" s="473">
        <f>SUM(ENERO:DICIEMBRE!AW243)</f>
        <v>0</v>
      </c>
      <c r="AX243" s="473">
        <f>SUM(ENERO:DICIEMBRE!AX243)</f>
        <v>0</v>
      </c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5892"/>
      <c r="B244" s="276" t="s">
        <v>216</v>
      </c>
      <c r="C244" s="231">
        <f t="shared" si="32"/>
        <v>1</v>
      </c>
      <c r="D244" s="232">
        <f t="shared" si="33"/>
        <v>0</v>
      </c>
      <c r="E244" s="230">
        <f t="shared" si="33"/>
        <v>1</v>
      </c>
      <c r="F244" s="473">
        <f>SUM(ENERO:DICIEMBRE!F244)</f>
        <v>0</v>
      </c>
      <c r="G244" s="473">
        <f>SUM(ENERO:DICIEMBRE!G244)</f>
        <v>0</v>
      </c>
      <c r="H244" s="473">
        <f>SUM(ENERO:DICIEMBRE!H244)</f>
        <v>0</v>
      </c>
      <c r="I244" s="473">
        <f>SUM(ENERO:DICIEMBRE!I244)</f>
        <v>0</v>
      </c>
      <c r="J244" s="473">
        <f>SUM(ENERO:DICIEMBRE!J244)</f>
        <v>0</v>
      </c>
      <c r="K244" s="473">
        <f>SUM(ENERO:DICIEMBRE!K244)</f>
        <v>0</v>
      </c>
      <c r="L244" s="473">
        <f>SUM(ENERO:DICIEMBRE!L244)</f>
        <v>0</v>
      </c>
      <c r="M244" s="473">
        <f>SUM(ENERO:DICIEMBRE!M244)</f>
        <v>0</v>
      </c>
      <c r="N244" s="473">
        <f>SUM(ENERO:DICIEMBRE!N244)</f>
        <v>0</v>
      </c>
      <c r="O244" s="473">
        <f>SUM(ENERO:DICIEMBRE!O244)</f>
        <v>1</v>
      </c>
      <c r="P244" s="473">
        <f>SUM(ENERO:DICIEMBRE!P244)</f>
        <v>0</v>
      </c>
      <c r="Q244" s="473">
        <f>SUM(ENERO:DICIEMBRE!Q244)</f>
        <v>0</v>
      </c>
      <c r="R244" s="473">
        <f>SUM(ENERO:DICIEMBRE!R244)</f>
        <v>0</v>
      </c>
      <c r="S244" s="473">
        <f>SUM(ENERO:DICIEMBRE!S244)</f>
        <v>0</v>
      </c>
      <c r="T244" s="473">
        <f>SUM(ENERO:DICIEMBRE!T244)</f>
        <v>0</v>
      </c>
      <c r="U244" s="473">
        <f>SUM(ENERO:DICIEMBRE!U244)</f>
        <v>0</v>
      </c>
      <c r="V244" s="473">
        <f>SUM(ENERO:DICIEMBRE!V244)</f>
        <v>0</v>
      </c>
      <c r="W244" s="473">
        <f>SUM(ENERO:DICIEMBRE!W244)</f>
        <v>0</v>
      </c>
      <c r="X244" s="473">
        <f>SUM(ENERO:DICIEMBRE!X244)</f>
        <v>0</v>
      </c>
      <c r="Y244" s="473">
        <f>SUM(ENERO:DICIEMBRE!Y244)</f>
        <v>0</v>
      </c>
      <c r="Z244" s="473">
        <f>SUM(ENERO:DICIEMBRE!Z244)</f>
        <v>0</v>
      </c>
      <c r="AA244" s="473">
        <f>SUM(ENERO:DICIEMBRE!AA244)</f>
        <v>0</v>
      </c>
      <c r="AB244" s="473">
        <f>SUM(ENERO:DICIEMBRE!AB244)</f>
        <v>0</v>
      </c>
      <c r="AC244" s="473">
        <f>SUM(ENERO:DICIEMBRE!AC244)</f>
        <v>0</v>
      </c>
      <c r="AD244" s="473">
        <f>SUM(ENERO:DICIEMBRE!AD244)</f>
        <v>0</v>
      </c>
      <c r="AE244" s="473">
        <f>SUM(ENERO:DICIEMBRE!AE244)</f>
        <v>0</v>
      </c>
      <c r="AF244" s="473">
        <f>SUM(ENERO:DICIEMBRE!AF244)</f>
        <v>0</v>
      </c>
      <c r="AG244" s="473">
        <f>SUM(ENERO:DICIEMBRE!AG244)</f>
        <v>0</v>
      </c>
      <c r="AH244" s="473">
        <f>SUM(ENERO:DICIEMBRE!AH244)</f>
        <v>0</v>
      </c>
      <c r="AI244" s="473">
        <f>SUM(ENERO:DICIEMBRE!AI244)</f>
        <v>0</v>
      </c>
      <c r="AJ244" s="473">
        <f>SUM(ENERO:DICIEMBRE!AJ244)</f>
        <v>0</v>
      </c>
      <c r="AK244" s="473">
        <f>SUM(ENERO:DICIEMBRE!AK244)</f>
        <v>0</v>
      </c>
      <c r="AL244" s="473">
        <f>SUM(ENERO:DICIEMBRE!AL244)</f>
        <v>0</v>
      </c>
      <c r="AM244" s="473">
        <f>SUM(ENERO:DICIEMBRE!AM244)</f>
        <v>0</v>
      </c>
      <c r="AN244" s="473">
        <f>SUM(ENERO:DICIEMBRE!AN244)</f>
        <v>0</v>
      </c>
      <c r="AO244" s="473">
        <f>SUM(ENERO:DICIEMBRE!AO244)</f>
        <v>0</v>
      </c>
      <c r="AP244" s="473">
        <f>SUM(ENERO:DICIEMBRE!AP244)</f>
        <v>0</v>
      </c>
      <c r="AQ244" s="473">
        <f>SUM(ENERO:DICIEMBRE!AQ244)</f>
        <v>0</v>
      </c>
      <c r="AR244" s="473">
        <f>SUM(ENERO:DICIEMBRE!AR244)</f>
        <v>0</v>
      </c>
      <c r="AS244" s="473">
        <f>SUM(ENERO:DICIEMBRE!AS244)</f>
        <v>0</v>
      </c>
      <c r="AT244" s="473">
        <f>SUM(ENERO:DICIEMBRE!AT244)</f>
        <v>0</v>
      </c>
      <c r="AU244" s="473">
        <f>SUM(ENERO:DICIEMBRE!AU244)</f>
        <v>0</v>
      </c>
      <c r="AV244" s="473">
        <f>SUM(ENERO:DICIEMBRE!AV244)</f>
        <v>0</v>
      </c>
      <c r="AW244" s="473">
        <f>SUM(ENERO:DICIEMBRE!AW244)</f>
        <v>0</v>
      </c>
      <c r="AX244" s="473">
        <f>SUM(ENERO:DICIEMBRE!AX244)</f>
        <v>0</v>
      </c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5892"/>
      <c r="B245" s="276" t="s">
        <v>217</v>
      </c>
      <c r="C245" s="231">
        <f t="shared" si="32"/>
        <v>6</v>
      </c>
      <c r="D245" s="232">
        <f t="shared" si="33"/>
        <v>1</v>
      </c>
      <c r="E245" s="230">
        <f t="shared" si="33"/>
        <v>5</v>
      </c>
      <c r="F245" s="473">
        <f>SUM(ENERO:DICIEMBRE!F245)</f>
        <v>0</v>
      </c>
      <c r="G245" s="473">
        <f>SUM(ENERO:DICIEMBRE!G245)</f>
        <v>0</v>
      </c>
      <c r="H245" s="473">
        <f>SUM(ENERO:DICIEMBRE!H245)</f>
        <v>0</v>
      </c>
      <c r="I245" s="473">
        <f>SUM(ENERO:DICIEMBRE!I245)</f>
        <v>0</v>
      </c>
      <c r="J245" s="473">
        <f>SUM(ENERO:DICIEMBRE!J245)</f>
        <v>1</v>
      </c>
      <c r="K245" s="473">
        <f>SUM(ENERO:DICIEMBRE!K245)</f>
        <v>2</v>
      </c>
      <c r="L245" s="473">
        <f>SUM(ENERO:DICIEMBRE!L245)</f>
        <v>0</v>
      </c>
      <c r="M245" s="473">
        <f>SUM(ENERO:DICIEMBRE!M245)</f>
        <v>3</v>
      </c>
      <c r="N245" s="473">
        <f>SUM(ENERO:DICIEMBRE!N245)</f>
        <v>0</v>
      </c>
      <c r="O245" s="473">
        <f>SUM(ENERO:DICIEMBRE!O245)</f>
        <v>0</v>
      </c>
      <c r="P245" s="473">
        <f>SUM(ENERO:DICIEMBRE!P245)</f>
        <v>0</v>
      </c>
      <c r="Q245" s="473">
        <f>SUM(ENERO:DICIEMBRE!Q245)</f>
        <v>0</v>
      </c>
      <c r="R245" s="473">
        <f>SUM(ENERO:DICIEMBRE!R245)</f>
        <v>0</v>
      </c>
      <c r="S245" s="473">
        <f>SUM(ENERO:DICIEMBRE!S245)</f>
        <v>0</v>
      </c>
      <c r="T245" s="473">
        <f>SUM(ENERO:DICIEMBRE!T245)</f>
        <v>0</v>
      </c>
      <c r="U245" s="473">
        <f>SUM(ENERO:DICIEMBRE!U245)</f>
        <v>0</v>
      </c>
      <c r="V245" s="473">
        <f>SUM(ENERO:DICIEMBRE!V245)</f>
        <v>0</v>
      </c>
      <c r="W245" s="473">
        <f>SUM(ENERO:DICIEMBRE!W245)</f>
        <v>0</v>
      </c>
      <c r="X245" s="473">
        <f>SUM(ENERO:DICIEMBRE!X245)</f>
        <v>0</v>
      </c>
      <c r="Y245" s="473">
        <f>SUM(ENERO:DICIEMBRE!Y245)</f>
        <v>0</v>
      </c>
      <c r="Z245" s="473">
        <f>SUM(ENERO:DICIEMBRE!Z245)</f>
        <v>0</v>
      </c>
      <c r="AA245" s="473">
        <f>SUM(ENERO:DICIEMBRE!AA245)</f>
        <v>0</v>
      </c>
      <c r="AB245" s="473">
        <f>SUM(ENERO:DICIEMBRE!AB245)</f>
        <v>0</v>
      </c>
      <c r="AC245" s="473">
        <f>SUM(ENERO:DICIEMBRE!AC245)</f>
        <v>0</v>
      </c>
      <c r="AD245" s="473">
        <f>SUM(ENERO:DICIEMBRE!AD245)</f>
        <v>0</v>
      </c>
      <c r="AE245" s="473">
        <f>SUM(ENERO:DICIEMBRE!AE245)</f>
        <v>0</v>
      </c>
      <c r="AF245" s="473">
        <f>SUM(ENERO:DICIEMBRE!AF245)</f>
        <v>0</v>
      </c>
      <c r="AG245" s="473">
        <f>SUM(ENERO:DICIEMBRE!AG245)</f>
        <v>0</v>
      </c>
      <c r="AH245" s="473">
        <f>SUM(ENERO:DICIEMBRE!AH245)</f>
        <v>0</v>
      </c>
      <c r="AI245" s="473">
        <f>SUM(ENERO:DICIEMBRE!AI245)</f>
        <v>0</v>
      </c>
      <c r="AJ245" s="473">
        <f>SUM(ENERO:DICIEMBRE!AJ245)</f>
        <v>0</v>
      </c>
      <c r="AK245" s="473">
        <f>SUM(ENERO:DICIEMBRE!AK245)</f>
        <v>0</v>
      </c>
      <c r="AL245" s="473">
        <f>SUM(ENERO:DICIEMBRE!AL245)</f>
        <v>0</v>
      </c>
      <c r="AM245" s="473">
        <f>SUM(ENERO:DICIEMBRE!AM245)</f>
        <v>0</v>
      </c>
      <c r="AN245" s="473">
        <f>SUM(ENERO:DICIEMBRE!AN245)</f>
        <v>1</v>
      </c>
      <c r="AO245" s="473">
        <f>SUM(ENERO:DICIEMBRE!AO245)</f>
        <v>0</v>
      </c>
      <c r="AP245" s="473">
        <f>SUM(ENERO:DICIEMBRE!AP245)</f>
        <v>5</v>
      </c>
      <c r="AQ245" s="473">
        <f>SUM(ENERO:DICIEMBRE!AQ245)</f>
        <v>0</v>
      </c>
      <c r="AR245" s="473">
        <f>SUM(ENERO:DICIEMBRE!AR245)</f>
        <v>0</v>
      </c>
      <c r="AS245" s="473">
        <f>SUM(ENERO:DICIEMBRE!AS245)</f>
        <v>0</v>
      </c>
      <c r="AT245" s="473">
        <f>SUM(ENERO:DICIEMBRE!AT245)</f>
        <v>0</v>
      </c>
      <c r="AU245" s="473">
        <f>SUM(ENERO:DICIEMBRE!AU245)</f>
        <v>0</v>
      </c>
      <c r="AV245" s="473">
        <f>SUM(ENERO:DICIEMBRE!AV245)</f>
        <v>3</v>
      </c>
      <c r="AW245" s="473">
        <f>SUM(ENERO:DICIEMBRE!AW245)</f>
        <v>0</v>
      </c>
      <c r="AX245" s="473">
        <f>SUM(ENERO:DICIEMBRE!AX245)</f>
        <v>0</v>
      </c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5845"/>
      <c r="B246" s="277" t="s">
        <v>218</v>
      </c>
      <c r="C246" s="239">
        <f t="shared" si="32"/>
        <v>1</v>
      </c>
      <c r="D246" s="233">
        <f t="shared" si="33"/>
        <v>1</v>
      </c>
      <c r="E246" s="240">
        <f t="shared" si="33"/>
        <v>0</v>
      </c>
      <c r="F246" s="473">
        <f>SUM(ENERO:DICIEMBRE!F246)</f>
        <v>0</v>
      </c>
      <c r="G246" s="473">
        <f>SUM(ENERO:DICIEMBRE!G246)</f>
        <v>0</v>
      </c>
      <c r="H246" s="473">
        <f>SUM(ENERO:DICIEMBRE!H246)</f>
        <v>0</v>
      </c>
      <c r="I246" s="473">
        <f>SUM(ENERO:DICIEMBRE!I246)</f>
        <v>0</v>
      </c>
      <c r="J246" s="473">
        <f>SUM(ENERO:DICIEMBRE!J246)</f>
        <v>1</v>
      </c>
      <c r="K246" s="473">
        <f>SUM(ENERO:DICIEMBRE!K246)</f>
        <v>0</v>
      </c>
      <c r="L246" s="473">
        <f>SUM(ENERO:DICIEMBRE!L246)</f>
        <v>0</v>
      </c>
      <c r="M246" s="473">
        <f>SUM(ENERO:DICIEMBRE!M246)</f>
        <v>0</v>
      </c>
      <c r="N246" s="473">
        <f>SUM(ENERO:DICIEMBRE!N246)</f>
        <v>0</v>
      </c>
      <c r="O246" s="473">
        <f>SUM(ENERO:DICIEMBRE!O246)</f>
        <v>0</v>
      </c>
      <c r="P246" s="473">
        <f>SUM(ENERO:DICIEMBRE!P246)</f>
        <v>0</v>
      </c>
      <c r="Q246" s="473">
        <f>SUM(ENERO:DICIEMBRE!Q246)</f>
        <v>0</v>
      </c>
      <c r="R246" s="473">
        <f>SUM(ENERO:DICIEMBRE!R246)</f>
        <v>0</v>
      </c>
      <c r="S246" s="473">
        <f>SUM(ENERO:DICIEMBRE!S246)</f>
        <v>0</v>
      </c>
      <c r="T246" s="473">
        <f>SUM(ENERO:DICIEMBRE!T246)</f>
        <v>0</v>
      </c>
      <c r="U246" s="473">
        <f>SUM(ENERO:DICIEMBRE!U246)</f>
        <v>0</v>
      </c>
      <c r="V246" s="473">
        <f>SUM(ENERO:DICIEMBRE!V246)</f>
        <v>0</v>
      </c>
      <c r="W246" s="473">
        <f>SUM(ENERO:DICIEMBRE!W246)</f>
        <v>0</v>
      </c>
      <c r="X246" s="473">
        <f>SUM(ENERO:DICIEMBRE!X246)</f>
        <v>0</v>
      </c>
      <c r="Y246" s="473">
        <f>SUM(ENERO:DICIEMBRE!Y246)</f>
        <v>0</v>
      </c>
      <c r="Z246" s="473">
        <f>SUM(ENERO:DICIEMBRE!Z246)</f>
        <v>0</v>
      </c>
      <c r="AA246" s="473">
        <f>SUM(ENERO:DICIEMBRE!AA246)</f>
        <v>0</v>
      </c>
      <c r="AB246" s="473">
        <f>SUM(ENERO:DICIEMBRE!AB246)</f>
        <v>0</v>
      </c>
      <c r="AC246" s="473">
        <f>SUM(ENERO:DICIEMBRE!AC246)</f>
        <v>0</v>
      </c>
      <c r="AD246" s="473">
        <f>SUM(ENERO:DICIEMBRE!AD246)</f>
        <v>0</v>
      </c>
      <c r="AE246" s="473">
        <f>SUM(ENERO:DICIEMBRE!AE246)</f>
        <v>0</v>
      </c>
      <c r="AF246" s="473">
        <f>SUM(ENERO:DICIEMBRE!AF246)</f>
        <v>0</v>
      </c>
      <c r="AG246" s="473">
        <f>SUM(ENERO:DICIEMBRE!AG246)</f>
        <v>0</v>
      </c>
      <c r="AH246" s="473">
        <f>SUM(ENERO:DICIEMBRE!AH246)</f>
        <v>0</v>
      </c>
      <c r="AI246" s="473">
        <f>SUM(ENERO:DICIEMBRE!AI246)</f>
        <v>0</v>
      </c>
      <c r="AJ246" s="473">
        <f>SUM(ENERO:DICIEMBRE!AJ246)</f>
        <v>0</v>
      </c>
      <c r="AK246" s="473">
        <f>SUM(ENERO:DICIEMBRE!AK246)</f>
        <v>0</v>
      </c>
      <c r="AL246" s="473">
        <f>SUM(ENERO:DICIEMBRE!AL246)</f>
        <v>0</v>
      </c>
      <c r="AM246" s="473">
        <f>SUM(ENERO:DICIEMBRE!AM246)</f>
        <v>0</v>
      </c>
      <c r="AN246" s="473">
        <f>SUM(ENERO:DICIEMBRE!AN246)</f>
        <v>0</v>
      </c>
      <c r="AO246" s="473">
        <f>SUM(ENERO:DICIEMBRE!AO246)</f>
        <v>0</v>
      </c>
      <c r="AP246" s="473">
        <f>SUM(ENERO:DICIEMBRE!AP246)</f>
        <v>1</v>
      </c>
      <c r="AQ246" s="473">
        <f>SUM(ENERO:DICIEMBRE!AQ246)</f>
        <v>0</v>
      </c>
      <c r="AR246" s="473">
        <f>SUM(ENERO:DICIEMBRE!AR246)</f>
        <v>0</v>
      </c>
      <c r="AS246" s="473">
        <f>SUM(ENERO:DICIEMBRE!AS246)</f>
        <v>0</v>
      </c>
      <c r="AT246" s="473">
        <f>SUM(ENERO:DICIEMBRE!AT246)</f>
        <v>0</v>
      </c>
      <c r="AU246" s="473">
        <f>SUM(ENERO:DICIEMBRE!AU246)</f>
        <v>0</v>
      </c>
      <c r="AV246" s="473">
        <f>SUM(ENERO:DICIEMBRE!AV246)</f>
        <v>0</v>
      </c>
      <c r="AW246" s="473">
        <f>SUM(ENERO:DICIEMBRE!AW246)</f>
        <v>0</v>
      </c>
      <c r="AX246" s="473">
        <f>SUM(ENERO:DICIEMBRE!AX246)</f>
        <v>0</v>
      </c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5804" t="s">
        <v>219</v>
      </c>
      <c r="B247" s="706" t="s">
        <v>220</v>
      </c>
      <c r="C247" s="702">
        <f t="shared" si="32"/>
        <v>0</v>
      </c>
      <c r="D247" s="703">
        <f t="shared" si="33"/>
        <v>0</v>
      </c>
      <c r="E247" s="701">
        <f t="shared" si="33"/>
        <v>0</v>
      </c>
      <c r="F247" s="473">
        <f>SUM(ENERO:DICIEMBRE!F247)</f>
        <v>0</v>
      </c>
      <c r="G247" s="473">
        <f>SUM(ENERO:DICIEMBRE!G247)</f>
        <v>0</v>
      </c>
      <c r="H247" s="473">
        <f>SUM(ENERO:DICIEMBRE!H247)</f>
        <v>0</v>
      </c>
      <c r="I247" s="473">
        <f>SUM(ENERO:DICIEMBRE!I247)</f>
        <v>0</v>
      </c>
      <c r="J247" s="473">
        <f>SUM(ENERO:DICIEMBRE!J247)</f>
        <v>0</v>
      </c>
      <c r="K247" s="473">
        <f>SUM(ENERO:DICIEMBRE!K247)</f>
        <v>0</v>
      </c>
      <c r="L247" s="473">
        <f>SUM(ENERO:DICIEMBRE!L247)</f>
        <v>0</v>
      </c>
      <c r="M247" s="473">
        <f>SUM(ENERO:DICIEMBRE!M247)</f>
        <v>0</v>
      </c>
      <c r="N247" s="473">
        <f>SUM(ENERO:DICIEMBRE!N247)</f>
        <v>0</v>
      </c>
      <c r="O247" s="473">
        <f>SUM(ENERO:DICIEMBRE!O247)</f>
        <v>0</v>
      </c>
      <c r="P247" s="473">
        <f>SUM(ENERO:DICIEMBRE!P247)</f>
        <v>0</v>
      </c>
      <c r="Q247" s="473">
        <f>SUM(ENERO:DICIEMBRE!Q247)</f>
        <v>0</v>
      </c>
      <c r="R247" s="473">
        <f>SUM(ENERO:DICIEMBRE!R247)</f>
        <v>0</v>
      </c>
      <c r="S247" s="473">
        <f>SUM(ENERO:DICIEMBRE!S247)</f>
        <v>0</v>
      </c>
      <c r="T247" s="473">
        <f>SUM(ENERO:DICIEMBRE!T247)</f>
        <v>0</v>
      </c>
      <c r="U247" s="473">
        <f>SUM(ENERO:DICIEMBRE!U247)</f>
        <v>0</v>
      </c>
      <c r="V247" s="473">
        <f>SUM(ENERO:DICIEMBRE!V247)</f>
        <v>0</v>
      </c>
      <c r="W247" s="473">
        <f>SUM(ENERO:DICIEMBRE!W247)</f>
        <v>0</v>
      </c>
      <c r="X247" s="473">
        <f>SUM(ENERO:DICIEMBRE!X247)</f>
        <v>0</v>
      </c>
      <c r="Y247" s="473">
        <f>SUM(ENERO:DICIEMBRE!Y247)</f>
        <v>0</v>
      </c>
      <c r="Z247" s="473">
        <f>SUM(ENERO:DICIEMBRE!Z247)</f>
        <v>0</v>
      </c>
      <c r="AA247" s="473">
        <f>SUM(ENERO:DICIEMBRE!AA247)</f>
        <v>0</v>
      </c>
      <c r="AB247" s="473">
        <f>SUM(ENERO:DICIEMBRE!AB247)</f>
        <v>0</v>
      </c>
      <c r="AC247" s="473">
        <f>SUM(ENERO:DICIEMBRE!AC247)</f>
        <v>0</v>
      </c>
      <c r="AD247" s="473">
        <f>SUM(ENERO:DICIEMBRE!AD247)</f>
        <v>0</v>
      </c>
      <c r="AE247" s="473">
        <f>SUM(ENERO:DICIEMBRE!AE247)</f>
        <v>0</v>
      </c>
      <c r="AF247" s="473">
        <f>SUM(ENERO:DICIEMBRE!AF247)</f>
        <v>0</v>
      </c>
      <c r="AG247" s="473">
        <f>SUM(ENERO:DICIEMBRE!AG247)</f>
        <v>0</v>
      </c>
      <c r="AH247" s="473">
        <f>SUM(ENERO:DICIEMBRE!AH247)</f>
        <v>0</v>
      </c>
      <c r="AI247" s="473">
        <f>SUM(ENERO:DICIEMBRE!AI247)</f>
        <v>0</v>
      </c>
      <c r="AJ247" s="473">
        <f>SUM(ENERO:DICIEMBRE!AJ247)</f>
        <v>0</v>
      </c>
      <c r="AK247" s="473">
        <f>SUM(ENERO:DICIEMBRE!AK247)</f>
        <v>0</v>
      </c>
      <c r="AL247" s="473">
        <f>SUM(ENERO:DICIEMBRE!AL247)</f>
        <v>0</v>
      </c>
      <c r="AM247" s="473">
        <f>SUM(ENERO:DICIEMBRE!AM247)</f>
        <v>0</v>
      </c>
      <c r="AN247" s="473">
        <f>SUM(ENERO:DICIEMBRE!AN247)</f>
        <v>0</v>
      </c>
      <c r="AO247" s="473">
        <f>SUM(ENERO:DICIEMBRE!AO247)</f>
        <v>0</v>
      </c>
      <c r="AP247" s="473">
        <f>SUM(ENERO:DICIEMBRE!AP247)</f>
        <v>0</v>
      </c>
      <c r="AQ247" s="473">
        <f>SUM(ENERO:DICIEMBRE!AQ247)</f>
        <v>0</v>
      </c>
      <c r="AR247" s="473">
        <f>SUM(ENERO:DICIEMBRE!AR247)</f>
        <v>0</v>
      </c>
      <c r="AS247" s="473">
        <f>SUM(ENERO:DICIEMBRE!AS247)</f>
        <v>0</v>
      </c>
      <c r="AT247" s="473">
        <f>SUM(ENERO:DICIEMBRE!AT247)</f>
        <v>0</v>
      </c>
      <c r="AU247" s="473">
        <f>SUM(ENERO:DICIEMBRE!AU247)</f>
        <v>0</v>
      </c>
      <c r="AV247" s="473">
        <f>SUM(ENERO:DICIEMBRE!AV247)</f>
        <v>0</v>
      </c>
      <c r="AW247" s="473">
        <f>SUM(ENERO:DICIEMBRE!AW247)</f>
        <v>0</v>
      </c>
      <c r="AX247" s="473">
        <f>SUM(ENERO:DICIEMBRE!AX247)</f>
        <v>0</v>
      </c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5892"/>
      <c r="B248" s="230" t="s">
        <v>221</v>
      </c>
      <c r="C248" s="231">
        <f t="shared" si="32"/>
        <v>0</v>
      </c>
      <c r="D248" s="232">
        <f t="shared" si="33"/>
        <v>0</v>
      </c>
      <c r="E248" s="230">
        <f t="shared" si="33"/>
        <v>0</v>
      </c>
      <c r="F248" s="473">
        <f>SUM(ENERO:DICIEMBRE!F248)</f>
        <v>0</v>
      </c>
      <c r="G248" s="473">
        <f>SUM(ENERO:DICIEMBRE!G248)</f>
        <v>0</v>
      </c>
      <c r="H248" s="473">
        <f>SUM(ENERO:DICIEMBRE!H248)</f>
        <v>0</v>
      </c>
      <c r="I248" s="473">
        <f>SUM(ENERO:DICIEMBRE!I248)</f>
        <v>0</v>
      </c>
      <c r="J248" s="473">
        <f>SUM(ENERO:DICIEMBRE!J248)</f>
        <v>0</v>
      </c>
      <c r="K248" s="473">
        <f>SUM(ENERO:DICIEMBRE!K248)</f>
        <v>0</v>
      </c>
      <c r="L248" s="473">
        <f>SUM(ENERO:DICIEMBRE!L248)</f>
        <v>0</v>
      </c>
      <c r="M248" s="473">
        <f>SUM(ENERO:DICIEMBRE!M248)</f>
        <v>0</v>
      </c>
      <c r="N248" s="473">
        <f>SUM(ENERO:DICIEMBRE!N248)</f>
        <v>0</v>
      </c>
      <c r="O248" s="473">
        <f>SUM(ENERO:DICIEMBRE!O248)</f>
        <v>0</v>
      </c>
      <c r="P248" s="473">
        <f>SUM(ENERO:DICIEMBRE!P248)</f>
        <v>0</v>
      </c>
      <c r="Q248" s="473">
        <f>SUM(ENERO:DICIEMBRE!Q248)</f>
        <v>0</v>
      </c>
      <c r="R248" s="473">
        <f>SUM(ENERO:DICIEMBRE!R248)</f>
        <v>0</v>
      </c>
      <c r="S248" s="473">
        <f>SUM(ENERO:DICIEMBRE!S248)</f>
        <v>0</v>
      </c>
      <c r="T248" s="473">
        <f>SUM(ENERO:DICIEMBRE!T248)</f>
        <v>0</v>
      </c>
      <c r="U248" s="473">
        <f>SUM(ENERO:DICIEMBRE!U248)</f>
        <v>0</v>
      </c>
      <c r="V248" s="473">
        <f>SUM(ENERO:DICIEMBRE!V248)</f>
        <v>0</v>
      </c>
      <c r="W248" s="473">
        <f>SUM(ENERO:DICIEMBRE!W248)</f>
        <v>0</v>
      </c>
      <c r="X248" s="473">
        <f>SUM(ENERO:DICIEMBRE!X248)</f>
        <v>0</v>
      </c>
      <c r="Y248" s="473">
        <f>SUM(ENERO:DICIEMBRE!Y248)</f>
        <v>0</v>
      </c>
      <c r="Z248" s="473">
        <f>SUM(ENERO:DICIEMBRE!Z248)</f>
        <v>0</v>
      </c>
      <c r="AA248" s="473">
        <f>SUM(ENERO:DICIEMBRE!AA248)</f>
        <v>0</v>
      </c>
      <c r="AB248" s="473">
        <f>SUM(ENERO:DICIEMBRE!AB248)</f>
        <v>0</v>
      </c>
      <c r="AC248" s="473">
        <f>SUM(ENERO:DICIEMBRE!AC248)</f>
        <v>0</v>
      </c>
      <c r="AD248" s="473">
        <f>SUM(ENERO:DICIEMBRE!AD248)</f>
        <v>0</v>
      </c>
      <c r="AE248" s="473">
        <f>SUM(ENERO:DICIEMBRE!AE248)</f>
        <v>0</v>
      </c>
      <c r="AF248" s="473">
        <f>SUM(ENERO:DICIEMBRE!AF248)</f>
        <v>0</v>
      </c>
      <c r="AG248" s="473">
        <f>SUM(ENERO:DICIEMBRE!AG248)</f>
        <v>0</v>
      </c>
      <c r="AH248" s="473">
        <f>SUM(ENERO:DICIEMBRE!AH248)</f>
        <v>0</v>
      </c>
      <c r="AI248" s="473">
        <f>SUM(ENERO:DICIEMBRE!AI248)</f>
        <v>0</v>
      </c>
      <c r="AJ248" s="473">
        <f>SUM(ENERO:DICIEMBRE!AJ248)</f>
        <v>0</v>
      </c>
      <c r="AK248" s="473">
        <f>SUM(ENERO:DICIEMBRE!AK248)</f>
        <v>0</v>
      </c>
      <c r="AL248" s="473">
        <f>SUM(ENERO:DICIEMBRE!AL248)</f>
        <v>0</v>
      </c>
      <c r="AM248" s="473">
        <f>SUM(ENERO:DICIEMBRE!AM248)</f>
        <v>0</v>
      </c>
      <c r="AN248" s="473">
        <f>SUM(ENERO:DICIEMBRE!AN248)</f>
        <v>0</v>
      </c>
      <c r="AO248" s="473">
        <f>SUM(ENERO:DICIEMBRE!AO248)</f>
        <v>0</v>
      </c>
      <c r="AP248" s="473">
        <f>SUM(ENERO:DICIEMBRE!AP248)</f>
        <v>0</v>
      </c>
      <c r="AQ248" s="473">
        <f>SUM(ENERO:DICIEMBRE!AQ248)</f>
        <v>0</v>
      </c>
      <c r="AR248" s="473">
        <f>SUM(ENERO:DICIEMBRE!AR248)</f>
        <v>0</v>
      </c>
      <c r="AS248" s="473">
        <f>SUM(ENERO:DICIEMBRE!AS248)</f>
        <v>0</v>
      </c>
      <c r="AT248" s="473">
        <f>SUM(ENERO:DICIEMBRE!AT248)</f>
        <v>0</v>
      </c>
      <c r="AU248" s="473">
        <f>SUM(ENERO:DICIEMBRE!AU248)</f>
        <v>0</v>
      </c>
      <c r="AV248" s="473">
        <f>SUM(ENERO:DICIEMBRE!AV248)</f>
        <v>0</v>
      </c>
      <c r="AW248" s="473">
        <f>SUM(ENERO:DICIEMBRE!AW248)</f>
        <v>0</v>
      </c>
      <c r="AX248" s="473">
        <f>SUM(ENERO:DICIEMBRE!AX248)</f>
        <v>0</v>
      </c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5892"/>
      <c r="B249" s="240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240">
        <f>SUM(G249+I249+K249+M249+O249+Q249+S249+U249+W249+Y249+AA249+AC249+AE249+AG249+AI249+AK249+AM249)</f>
        <v>0</v>
      </c>
      <c r="F249" s="473">
        <f>SUM(ENERO:DICIEMBRE!F249)</f>
        <v>0</v>
      </c>
      <c r="G249" s="473">
        <f>SUM(ENERO:DICIEMBRE!G249)</f>
        <v>0</v>
      </c>
      <c r="H249" s="473">
        <f>SUM(ENERO:DICIEMBRE!H249)</f>
        <v>0</v>
      </c>
      <c r="I249" s="473">
        <f>SUM(ENERO:DICIEMBRE!I249)</f>
        <v>0</v>
      </c>
      <c r="J249" s="473">
        <f>SUM(ENERO:DICIEMBRE!J249)</f>
        <v>0</v>
      </c>
      <c r="K249" s="473">
        <f>SUM(ENERO:DICIEMBRE!K249)</f>
        <v>0</v>
      </c>
      <c r="L249" s="473">
        <f>SUM(ENERO:DICIEMBRE!L249)</f>
        <v>0</v>
      </c>
      <c r="M249" s="473">
        <f>SUM(ENERO:DICIEMBRE!M249)</f>
        <v>0</v>
      </c>
      <c r="N249" s="473">
        <f>SUM(ENERO:DICIEMBRE!N249)</f>
        <v>0</v>
      </c>
      <c r="O249" s="473">
        <f>SUM(ENERO:DICIEMBRE!O249)</f>
        <v>0</v>
      </c>
      <c r="P249" s="473">
        <f>SUM(ENERO:DICIEMBRE!P249)</f>
        <v>0</v>
      </c>
      <c r="Q249" s="473">
        <f>SUM(ENERO:DICIEMBRE!Q249)</f>
        <v>0</v>
      </c>
      <c r="R249" s="473">
        <f>SUM(ENERO:DICIEMBRE!R249)</f>
        <v>0</v>
      </c>
      <c r="S249" s="473">
        <f>SUM(ENERO:DICIEMBRE!S249)</f>
        <v>0</v>
      </c>
      <c r="T249" s="473">
        <f>SUM(ENERO:DICIEMBRE!T249)</f>
        <v>0</v>
      </c>
      <c r="U249" s="473">
        <f>SUM(ENERO:DICIEMBRE!U249)</f>
        <v>0</v>
      </c>
      <c r="V249" s="473">
        <f>SUM(ENERO:DICIEMBRE!V249)</f>
        <v>0</v>
      </c>
      <c r="W249" s="473">
        <f>SUM(ENERO:DICIEMBRE!W249)</f>
        <v>0</v>
      </c>
      <c r="X249" s="473">
        <f>SUM(ENERO:DICIEMBRE!X249)</f>
        <v>0</v>
      </c>
      <c r="Y249" s="473">
        <f>SUM(ENERO:DICIEMBRE!Y249)</f>
        <v>0</v>
      </c>
      <c r="Z249" s="473">
        <f>SUM(ENERO:DICIEMBRE!Z249)</f>
        <v>0</v>
      </c>
      <c r="AA249" s="473">
        <f>SUM(ENERO:DICIEMBRE!AA249)</f>
        <v>0</v>
      </c>
      <c r="AB249" s="473">
        <f>SUM(ENERO:DICIEMBRE!AB249)</f>
        <v>0</v>
      </c>
      <c r="AC249" s="473">
        <f>SUM(ENERO:DICIEMBRE!AC249)</f>
        <v>0</v>
      </c>
      <c r="AD249" s="473">
        <f>SUM(ENERO:DICIEMBRE!AD249)</f>
        <v>0</v>
      </c>
      <c r="AE249" s="473">
        <f>SUM(ENERO:DICIEMBRE!AE249)</f>
        <v>0</v>
      </c>
      <c r="AF249" s="473">
        <f>SUM(ENERO:DICIEMBRE!AF249)</f>
        <v>0</v>
      </c>
      <c r="AG249" s="473">
        <f>SUM(ENERO:DICIEMBRE!AG249)</f>
        <v>0</v>
      </c>
      <c r="AH249" s="473">
        <f>SUM(ENERO:DICIEMBRE!AH249)</f>
        <v>0</v>
      </c>
      <c r="AI249" s="473">
        <f>SUM(ENERO:DICIEMBRE!AI249)</f>
        <v>0</v>
      </c>
      <c r="AJ249" s="473">
        <f>SUM(ENERO:DICIEMBRE!AJ249)</f>
        <v>0</v>
      </c>
      <c r="AK249" s="473">
        <f>SUM(ENERO:DICIEMBRE!AK249)</f>
        <v>0</v>
      </c>
      <c r="AL249" s="473">
        <f>SUM(ENERO:DICIEMBRE!AL249)</f>
        <v>0</v>
      </c>
      <c r="AM249" s="473">
        <f>SUM(ENERO:DICIEMBRE!AM249)</f>
        <v>0</v>
      </c>
      <c r="AN249" s="473">
        <f>SUM(ENERO:DICIEMBRE!AN249)</f>
        <v>0</v>
      </c>
      <c r="AO249" s="473">
        <f>SUM(ENERO:DICIEMBRE!AO249)</f>
        <v>0</v>
      </c>
      <c r="AP249" s="473">
        <f>SUM(ENERO:DICIEMBRE!AP249)</f>
        <v>0</v>
      </c>
      <c r="AQ249" s="473">
        <f>SUM(ENERO:DICIEMBRE!AQ249)</f>
        <v>0</v>
      </c>
      <c r="AR249" s="473">
        <f>SUM(ENERO:DICIEMBRE!AR249)</f>
        <v>0</v>
      </c>
      <c r="AS249" s="473">
        <f>SUM(ENERO:DICIEMBRE!AS249)</f>
        <v>0</v>
      </c>
      <c r="AT249" s="473">
        <f>SUM(ENERO:DICIEMBRE!AT249)</f>
        <v>0</v>
      </c>
      <c r="AU249" s="473">
        <f>SUM(ENERO:DICIEMBRE!AU249)</f>
        <v>0</v>
      </c>
      <c r="AV249" s="473">
        <f>SUM(ENERO:DICIEMBRE!AV249)</f>
        <v>0</v>
      </c>
      <c r="AW249" s="473">
        <f>SUM(ENERO:DICIEMBRE!AW249)</f>
        <v>0</v>
      </c>
      <c r="AX249" s="473">
        <f>SUM(ENERO:DICIEMBRE!AX249)</f>
        <v>0</v>
      </c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5892"/>
      <c r="B250" s="240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240">
        <f>SUM(G250+I250+K250+M250+O250+Q250+S250+U250+W250+Y250+AA250+AC250+AE250+AG250+AI250+AK250+AM250)</f>
        <v>0</v>
      </c>
      <c r="F250" s="473">
        <f>SUM(ENERO:DICIEMBRE!F250)</f>
        <v>0</v>
      </c>
      <c r="G250" s="473">
        <f>SUM(ENERO:DICIEMBRE!G250)</f>
        <v>0</v>
      </c>
      <c r="H250" s="473">
        <f>SUM(ENERO:DICIEMBRE!H250)</f>
        <v>0</v>
      </c>
      <c r="I250" s="473">
        <f>SUM(ENERO:DICIEMBRE!I250)</f>
        <v>0</v>
      </c>
      <c r="J250" s="473">
        <f>SUM(ENERO:DICIEMBRE!J250)</f>
        <v>0</v>
      </c>
      <c r="K250" s="473">
        <f>SUM(ENERO:DICIEMBRE!K250)</f>
        <v>0</v>
      </c>
      <c r="L250" s="473">
        <f>SUM(ENERO:DICIEMBRE!L250)</f>
        <v>0</v>
      </c>
      <c r="M250" s="473">
        <f>SUM(ENERO:DICIEMBRE!M250)</f>
        <v>0</v>
      </c>
      <c r="N250" s="473">
        <f>SUM(ENERO:DICIEMBRE!N250)</f>
        <v>0</v>
      </c>
      <c r="O250" s="473">
        <f>SUM(ENERO:DICIEMBRE!O250)</f>
        <v>0</v>
      </c>
      <c r="P250" s="473">
        <f>SUM(ENERO:DICIEMBRE!P250)</f>
        <v>0</v>
      </c>
      <c r="Q250" s="473">
        <f>SUM(ENERO:DICIEMBRE!Q250)</f>
        <v>0</v>
      </c>
      <c r="R250" s="473">
        <f>SUM(ENERO:DICIEMBRE!R250)</f>
        <v>0</v>
      </c>
      <c r="S250" s="473">
        <f>SUM(ENERO:DICIEMBRE!S250)</f>
        <v>0</v>
      </c>
      <c r="T250" s="473">
        <f>SUM(ENERO:DICIEMBRE!T250)</f>
        <v>0</v>
      </c>
      <c r="U250" s="473">
        <f>SUM(ENERO:DICIEMBRE!U250)</f>
        <v>0</v>
      </c>
      <c r="V250" s="473">
        <f>SUM(ENERO:DICIEMBRE!V250)</f>
        <v>0</v>
      </c>
      <c r="W250" s="473">
        <f>SUM(ENERO:DICIEMBRE!W250)</f>
        <v>0</v>
      </c>
      <c r="X250" s="473">
        <f>SUM(ENERO:DICIEMBRE!X250)</f>
        <v>0</v>
      </c>
      <c r="Y250" s="473">
        <f>SUM(ENERO:DICIEMBRE!Y250)</f>
        <v>0</v>
      </c>
      <c r="Z250" s="473">
        <f>SUM(ENERO:DICIEMBRE!Z250)</f>
        <v>0</v>
      </c>
      <c r="AA250" s="473">
        <f>SUM(ENERO:DICIEMBRE!AA250)</f>
        <v>0</v>
      </c>
      <c r="AB250" s="473">
        <f>SUM(ENERO:DICIEMBRE!AB250)</f>
        <v>0</v>
      </c>
      <c r="AC250" s="473">
        <f>SUM(ENERO:DICIEMBRE!AC250)</f>
        <v>0</v>
      </c>
      <c r="AD250" s="473">
        <f>SUM(ENERO:DICIEMBRE!AD250)</f>
        <v>0</v>
      </c>
      <c r="AE250" s="473">
        <f>SUM(ENERO:DICIEMBRE!AE250)</f>
        <v>0</v>
      </c>
      <c r="AF250" s="473">
        <f>SUM(ENERO:DICIEMBRE!AF250)</f>
        <v>0</v>
      </c>
      <c r="AG250" s="473">
        <f>SUM(ENERO:DICIEMBRE!AG250)</f>
        <v>0</v>
      </c>
      <c r="AH250" s="473">
        <f>SUM(ENERO:DICIEMBRE!AH250)</f>
        <v>0</v>
      </c>
      <c r="AI250" s="473">
        <f>SUM(ENERO:DICIEMBRE!AI250)</f>
        <v>0</v>
      </c>
      <c r="AJ250" s="473">
        <f>SUM(ENERO:DICIEMBRE!AJ250)</f>
        <v>0</v>
      </c>
      <c r="AK250" s="473">
        <f>SUM(ENERO:DICIEMBRE!AK250)</f>
        <v>0</v>
      </c>
      <c r="AL250" s="473">
        <f>SUM(ENERO:DICIEMBRE!AL250)</f>
        <v>0</v>
      </c>
      <c r="AM250" s="473">
        <f>SUM(ENERO:DICIEMBRE!AM250)</f>
        <v>0</v>
      </c>
      <c r="AN250" s="473">
        <f>SUM(ENERO:DICIEMBRE!AN250)</f>
        <v>0</v>
      </c>
      <c r="AO250" s="473">
        <f>SUM(ENERO:DICIEMBRE!AO250)</f>
        <v>0</v>
      </c>
      <c r="AP250" s="473">
        <f>SUM(ENERO:DICIEMBRE!AP250)</f>
        <v>0</v>
      </c>
      <c r="AQ250" s="473">
        <f>SUM(ENERO:DICIEMBRE!AQ250)</f>
        <v>0</v>
      </c>
      <c r="AR250" s="473">
        <f>SUM(ENERO:DICIEMBRE!AR250)</f>
        <v>0</v>
      </c>
      <c r="AS250" s="473">
        <f>SUM(ENERO:DICIEMBRE!AS250)</f>
        <v>0</v>
      </c>
      <c r="AT250" s="473">
        <f>SUM(ENERO:DICIEMBRE!AT250)</f>
        <v>0</v>
      </c>
      <c r="AU250" s="473">
        <f>SUM(ENERO:DICIEMBRE!AU250)</f>
        <v>0</v>
      </c>
      <c r="AV250" s="473">
        <f>SUM(ENERO:DICIEMBRE!AV250)</f>
        <v>0</v>
      </c>
      <c r="AW250" s="473">
        <f>SUM(ENERO:DICIEMBRE!AW250)</f>
        <v>0</v>
      </c>
      <c r="AX250" s="473">
        <f>SUM(ENERO:DICIEMBRE!AX250)</f>
        <v>0</v>
      </c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5892"/>
      <c r="B251" s="221" t="s">
        <v>224</v>
      </c>
      <c r="C251" s="241">
        <f t="shared" si="32"/>
        <v>11</v>
      </c>
      <c r="D251" s="242">
        <f t="shared" si="33"/>
        <v>6</v>
      </c>
      <c r="E251" s="221">
        <f t="shared" si="33"/>
        <v>5</v>
      </c>
      <c r="F251" s="473">
        <f>SUM(ENERO:DICIEMBRE!F251)</f>
        <v>0</v>
      </c>
      <c r="G251" s="473">
        <f>SUM(ENERO:DICIEMBRE!G251)</f>
        <v>0</v>
      </c>
      <c r="H251" s="473">
        <f>SUM(ENERO:DICIEMBRE!H251)</f>
        <v>0</v>
      </c>
      <c r="I251" s="473">
        <f>SUM(ENERO:DICIEMBRE!I251)</f>
        <v>0</v>
      </c>
      <c r="J251" s="473">
        <f>SUM(ENERO:DICIEMBRE!J251)</f>
        <v>2</v>
      </c>
      <c r="K251" s="473">
        <f>SUM(ENERO:DICIEMBRE!K251)</f>
        <v>0</v>
      </c>
      <c r="L251" s="473">
        <f>SUM(ENERO:DICIEMBRE!L251)</f>
        <v>4</v>
      </c>
      <c r="M251" s="473">
        <f>SUM(ENERO:DICIEMBRE!M251)</f>
        <v>5</v>
      </c>
      <c r="N251" s="473">
        <f>SUM(ENERO:DICIEMBRE!N251)</f>
        <v>0</v>
      </c>
      <c r="O251" s="473">
        <f>SUM(ENERO:DICIEMBRE!O251)</f>
        <v>0</v>
      </c>
      <c r="P251" s="473">
        <f>SUM(ENERO:DICIEMBRE!P251)</f>
        <v>0</v>
      </c>
      <c r="Q251" s="473">
        <f>SUM(ENERO:DICIEMBRE!Q251)</f>
        <v>0</v>
      </c>
      <c r="R251" s="473">
        <f>SUM(ENERO:DICIEMBRE!R251)</f>
        <v>0</v>
      </c>
      <c r="S251" s="473">
        <f>SUM(ENERO:DICIEMBRE!S251)</f>
        <v>0</v>
      </c>
      <c r="T251" s="473">
        <f>SUM(ENERO:DICIEMBRE!T251)</f>
        <v>0</v>
      </c>
      <c r="U251" s="473">
        <f>SUM(ENERO:DICIEMBRE!U251)</f>
        <v>0</v>
      </c>
      <c r="V251" s="473">
        <f>SUM(ENERO:DICIEMBRE!V251)</f>
        <v>0</v>
      </c>
      <c r="W251" s="473">
        <f>SUM(ENERO:DICIEMBRE!W251)</f>
        <v>0</v>
      </c>
      <c r="X251" s="473">
        <f>SUM(ENERO:DICIEMBRE!X251)</f>
        <v>0</v>
      </c>
      <c r="Y251" s="473">
        <f>SUM(ENERO:DICIEMBRE!Y251)</f>
        <v>0</v>
      </c>
      <c r="Z251" s="473">
        <f>SUM(ENERO:DICIEMBRE!Z251)</f>
        <v>0</v>
      </c>
      <c r="AA251" s="473">
        <f>SUM(ENERO:DICIEMBRE!AA251)</f>
        <v>0</v>
      </c>
      <c r="AB251" s="473">
        <f>SUM(ENERO:DICIEMBRE!AB251)</f>
        <v>0</v>
      </c>
      <c r="AC251" s="473">
        <f>SUM(ENERO:DICIEMBRE!AC251)</f>
        <v>0</v>
      </c>
      <c r="AD251" s="473">
        <f>SUM(ENERO:DICIEMBRE!AD251)</f>
        <v>0</v>
      </c>
      <c r="AE251" s="473">
        <f>SUM(ENERO:DICIEMBRE!AE251)</f>
        <v>0</v>
      </c>
      <c r="AF251" s="473">
        <f>SUM(ENERO:DICIEMBRE!AF251)</f>
        <v>0</v>
      </c>
      <c r="AG251" s="473">
        <f>SUM(ENERO:DICIEMBRE!AG251)</f>
        <v>0</v>
      </c>
      <c r="AH251" s="473">
        <f>SUM(ENERO:DICIEMBRE!AH251)</f>
        <v>0</v>
      </c>
      <c r="AI251" s="473">
        <f>SUM(ENERO:DICIEMBRE!AI251)</f>
        <v>0</v>
      </c>
      <c r="AJ251" s="473">
        <f>SUM(ENERO:DICIEMBRE!AJ251)</f>
        <v>0</v>
      </c>
      <c r="AK251" s="473">
        <f>SUM(ENERO:DICIEMBRE!AK251)</f>
        <v>0</v>
      </c>
      <c r="AL251" s="473">
        <f>SUM(ENERO:DICIEMBRE!AL251)</f>
        <v>0</v>
      </c>
      <c r="AM251" s="473">
        <f>SUM(ENERO:DICIEMBRE!AM251)</f>
        <v>0</v>
      </c>
      <c r="AN251" s="473">
        <f>SUM(ENERO:DICIEMBRE!AN251)</f>
        <v>0</v>
      </c>
      <c r="AO251" s="473">
        <f>SUM(ENERO:DICIEMBRE!AO251)</f>
        <v>0</v>
      </c>
      <c r="AP251" s="473">
        <f>SUM(ENERO:DICIEMBRE!AP251)</f>
        <v>4</v>
      </c>
      <c r="AQ251" s="473">
        <f>SUM(ENERO:DICIEMBRE!AQ251)</f>
        <v>0</v>
      </c>
      <c r="AR251" s="473">
        <f>SUM(ENERO:DICIEMBRE!AR251)</f>
        <v>1</v>
      </c>
      <c r="AS251" s="473">
        <f>SUM(ENERO:DICIEMBRE!AS251)</f>
        <v>2</v>
      </c>
      <c r="AT251" s="473">
        <f>SUM(ENERO:DICIEMBRE!AT251)</f>
        <v>0</v>
      </c>
      <c r="AU251" s="473">
        <f>SUM(ENERO:DICIEMBRE!AU251)</f>
        <v>0</v>
      </c>
      <c r="AV251" s="473">
        <f>SUM(ENERO:DICIEMBRE!AV251)</f>
        <v>3</v>
      </c>
      <c r="AW251" s="473">
        <f>SUM(ENERO:DICIEMBRE!AW251)</f>
        <v>0</v>
      </c>
      <c r="AX251" s="473">
        <f>SUM(ENERO:DICIEMBRE!AX251)</f>
        <v>1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Z251" s="15"/>
    </row>
    <row r="252" spans="1:130" ht="18.75" customHeight="1" x14ac:dyDescent="0.2">
      <c r="A252" s="5804" t="s">
        <v>225</v>
      </c>
      <c r="B252" s="707" t="s">
        <v>226</v>
      </c>
      <c r="C252" s="702">
        <f t="shared" si="32"/>
        <v>6</v>
      </c>
      <c r="D252" s="703">
        <f>SUM(F252+H252+J252+L252+N252)</f>
        <v>5</v>
      </c>
      <c r="E252" s="701">
        <f>SUM(G252+I252+K252+M252+O252)</f>
        <v>1</v>
      </c>
      <c r="F252" s="473">
        <f>SUM(ENERO:DICIEMBRE!F252)</f>
        <v>0</v>
      </c>
      <c r="G252" s="473">
        <f>SUM(ENERO:DICIEMBRE!G252)</f>
        <v>0</v>
      </c>
      <c r="H252" s="473">
        <f>SUM(ENERO:DICIEMBRE!H252)</f>
        <v>0</v>
      </c>
      <c r="I252" s="473">
        <f>SUM(ENERO:DICIEMBRE!I252)</f>
        <v>0</v>
      </c>
      <c r="J252" s="473">
        <f>SUM(ENERO:DICIEMBRE!J252)</f>
        <v>3</v>
      </c>
      <c r="K252" s="473">
        <f>SUM(ENERO:DICIEMBRE!K252)</f>
        <v>1</v>
      </c>
      <c r="L252" s="473">
        <f>SUM(ENERO:DICIEMBRE!L252)</f>
        <v>2</v>
      </c>
      <c r="M252" s="473">
        <f>SUM(ENERO:DICIEMBRE!M252)</f>
        <v>0</v>
      </c>
      <c r="N252" s="473">
        <f>SUM(ENERO:DICIEMBRE!N252)</f>
        <v>0</v>
      </c>
      <c r="O252" s="473">
        <f>SUM(ENERO:DICIEMBRE!O252)</f>
        <v>0</v>
      </c>
      <c r="P252" s="473">
        <f>SUM(ENERO:DICIEMBRE!P252)</f>
        <v>0</v>
      </c>
      <c r="Q252" s="473">
        <f>SUM(ENERO:DICIEMBRE!Q252)</f>
        <v>0</v>
      </c>
      <c r="R252" s="473">
        <f>SUM(ENERO:DICIEMBRE!R252)</f>
        <v>0</v>
      </c>
      <c r="S252" s="473">
        <f>SUM(ENERO:DICIEMBRE!S252)</f>
        <v>0</v>
      </c>
      <c r="T252" s="473">
        <f>SUM(ENERO:DICIEMBRE!T252)</f>
        <v>0</v>
      </c>
      <c r="U252" s="473">
        <f>SUM(ENERO:DICIEMBRE!U252)</f>
        <v>0</v>
      </c>
      <c r="V252" s="473">
        <f>SUM(ENERO:DICIEMBRE!V252)</f>
        <v>0</v>
      </c>
      <c r="W252" s="473">
        <f>SUM(ENERO:DICIEMBRE!W252)</f>
        <v>0</v>
      </c>
      <c r="X252" s="473">
        <f>SUM(ENERO:DICIEMBRE!X252)</f>
        <v>0</v>
      </c>
      <c r="Y252" s="473">
        <f>SUM(ENERO:DICIEMBRE!Y252)</f>
        <v>0</v>
      </c>
      <c r="Z252" s="473">
        <f>SUM(ENERO:DICIEMBRE!Z252)</f>
        <v>0</v>
      </c>
      <c r="AA252" s="473">
        <f>SUM(ENERO:DICIEMBRE!AA252)</f>
        <v>0</v>
      </c>
      <c r="AB252" s="473">
        <f>SUM(ENERO:DICIEMBRE!AB252)</f>
        <v>0</v>
      </c>
      <c r="AC252" s="473">
        <f>SUM(ENERO:DICIEMBRE!AC252)</f>
        <v>0</v>
      </c>
      <c r="AD252" s="473">
        <f>SUM(ENERO:DICIEMBRE!AD252)</f>
        <v>0</v>
      </c>
      <c r="AE252" s="473">
        <f>SUM(ENERO:DICIEMBRE!AE252)</f>
        <v>0</v>
      </c>
      <c r="AF252" s="473">
        <f>SUM(ENERO:DICIEMBRE!AF252)</f>
        <v>0</v>
      </c>
      <c r="AG252" s="473">
        <f>SUM(ENERO:DICIEMBRE!AG252)</f>
        <v>0</v>
      </c>
      <c r="AH252" s="473">
        <f>SUM(ENERO:DICIEMBRE!AH252)</f>
        <v>0</v>
      </c>
      <c r="AI252" s="473">
        <f>SUM(ENERO:DICIEMBRE!AI252)</f>
        <v>0</v>
      </c>
      <c r="AJ252" s="473">
        <f>SUM(ENERO:DICIEMBRE!AJ252)</f>
        <v>0</v>
      </c>
      <c r="AK252" s="473">
        <f>SUM(ENERO:DICIEMBRE!AK252)</f>
        <v>0</v>
      </c>
      <c r="AL252" s="473">
        <f>SUM(ENERO:DICIEMBRE!AL252)</f>
        <v>0</v>
      </c>
      <c r="AM252" s="473">
        <f>SUM(ENERO:DICIEMBRE!AM252)</f>
        <v>0</v>
      </c>
      <c r="AN252" s="473">
        <f>SUM(ENERO:DICIEMBRE!AN252)</f>
        <v>0</v>
      </c>
      <c r="AO252" s="473">
        <f>SUM(ENERO:DICIEMBRE!AO252)</f>
        <v>0</v>
      </c>
      <c r="AP252" s="473">
        <f>SUM(ENERO:DICIEMBRE!AP252)</f>
        <v>3</v>
      </c>
      <c r="AQ252" s="473">
        <f>SUM(ENERO:DICIEMBRE!AQ252)</f>
        <v>0</v>
      </c>
      <c r="AR252" s="473">
        <f>SUM(ENERO:DICIEMBRE!AR252)</f>
        <v>0</v>
      </c>
      <c r="AS252" s="473">
        <f>SUM(ENERO:DICIEMBRE!AS252)</f>
        <v>0</v>
      </c>
      <c r="AT252" s="473">
        <f>SUM(ENERO:DICIEMBRE!AT252)</f>
        <v>0</v>
      </c>
      <c r="AU252" s="473">
        <f>SUM(ENERO:DICIEMBRE!AU252)</f>
        <v>0</v>
      </c>
      <c r="AV252" s="473">
        <f>SUM(ENERO:DICIEMBRE!AV252)</f>
        <v>0</v>
      </c>
      <c r="AW252" s="473">
        <f>SUM(ENERO:DICIEMBRE!AW252)</f>
        <v>0</v>
      </c>
      <c r="AX252" s="473">
        <f>SUM(ENERO:DICIEMBRE!AX252)</f>
        <v>0</v>
      </c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5892"/>
      <c r="B253" s="132" t="s">
        <v>227</v>
      </c>
      <c r="C253" s="231">
        <f t="shared" si="32"/>
        <v>1</v>
      </c>
      <c r="D253" s="232">
        <f t="shared" ref="D253:E255" si="34">SUM(F253+H253+J253+L253+N253)</f>
        <v>1</v>
      </c>
      <c r="E253" s="230">
        <f t="shared" si="34"/>
        <v>0</v>
      </c>
      <c r="F253" s="473">
        <f>SUM(ENERO:DICIEMBRE!F253)</f>
        <v>0</v>
      </c>
      <c r="G253" s="473">
        <f>SUM(ENERO:DICIEMBRE!G253)</f>
        <v>0</v>
      </c>
      <c r="H253" s="473">
        <f>SUM(ENERO:DICIEMBRE!H253)</f>
        <v>0</v>
      </c>
      <c r="I253" s="473">
        <f>SUM(ENERO:DICIEMBRE!I253)</f>
        <v>0</v>
      </c>
      <c r="J253" s="473">
        <f>SUM(ENERO:DICIEMBRE!J253)</f>
        <v>0</v>
      </c>
      <c r="K253" s="473">
        <f>SUM(ENERO:DICIEMBRE!K253)</f>
        <v>0</v>
      </c>
      <c r="L253" s="473">
        <f>SUM(ENERO:DICIEMBRE!L253)</f>
        <v>1</v>
      </c>
      <c r="M253" s="473">
        <f>SUM(ENERO:DICIEMBRE!M253)</f>
        <v>0</v>
      </c>
      <c r="N253" s="473">
        <f>SUM(ENERO:DICIEMBRE!N253)</f>
        <v>0</v>
      </c>
      <c r="O253" s="473">
        <f>SUM(ENERO:DICIEMBRE!O253)</f>
        <v>0</v>
      </c>
      <c r="P253" s="473">
        <f>SUM(ENERO:DICIEMBRE!P253)</f>
        <v>0</v>
      </c>
      <c r="Q253" s="473">
        <f>SUM(ENERO:DICIEMBRE!Q253)</f>
        <v>0</v>
      </c>
      <c r="R253" s="473">
        <f>SUM(ENERO:DICIEMBRE!R253)</f>
        <v>0</v>
      </c>
      <c r="S253" s="473">
        <f>SUM(ENERO:DICIEMBRE!S253)</f>
        <v>0</v>
      </c>
      <c r="T253" s="473">
        <f>SUM(ENERO:DICIEMBRE!T253)</f>
        <v>0</v>
      </c>
      <c r="U253" s="473">
        <f>SUM(ENERO:DICIEMBRE!U253)</f>
        <v>0</v>
      </c>
      <c r="V253" s="473">
        <f>SUM(ENERO:DICIEMBRE!V253)</f>
        <v>0</v>
      </c>
      <c r="W253" s="473">
        <f>SUM(ENERO:DICIEMBRE!W253)</f>
        <v>0</v>
      </c>
      <c r="X253" s="473">
        <f>SUM(ENERO:DICIEMBRE!X253)</f>
        <v>0</v>
      </c>
      <c r="Y253" s="473">
        <f>SUM(ENERO:DICIEMBRE!Y253)</f>
        <v>0</v>
      </c>
      <c r="Z253" s="473">
        <f>SUM(ENERO:DICIEMBRE!Z253)</f>
        <v>0</v>
      </c>
      <c r="AA253" s="473">
        <f>SUM(ENERO:DICIEMBRE!AA253)</f>
        <v>0</v>
      </c>
      <c r="AB253" s="473">
        <f>SUM(ENERO:DICIEMBRE!AB253)</f>
        <v>0</v>
      </c>
      <c r="AC253" s="473">
        <f>SUM(ENERO:DICIEMBRE!AC253)</f>
        <v>0</v>
      </c>
      <c r="AD253" s="473">
        <f>SUM(ENERO:DICIEMBRE!AD253)</f>
        <v>0</v>
      </c>
      <c r="AE253" s="473">
        <f>SUM(ENERO:DICIEMBRE!AE253)</f>
        <v>0</v>
      </c>
      <c r="AF253" s="473">
        <f>SUM(ENERO:DICIEMBRE!AF253)</f>
        <v>0</v>
      </c>
      <c r="AG253" s="473">
        <f>SUM(ENERO:DICIEMBRE!AG253)</f>
        <v>0</v>
      </c>
      <c r="AH253" s="473">
        <f>SUM(ENERO:DICIEMBRE!AH253)</f>
        <v>0</v>
      </c>
      <c r="AI253" s="473">
        <f>SUM(ENERO:DICIEMBRE!AI253)</f>
        <v>0</v>
      </c>
      <c r="AJ253" s="473">
        <f>SUM(ENERO:DICIEMBRE!AJ253)</f>
        <v>0</v>
      </c>
      <c r="AK253" s="473">
        <f>SUM(ENERO:DICIEMBRE!AK253)</f>
        <v>0</v>
      </c>
      <c r="AL253" s="473">
        <f>SUM(ENERO:DICIEMBRE!AL253)</f>
        <v>0</v>
      </c>
      <c r="AM253" s="473">
        <f>SUM(ENERO:DICIEMBRE!AM253)</f>
        <v>0</v>
      </c>
      <c r="AN253" s="473">
        <f>SUM(ENERO:DICIEMBRE!AN253)</f>
        <v>1</v>
      </c>
      <c r="AO253" s="473">
        <f>SUM(ENERO:DICIEMBRE!AO253)</f>
        <v>0</v>
      </c>
      <c r="AP253" s="473">
        <f>SUM(ENERO:DICIEMBRE!AP253)</f>
        <v>0</v>
      </c>
      <c r="AQ253" s="473">
        <f>SUM(ENERO:DICIEMBRE!AQ253)</f>
        <v>0</v>
      </c>
      <c r="AR253" s="473">
        <f>SUM(ENERO:DICIEMBRE!AR253)</f>
        <v>0</v>
      </c>
      <c r="AS253" s="473">
        <f>SUM(ENERO:DICIEMBRE!AS253)</f>
        <v>0</v>
      </c>
      <c r="AT253" s="473">
        <f>SUM(ENERO:DICIEMBRE!AT253)</f>
        <v>0</v>
      </c>
      <c r="AU253" s="473">
        <f>SUM(ENERO:DICIEMBRE!AU253)</f>
        <v>0</v>
      </c>
      <c r="AV253" s="473">
        <f>SUM(ENERO:DICIEMBRE!AV253)</f>
        <v>0</v>
      </c>
      <c r="AW253" s="473">
        <f>SUM(ENERO:DICIEMBRE!AW253)</f>
        <v>0</v>
      </c>
      <c r="AX253" s="473">
        <f>SUM(ENERO:DICIEMBRE!AX253)</f>
        <v>0</v>
      </c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5892"/>
      <c r="B254" s="132" t="s">
        <v>228</v>
      </c>
      <c r="C254" s="231">
        <f t="shared" si="32"/>
        <v>3</v>
      </c>
      <c r="D254" s="232">
        <f t="shared" si="34"/>
        <v>0</v>
      </c>
      <c r="E254" s="230">
        <f t="shared" si="34"/>
        <v>3</v>
      </c>
      <c r="F254" s="473">
        <f>SUM(ENERO:DICIEMBRE!F254)</f>
        <v>0</v>
      </c>
      <c r="G254" s="473">
        <f>SUM(ENERO:DICIEMBRE!G254)</f>
        <v>0</v>
      </c>
      <c r="H254" s="473">
        <f>SUM(ENERO:DICIEMBRE!H254)</f>
        <v>0</v>
      </c>
      <c r="I254" s="473">
        <f>SUM(ENERO:DICIEMBRE!I254)</f>
        <v>0</v>
      </c>
      <c r="J254" s="473">
        <f>SUM(ENERO:DICIEMBRE!J254)</f>
        <v>0</v>
      </c>
      <c r="K254" s="473">
        <f>SUM(ENERO:DICIEMBRE!K254)</f>
        <v>0</v>
      </c>
      <c r="L254" s="473">
        <f>SUM(ENERO:DICIEMBRE!L254)</f>
        <v>0</v>
      </c>
      <c r="M254" s="473">
        <f>SUM(ENERO:DICIEMBRE!M254)</f>
        <v>3</v>
      </c>
      <c r="N254" s="473">
        <f>SUM(ENERO:DICIEMBRE!N254)</f>
        <v>0</v>
      </c>
      <c r="O254" s="473">
        <f>SUM(ENERO:DICIEMBRE!O254)</f>
        <v>0</v>
      </c>
      <c r="P254" s="473">
        <f>SUM(ENERO:DICIEMBRE!P254)</f>
        <v>0</v>
      </c>
      <c r="Q254" s="473">
        <f>SUM(ENERO:DICIEMBRE!Q254)</f>
        <v>0</v>
      </c>
      <c r="R254" s="473">
        <f>SUM(ENERO:DICIEMBRE!R254)</f>
        <v>0</v>
      </c>
      <c r="S254" s="473">
        <f>SUM(ENERO:DICIEMBRE!S254)</f>
        <v>0</v>
      </c>
      <c r="T254" s="473">
        <f>SUM(ENERO:DICIEMBRE!T254)</f>
        <v>0</v>
      </c>
      <c r="U254" s="473">
        <f>SUM(ENERO:DICIEMBRE!U254)</f>
        <v>0</v>
      </c>
      <c r="V254" s="473">
        <f>SUM(ENERO:DICIEMBRE!V254)</f>
        <v>0</v>
      </c>
      <c r="W254" s="473">
        <f>SUM(ENERO:DICIEMBRE!W254)</f>
        <v>0</v>
      </c>
      <c r="X254" s="473">
        <f>SUM(ENERO:DICIEMBRE!X254)</f>
        <v>0</v>
      </c>
      <c r="Y254" s="473">
        <f>SUM(ENERO:DICIEMBRE!Y254)</f>
        <v>0</v>
      </c>
      <c r="Z254" s="473">
        <f>SUM(ENERO:DICIEMBRE!Z254)</f>
        <v>0</v>
      </c>
      <c r="AA254" s="473">
        <f>SUM(ENERO:DICIEMBRE!AA254)</f>
        <v>0</v>
      </c>
      <c r="AB254" s="473">
        <f>SUM(ENERO:DICIEMBRE!AB254)</f>
        <v>0</v>
      </c>
      <c r="AC254" s="473">
        <f>SUM(ENERO:DICIEMBRE!AC254)</f>
        <v>0</v>
      </c>
      <c r="AD254" s="473">
        <f>SUM(ENERO:DICIEMBRE!AD254)</f>
        <v>0</v>
      </c>
      <c r="AE254" s="473">
        <f>SUM(ENERO:DICIEMBRE!AE254)</f>
        <v>0</v>
      </c>
      <c r="AF254" s="473">
        <f>SUM(ENERO:DICIEMBRE!AF254)</f>
        <v>0</v>
      </c>
      <c r="AG254" s="473">
        <f>SUM(ENERO:DICIEMBRE!AG254)</f>
        <v>0</v>
      </c>
      <c r="AH254" s="473">
        <f>SUM(ENERO:DICIEMBRE!AH254)</f>
        <v>0</v>
      </c>
      <c r="AI254" s="473">
        <f>SUM(ENERO:DICIEMBRE!AI254)</f>
        <v>0</v>
      </c>
      <c r="AJ254" s="473">
        <f>SUM(ENERO:DICIEMBRE!AJ254)</f>
        <v>0</v>
      </c>
      <c r="AK254" s="473">
        <f>SUM(ENERO:DICIEMBRE!AK254)</f>
        <v>0</v>
      </c>
      <c r="AL254" s="473">
        <f>SUM(ENERO:DICIEMBRE!AL254)</f>
        <v>0</v>
      </c>
      <c r="AM254" s="473">
        <f>SUM(ENERO:DICIEMBRE!AM254)</f>
        <v>0</v>
      </c>
      <c r="AN254" s="473">
        <f>SUM(ENERO:DICIEMBRE!AN254)</f>
        <v>0</v>
      </c>
      <c r="AO254" s="473">
        <f>SUM(ENERO:DICIEMBRE!AO254)</f>
        <v>0</v>
      </c>
      <c r="AP254" s="473">
        <f>SUM(ENERO:DICIEMBRE!AP254)</f>
        <v>2</v>
      </c>
      <c r="AQ254" s="473">
        <f>SUM(ENERO:DICIEMBRE!AQ254)</f>
        <v>0</v>
      </c>
      <c r="AR254" s="473">
        <f>SUM(ENERO:DICIEMBRE!AR254)</f>
        <v>0</v>
      </c>
      <c r="AS254" s="473">
        <f>SUM(ENERO:DICIEMBRE!AS254)</f>
        <v>0</v>
      </c>
      <c r="AT254" s="473">
        <f>SUM(ENERO:DICIEMBRE!AT254)</f>
        <v>0</v>
      </c>
      <c r="AU254" s="473">
        <f>SUM(ENERO:DICIEMBRE!AU254)</f>
        <v>0</v>
      </c>
      <c r="AV254" s="473">
        <f>SUM(ENERO:DICIEMBRE!AV254)</f>
        <v>1</v>
      </c>
      <c r="AW254" s="473">
        <f>SUM(ENERO:DICIEMBRE!AW254)</f>
        <v>0</v>
      </c>
      <c r="AX254" s="473">
        <f>SUM(ENERO:DICIEMBRE!AX254)</f>
        <v>0</v>
      </c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5892"/>
      <c r="B255" s="260" t="s">
        <v>229</v>
      </c>
      <c r="C255" s="241">
        <f t="shared" si="32"/>
        <v>11</v>
      </c>
      <c r="D255" s="242">
        <f t="shared" si="34"/>
        <v>6</v>
      </c>
      <c r="E255" s="221">
        <f t="shared" si="34"/>
        <v>5</v>
      </c>
      <c r="F255" s="473">
        <f>SUM(ENERO:DICIEMBRE!F255)</f>
        <v>0</v>
      </c>
      <c r="G255" s="473">
        <f>SUM(ENERO:DICIEMBRE!G255)</f>
        <v>0</v>
      </c>
      <c r="H255" s="473">
        <f>SUM(ENERO:DICIEMBRE!H255)</f>
        <v>0</v>
      </c>
      <c r="I255" s="473">
        <f>SUM(ENERO:DICIEMBRE!I255)</f>
        <v>0</v>
      </c>
      <c r="J255" s="473">
        <f>SUM(ENERO:DICIEMBRE!J255)</f>
        <v>5</v>
      </c>
      <c r="K255" s="473">
        <f>SUM(ENERO:DICIEMBRE!K255)</f>
        <v>5</v>
      </c>
      <c r="L255" s="473">
        <f>SUM(ENERO:DICIEMBRE!L255)</f>
        <v>1</v>
      </c>
      <c r="M255" s="473">
        <f>SUM(ENERO:DICIEMBRE!M255)</f>
        <v>0</v>
      </c>
      <c r="N255" s="473">
        <f>SUM(ENERO:DICIEMBRE!N255)</f>
        <v>0</v>
      </c>
      <c r="O255" s="473">
        <f>SUM(ENERO:DICIEMBRE!O255)</f>
        <v>0</v>
      </c>
      <c r="P255" s="473">
        <f>SUM(ENERO:DICIEMBRE!P255)</f>
        <v>0</v>
      </c>
      <c r="Q255" s="473">
        <f>SUM(ENERO:DICIEMBRE!Q255)</f>
        <v>0</v>
      </c>
      <c r="R255" s="473">
        <f>SUM(ENERO:DICIEMBRE!R255)</f>
        <v>0</v>
      </c>
      <c r="S255" s="473">
        <f>SUM(ENERO:DICIEMBRE!S255)</f>
        <v>0</v>
      </c>
      <c r="T255" s="473">
        <f>SUM(ENERO:DICIEMBRE!T255)</f>
        <v>0</v>
      </c>
      <c r="U255" s="473">
        <f>SUM(ENERO:DICIEMBRE!U255)</f>
        <v>0</v>
      </c>
      <c r="V255" s="473">
        <f>SUM(ENERO:DICIEMBRE!V255)</f>
        <v>0</v>
      </c>
      <c r="W255" s="473">
        <f>SUM(ENERO:DICIEMBRE!W255)</f>
        <v>0</v>
      </c>
      <c r="X255" s="473">
        <f>SUM(ENERO:DICIEMBRE!X255)</f>
        <v>0</v>
      </c>
      <c r="Y255" s="473">
        <f>SUM(ENERO:DICIEMBRE!Y255)</f>
        <v>0</v>
      </c>
      <c r="Z255" s="473">
        <f>SUM(ENERO:DICIEMBRE!Z255)</f>
        <v>0</v>
      </c>
      <c r="AA255" s="473">
        <f>SUM(ENERO:DICIEMBRE!AA255)</f>
        <v>0</v>
      </c>
      <c r="AB255" s="473">
        <f>SUM(ENERO:DICIEMBRE!AB255)</f>
        <v>0</v>
      </c>
      <c r="AC255" s="473">
        <f>SUM(ENERO:DICIEMBRE!AC255)</f>
        <v>0</v>
      </c>
      <c r="AD255" s="473">
        <f>SUM(ENERO:DICIEMBRE!AD255)</f>
        <v>0</v>
      </c>
      <c r="AE255" s="473">
        <f>SUM(ENERO:DICIEMBRE!AE255)</f>
        <v>0</v>
      </c>
      <c r="AF255" s="473">
        <f>SUM(ENERO:DICIEMBRE!AF255)</f>
        <v>0</v>
      </c>
      <c r="AG255" s="473">
        <f>SUM(ENERO:DICIEMBRE!AG255)</f>
        <v>0</v>
      </c>
      <c r="AH255" s="473">
        <f>SUM(ENERO:DICIEMBRE!AH255)</f>
        <v>0</v>
      </c>
      <c r="AI255" s="473">
        <f>SUM(ENERO:DICIEMBRE!AI255)</f>
        <v>0</v>
      </c>
      <c r="AJ255" s="473">
        <f>SUM(ENERO:DICIEMBRE!AJ255)</f>
        <v>0</v>
      </c>
      <c r="AK255" s="473">
        <f>SUM(ENERO:DICIEMBRE!AK255)</f>
        <v>0</v>
      </c>
      <c r="AL255" s="473">
        <f>SUM(ENERO:DICIEMBRE!AL255)</f>
        <v>0</v>
      </c>
      <c r="AM255" s="473">
        <f>SUM(ENERO:DICIEMBRE!AM255)</f>
        <v>0</v>
      </c>
      <c r="AN255" s="473">
        <f>SUM(ENERO:DICIEMBRE!AN255)</f>
        <v>2</v>
      </c>
      <c r="AO255" s="473">
        <f>SUM(ENERO:DICIEMBRE!AO255)</f>
        <v>0</v>
      </c>
      <c r="AP255" s="473">
        <f>SUM(ENERO:DICIEMBRE!AP255)</f>
        <v>4</v>
      </c>
      <c r="AQ255" s="473">
        <f>SUM(ENERO:DICIEMBRE!AQ255)</f>
        <v>0</v>
      </c>
      <c r="AR255" s="473">
        <f>SUM(ENERO:DICIEMBRE!AR255)</f>
        <v>0</v>
      </c>
      <c r="AS255" s="473">
        <f>SUM(ENERO:DICIEMBRE!AS255)</f>
        <v>1</v>
      </c>
      <c r="AT255" s="473">
        <f>SUM(ENERO:DICIEMBRE!AT255)</f>
        <v>1</v>
      </c>
      <c r="AU255" s="473">
        <f>SUM(ENERO:DICIEMBRE!AU255)</f>
        <v>0</v>
      </c>
      <c r="AV255" s="473">
        <f>SUM(ENERO:DICIEMBRE!AV255)</f>
        <v>0</v>
      </c>
      <c r="AW255" s="473">
        <f>SUM(ENERO:DICIEMBRE!AW255)</f>
        <v>0</v>
      </c>
      <c r="AX255" s="473">
        <f>SUM(ENERO:DICIEMBRE!AX255)</f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Z255" s="15"/>
    </row>
    <row r="256" spans="1:130" ht="22.5" customHeight="1" x14ac:dyDescent="0.2">
      <c r="A256" s="5804" t="s">
        <v>230</v>
      </c>
      <c r="B256" s="712" t="s">
        <v>260</v>
      </c>
      <c r="C256" s="227">
        <f t="shared" si="32"/>
        <v>11</v>
      </c>
      <c r="D256" s="228">
        <f t="shared" ref="D256:E274" si="35">SUM(F256+H256+J256+L256+N256+P256+R256+T256+V256+X256+Z256+AB256+AD256+AF256+AH256+AJ256+AL256)</f>
        <v>0</v>
      </c>
      <c r="E256" s="226">
        <f>SUM(G256+I256+K256+M256+O256+Q256+S256+U256+W256+Y256+AA256+AC256+AE256+AG256+AI256+AK256+AM256)</f>
        <v>11</v>
      </c>
      <c r="F256" s="473">
        <f>SUM(ENERO:DICIEMBRE!F256)</f>
        <v>0</v>
      </c>
      <c r="G256" s="473">
        <f>SUM(ENERO:DICIEMBRE!G256)</f>
        <v>0</v>
      </c>
      <c r="H256" s="473">
        <f>SUM(ENERO:DICIEMBRE!H256)</f>
        <v>0</v>
      </c>
      <c r="I256" s="473">
        <f>SUM(ENERO:DICIEMBRE!I256)</f>
        <v>0</v>
      </c>
      <c r="J256" s="473">
        <f>SUM(ENERO:DICIEMBRE!J256)</f>
        <v>0</v>
      </c>
      <c r="K256" s="473">
        <f>SUM(ENERO:DICIEMBRE!K256)</f>
        <v>5</v>
      </c>
      <c r="L256" s="473">
        <f>SUM(ENERO:DICIEMBRE!L256)</f>
        <v>0</v>
      </c>
      <c r="M256" s="473">
        <f>SUM(ENERO:DICIEMBRE!M256)</f>
        <v>6</v>
      </c>
      <c r="N256" s="473">
        <f>SUM(ENERO:DICIEMBRE!N256)</f>
        <v>0</v>
      </c>
      <c r="O256" s="473">
        <f>SUM(ENERO:DICIEMBRE!O256)</f>
        <v>0</v>
      </c>
      <c r="P256" s="473">
        <f>SUM(ENERO:DICIEMBRE!P256)</f>
        <v>0</v>
      </c>
      <c r="Q256" s="473">
        <f>SUM(ENERO:DICIEMBRE!Q256)</f>
        <v>0</v>
      </c>
      <c r="R256" s="473">
        <f>SUM(ENERO:DICIEMBRE!R256)</f>
        <v>0</v>
      </c>
      <c r="S256" s="473">
        <f>SUM(ENERO:DICIEMBRE!S256)</f>
        <v>0</v>
      </c>
      <c r="T256" s="473">
        <f>SUM(ENERO:DICIEMBRE!T256)</f>
        <v>0</v>
      </c>
      <c r="U256" s="473">
        <f>SUM(ENERO:DICIEMBRE!U256)</f>
        <v>0</v>
      </c>
      <c r="V256" s="473">
        <f>SUM(ENERO:DICIEMBRE!V256)</f>
        <v>0</v>
      </c>
      <c r="W256" s="473">
        <f>SUM(ENERO:DICIEMBRE!W256)</f>
        <v>0</v>
      </c>
      <c r="X256" s="473">
        <f>SUM(ENERO:DICIEMBRE!X256)</f>
        <v>0</v>
      </c>
      <c r="Y256" s="473">
        <f>SUM(ENERO:DICIEMBRE!Y256)</f>
        <v>0</v>
      </c>
      <c r="Z256" s="473">
        <f>SUM(ENERO:DICIEMBRE!Z256)</f>
        <v>0</v>
      </c>
      <c r="AA256" s="473">
        <f>SUM(ENERO:DICIEMBRE!AA256)</f>
        <v>0</v>
      </c>
      <c r="AB256" s="473">
        <f>SUM(ENERO:DICIEMBRE!AB256)</f>
        <v>0</v>
      </c>
      <c r="AC256" s="473">
        <f>SUM(ENERO:DICIEMBRE!AC256)</f>
        <v>0</v>
      </c>
      <c r="AD256" s="473">
        <f>SUM(ENERO:DICIEMBRE!AD256)</f>
        <v>0</v>
      </c>
      <c r="AE256" s="473">
        <f>SUM(ENERO:DICIEMBRE!AE256)</f>
        <v>0</v>
      </c>
      <c r="AF256" s="473">
        <f>SUM(ENERO:DICIEMBRE!AF256)</f>
        <v>0</v>
      </c>
      <c r="AG256" s="473">
        <f>SUM(ENERO:DICIEMBRE!AG256)</f>
        <v>0</v>
      </c>
      <c r="AH256" s="473">
        <f>SUM(ENERO:DICIEMBRE!AH256)</f>
        <v>0</v>
      </c>
      <c r="AI256" s="473">
        <f>SUM(ENERO:DICIEMBRE!AI256)</f>
        <v>0</v>
      </c>
      <c r="AJ256" s="473">
        <f>SUM(ENERO:DICIEMBRE!AJ256)</f>
        <v>0</v>
      </c>
      <c r="AK256" s="473">
        <f>SUM(ENERO:DICIEMBRE!AK256)</f>
        <v>0</v>
      </c>
      <c r="AL256" s="473">
        <f>SUM(ENERO:DICIEMBRE!AL256)</f>
        <v>0</v>
      </c>
      <c r="AM256" s="473">
        <f>SUM(ENERO:DICIEMBRE!AM256)</f>
        <v>0</v>
      </c>
      <c r="AN256" s="473">
        <f>SUM(ENERO:DICIEMBRE!AN256)</f>
        <v>1</v>
      </c>
      <c r="AO256" s="473">
        <f>SUM(ENERO:DICIEMBRE!AO256)</f>
        <v>0</v>
      </c>
      <c r="AP256" s="473">
        <f>SUM(ENERO:DICIEMBRE!AP256)</f>
        <v>8</v>
      </c>
      <c r="AQ256" s="473">
        <f>SUM(ENERO:DICIEMBRE!AQ256)</f>
        <v>0</v>
      </c>
      <c r="AR256" s="473">
        <f>SUM(ENERO:DICIEMBRE!AR256)</f>
        <v>1</v>
      </c>
      <c r="AS256" s="473">
        <f>SUM(ENERO:DICIEMBRE!AS256)</f>
        <v>0</v>
      </c>
      <c r="AT256" s="473">
        <f>SUM(ENERO:DICIEMBRE!AT256)</f>
        <v>4</v>
      </c>
      <c r="AU256" s="473">
        <f>SUM(ENERO:DICIEMBRE!AU256)</f>
        <v>0</v>
      </c>
      <c r="AV256" s="473">
        <f>SUM(ENERO:DICIEMBRE!AV256)</f>
        <v>5</v>
      </c>
      <c r="AW256" s="473">
        <f>SUM(ENERO:DICIEMBRE!AW256)</f>
        <v>0</v>
      </c>
      <c r="AX256" s="473">
        <f>SUM(ENERO:DICIEMBRE!AX256)</f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5892"/>
      <c r="B257" s="252" t="s">
        <v>232</v>
      </c>
      <c r="C257" s="231">
        <f t="shared" si="32"/>
        <v>1</v>
      </c>
      <c r="D257" s="232">
        <f t="shared" si="35"/>
        <v>0</v>
      </c>
      <c r="E257" s="230">
        <f t="shared" si="35"/>
        <v>1</v>
      </c>
      <c r="F257" s="473">
        <f>SUM(ENERO:DICIEMBRE!F257)</f>
        <v>0</v>
      </c>
      <c r="G257" s="473">
        <f>SUM(ENERO:DICIEMBRE!G257)</f>
        <v>0</v>
      </c>
      <c r="H257" s="473">
        <f>SUM(ENERO:DICIEMBRE!H257)</f>
        <v>0</v>
      </c>
      <c r="I257" s="473">
        <f>SUM(ENERO:DICIEMBRE!I257)</f>
        <v>0</v>
      </c>
      <c r="J257" s="473">
        <f>SUM(ENERO:DICIEMBRE!J257)</f>
        <v>0</v>
      </c>
      <c r="K257" s="473">
        <f>SUM(ENERO:DICIEMBRE!K257)</f>
        <v>0</v>
      </c>
      <c r="L257" s="473">
        <f>SUM(ENERO:DICIEMBRE!L257)</f>
        <v>0</v>
      </c>
      <c r="M257" s="473">
        <f>SUM(ENERO:DICIEMBRE!M257)</f>
        <v>0</v>
      </c>
      <c r="N257" s="473">
        <f>SUM(ENERO:DICIEMBRE!N257)</f>
        <v>0</v>
      </c>
      <c r="O257" s="473">
        <f>SUM(ENERO:DICIEMBRE!O257)</f>
        <v>0</v>
      </c>
      <c r="P257" s="473">
        <f>SUM(ENERO:DICIEMBRE!P257)</f>
        <v>0</v>
      </c>
      <c r="Q257" s="473">
        <f>SUM(ENERO:DICIEMBRE!Q257)</f>
        <v>0</v>
      </c>
      <c r="R257" s="473">
        <f>SUM(ENERO:DICIEMBRE!R257)</f>
        <v>0</v>
      </c>
      <c r="S257" s="473">
        <f>SUM(ENERO:DICIEMBRE!S257)</f>
        <v>0</v>
      </c>
      <c r="T257" s="473">
        <f>SUM(ENERO:DICIEMBRE!T257)</f>
        <v>0</v>
      </c>
      <c r="U257" s="473">
        <f>SUM(ENERO:DICIEMBRE!U257)</f>
        <v>1</v>
      </c>
      <c r="V257" s="473">
        <f>SUM(ENERO:DICIEMBRE!V257)</f>
        <v>0</v>
      </c>
      <c r="W257" s="473">
        <f>SUM(ENERO:DICIEMBRE!W257)</f>
        <v>0</v>
      </c>
      <c r="X257" s="473">
        <f>SUM(ENERO:DICIEMBRE!X257)</f>
        <v>0</v>
      </c>
      <c r="Y257" s="473">
        <f>SUM(ENERO:DICIEMBRE!Y257)</f>
        <v>0</v>
      </c>
      <c r="Z257" s="473">
        <f>SUM(ENERO:DICIEMBRE!Z257)</f>
        <v>0</v>
      </c>
      <c r="AA257" s="473">
        <f>SUM(ENERO:DICIEMBRE!AA257)</f>
        <v>0</v>
      </c>
      <c r="AB257" s="473">
        <f>SUM(ENERO:DICIEMBRE!AB257)</f>
        <v>0</v>
      </c>
      <c r="AC257" s="473">
        <f>SUM(ENERO:DICIEMBRE!AC257)</f>
        <v>0</v>
      </c>
      <c r="AD257" s="473">
        <f>SUM(ENERO:DICIEMBRE!AD257)</f>
        <v>0</v>
      </c>
      <c r="AE257" s="473">
        <f>SUM(ENERO:DICIEMBRE!AE257)</f>
        <v>0</v>
      </c>
      <c r="AF257" s="473">
        <f>SUM(ENERO:DICIEMBRE!AF257)</f>
        <v>0</v>
      </c>
      <c r="AG257" s="473">
        <f>SUM(ENERO:DICIEMBRE!AG257)</f>
        <v>0</v>
      </c>
      <c r="AH257" s="473">
        <f>SUM(ENERO:DICIEMBRE!AH257)</f>
        <v>0</v>
      </c>
      <c r="AI257" s="473">
        <f>SUM(ENERO:DICIEMBRE!AI257)</f>
        <v>0</v>
      </c>
      <c r="AJ257" s="473">
        <f>SUM(ENERO:DICIEMBRE!AJ257)</f>
        <v>0</v>
      </c>
      <c r="AK257" s="473">
        <f>SUM(ENERO:DICIEMBRE!AK257)</f>
        <v>0</v>
      </c>
      <c r="AL257" s="473">
        <f>SUM(ENERO:DICIEMBRE!AL257)</f>
        <v>0</v>
      </c>
      <c r="AM257" s="473">
        <f>SUM(ENERO:DICIEMBRE!AM257)</f>
        <v>0</v>
      </c>
      <c r="AN257" s="473">
        <f>SUM(ENERO:DICIEMBRE!AN257)</f>
        <v>0</v>
      </c>
      <c r="AO257" s="473">
        <f>SUM(ENERO:DICIEMBRE!AO257)</f>
        <v>0</v>
      </c>
      <c r="AP257" s="473">
        <f>SUM(ENERO:DICIEMBRE!AP257)</f>
        <v>0</v>
      </c>
      <c r="AQ257" s="473">
        <f>SUM(ENERO:DICIEMBRE!AQ257)</f>
        <v>0</v>
      </c>
      <c r="AR257" s="473">
        <f>SUM(ENERO:DICIEMBRE!AR257)</f>
        <v>0</v>
      </c>
      <c r="AS257" s="473">
        <f>SUM(ENERO:DICIEMBRE!AS257)</f>
        <v>0</v>
      </c>
      <c r="AT257" s="473">
        <f>SUM(ENERO:DICIEMBRE!AT257)</f>
        <v>0</v>
      </c>
      <c r="AU257" s="473">
        <f>SUM(ENERO:DICIEMBRE!AU257)</f>
        <v>0</v>
      </c>
      <c r="AV257" s="473">
        <f>SUM(ENERO:DICIEMBRE!AV257)</f>
        <v>0</v>
      </c>
      <c r="AW257" s="473">
        <f>SUM(ENERO:DICIEMBRE!AW257)</f>
        <v>0</v>
      </c>
      <c r="AX257" s="473">
        <f>SUM(ENERO:DICIEMBRE!AX257)</f>
        <v>0</v>
      </c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5892"/>
      <c r="B258" s="252" t="s">
        <v>233</v>
      </c>
      <c r="C258" s="231">
        <f t="shared" si="32"/>
        <v>0</v>
      </c>
      <c r="D258" s="232">
        <f t="shared" si="35"/>
        <v>0</v>
      </c>
      <c r="E258" s="230">
        <f t="shared" si="35"/>
        <v>0</v>
      </c>
      <c r="F258" s="473">
        <f>SUM(ENERO:DICIEMBRE!F258)</f>
        <v>0</v>
      </c>
      <c r="G258" s="473">
        <f>SUM(ENERO:DICIEMBRE!G258)</f>
        <v>0</v>
      </c>
      <c r="H258" s="473">
        <f>SUM(ENERO:DICIEMBRE!H258)</f>
        <v>0</v>
      </c>
      <c r="I258" s="473">
        <f>SUM(ENERO:DICIEMBRE!I258)</f>
        <v>0</v>
      </c>
      <c r="J258" s="473">
        <f>SUM(ENERO:DICIEMBRE!J258)</f>
        <v>0</v>
      </c>
      <c r="K258" s="473">
        <f>SUM(ENERO:DICIEMBRE!K258)</f>
        <v>0</v>
      </c>
      <c r="L258" s="473">
        <f>SUM(ENERO:DICIEMBRE!L258)</f>
        <v>0</v>
      </c>
      <c r="M258" s="473">
        <f>SUM(ENERO:DICIEMBRE!M258)</f>
        <v>0</v>
      </c>
      <c r="N258" s="473">
        <f>SUM(ENERO:DICIEMBRE!N258)</f>
        <v>0</v>
      </c>
      <c r="O258" s="473">
        <f>SUM(ENERO:DICIEMBRE!O258)</f>
        <v>0</v>
      </c>
      <c r="P258" s="473">
        <f>SUM(ENERO:DICIEMBRE!P258)</f>
        <v>0</v>
      </c>
      <c r="Q258" s="473">
        <f>SUM(ENERO:DICIEMBRE!Q258)</f>
        <v>0</v>
      </c>
      <c r="R258" s="473">
        <f>SUM(ENERO:DICIEMBRE!R258)</f>
        <v>0</v>
      </c>
      <c r="S258" s="473">
        <f>SUM(ENERO:DICIEMBRE!S258)</f>
        <v>0</v>
      </c>
      <c r="T258" s="473">
        <f>SUM(ENERO:DICIEMBRE!T258)</f>
        <v>0</v>
      </c>
      <c r="U258" s="473">
        <f>SUM(ENERO:DICIEMBRE!U258)</f>
        <v>0</v>
      </c>
      <c r="V258" s="473">
        <f>SUM(ENERO:DICIEMBRE!V258)</f>
        <v>0</v>
      </c>
      <c r="W258" s="473">
        <f>SUM(ENERO:DICIEMBRE!W258)</f>
        <v>0</v>
      </c>
      <c r="X258" s="473">
        <f>SUM(ENERO:DICIEMBRE!X258)</f>
        <v>0</v>
      </c>
      <c r="Y258" s="473">
        <f>SUM(ENERO:DICIEMBRE!Y258)</f>
        <v>0</v>
      </c>
      <c r="Z258" s="473">
        <f>SUM(ENERO:DICIEMBRE!Z258)</f>
        <v>0</v>
      </c>
      <c r="AA258" s="473">
        <f>SUM(ENERO:DICIEMBRE!AA258)</f>
        <v>0</v>
      </c>
      <c r="AB258" s="473">
        <f>SUM(ENERO:DICIEMBRE!AB258)</f>
        <v>0</v>
      </c>
      <c r="AC258" s="473">
        <f>SUM(ENERO:DICIEMBRE!AC258)</f>
        <v>0</v>
      </c>
      <c r="AD258" s="473">
        <f>SUM(ENERO:DICIEMBRE!AD258)</f>
        <v>0</v>
      </c>
      <c r="AE258" s="473">
        <f>SUM(ENERO:DICIEMBRE!AE258)</f>
        <v>0</v>
      </c>
      <c r="AF258" s="473">
        <f>SUM(ENERO:DICIEMBRE!AF258)</f>
        <v>0</v>
      </c>
      <c r="AG258" s="473">
        <f>SUM(ENERO:DICIEMBRE!AG258)</f>
        <v>0</v>
      </c>
      <c r="AH258" s="473">
        <f>SUM(ENERO:DICIEMBRE!AH258)</f>
        <v>0</v>
      </c>
      <c r="AI258" s="473">
        <f>SUM(ENERO:DICIEMBRE!AI258)</f>
        <v>0</v>
      </c>
      <c r="AJ258" s="473">
        <f>SUM(ENERO:DICIEMBRE!AJ258)</f>
        <v>0</v>
      </c>
      <c r="AK258" s="473">
        <f>SUM(ENERO:DICIEMBRE!AK258)</f>
        <v>0</v>
      </c>
      <c r="AL258" s="473">
        <f>SUM(ENERO:DICIEMBRE!AL258)</f>
        <v>0</v>
      </c>
      <c r="AM258" s="473">
        <f>SUM(ENERO:DICIEMBRE!AM258)</f>
        <v>0</v>
      </c>
      <c r="AN258" s="473">
        <f>SUM(ENERO:DICIEMBRE!AN258)</f>
        <v>0</v>
      </c>
      <c r="AO258" s="473">
        <f>SUM(ENERO:DICIEMBRE!AO258)</f>
        <v>0</v>
      </c>
      <c r="AP258" s="473">
        <f>SUM(ENERO:DICIEMBRE!AP258)</f>
        <v>0</v>
      </c>
      <c r="AQ258" s="473">
        <f>SUM(ENERO:DICIEMBRE!AQ258)</f>
        <v>0</v>
      </c>
      <c r="AR258" s="473">
        <f>SUM(ENERO:DICIEMBRE!AR258)</f>
        <v>0</v>
      </c>
      <c r="AS258" s="473">
        <f>SUM(ENERO:DICIEMBRE!AS258)</f>
        <v>0</v>
      </c>
      <c r="AT258" s="473">
        <f>SUM(ENERO:DICIEMBRE!AT258)</f>
        <v>0</v>
      </c>
      <c r="AU258" s="473">
        <f>SUM(ENERO:DICIEMBRE!AU258)</f>
        <v>0</v>
      </c>
      <c r="AV258" s="473">
        <f>SUM(ENERO:DICIEMBRE!AV258)</f>
        <v>0</v>
      </c>
      <c r="AW258" s="473">
        <f>SUM(ENERO:DICIEMBRE!AW258)</f>
        <v>0</v>
      </c>
      <c r="AX258" s="473">
        <f>SUM(ENERO:DICIEMBRE!AX258)</f>
        <v>0</v>
      </c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5892"/>
      <c r="B259" s="252" t="s">
        <v>234</v>
      </c>
      <c r="C259" s="227">
        <f t="shared" si="32"/>
        <v>7</v>
      </c>
      <c r="D259" s="228">
        <f t="shared" si="35"/>
        <v>2</v>
      </c>
      <c r="E259" s="226">
        <f t="shared" si="35"/>
        <v>5</v>
      </c>
      <c r="F259" s="473">
        <f>SUM(ENERO:DICIEMBRE!F259)</f>
        <v>0</v>
      </c>
      <c r="G259" s="473">
        <f>SUM(ENERO:DICIEMBRE!G259)</f>
        <v>0</v>
      </c>
      <c r="H259" s="473">
        <f>SUM(ENERO:DICIEMBRE!H259)</f>
        <v>0</v>
      </c>
      <c r="I259" s="473">
        <f>SUM(ENERO:DICIEMBRE!I259)</f>
        <v>0</v>
      </c>
      <c r="J259" s="473">
        <f>SUM(ENERO:DICIEMBRE!J259)</f>
        <v>0</v>
      </c>
      <c r="K259" s="473">
        <f>SUM(ENERO:DICIEMBRE!K259)</f>
        <v>3</v>
      </c>
      <c r="L259" s="473">
        <f>SUM(ENERO:DICIEMBRE!L259)</f>
        <v>1</v>
      </c>
      <c r="M259" s="473">
        <f>SUM(ENERO:DICIEMBRE!M259)</f>
        <v>2</v>
      </c>
      <c r="N259" s="473">
        <f>SUM(ENERO:DICIEMBRE!N259)</f>
        <v>0</v>
      </c>
      <c r="O259" s="473">
        <f>SUM(ENERO:DICIEMBRE!O259)</f>
        <v>0</v>
      </c>
      <c r="P259" s="473">
        <f>SUM(ENERO:DICIEMBRE!P259)</f>
        <v>0</v>
      </c>
      <c r="Q259" s="473">
        <f>SUM(ENERO:DICIEMBRE!Q259)</f>
        <v>0</v>
      </c>
      <c r="R259" s="473">
        <f>SUM(ENERO:DICIEMBRE!R259)</f>
        <v>0</v>
      </c>
      <c r="S259" s="473">
        <f>SUM(ENERO:DICIEMBRE!S259)</f>
        <v>0</v>
      </c>
      <c r="T259" s="473">
        <f>SUM(ENERO:DICIEMBRE!T259)</f>
        <v>0</v>
      </c>
      <c r="U259" s="473">
        <f>SUM(ENERO:DICIEMBRE!U259)</f>
        <v>0</v>
      </c>
      <c r="V259" s="473">
        <f>SUM(ENERO:DICIEMBRE!V259)</f>
        <v>0</v>
      </c>
      <c r="W259" s="473">
        <f>SUM(ENERO:DICIEMBRE!W259)</f>
        <v>0</v>
      </c>
      <c r="X259" s="473">
        <f>SUM(ENERO:DICIEMBRE!X259)</f>
        <v>0</v>
      </c>
      <c r="Y259" s="473">
        <f>SUM(ENERO:DICIEMBRE!Y259)</f>
        <v>0</v>
      </c>
      <c r="Z259" s="473">
        <f>SUM(ENERO:DICIEMBRE!Z259)</f>
        <v>0</v>
      </c>
      <c r="AA259" s="473">
        <f>SUM(ENERO:DICIEMBRE!AA259)</f>
        <v>0</v>
      </c>
      <c r="AB259" s="473">
        <f>SUM(ENERO:DICIEMBRE!AB259)</f>
        <v>0</v>
      </c>
      <c r="AC259" s="473">
        <f>SUM(ENERO:DICIEMBRE!AC259)</f>
        <v>0</v>
      </c>
      <c r="AD259" s="473">
        <f>SUM(ENERO:DICIEMBRE!AD259)</f>
        <v>1</v>
      </c>
      <c r="AE259" s="473">
        <f>SUM(ENERO:DICIEMBRE!AE259)</f>
        <v>0</v>
      </c>
      <c r="AF259" s="473">
        <f>SUM(ENERO:DICIEMBRE!AF259)</f>
        <v>0</v>
      </c>
      <c r="AG259" s="473">
        <f>SUM(ENERO:DICIEMBRE!AG259)</f>
        <v>0</v>
      </c>
      <c r="AH259" s="473">
        <f>SUM(ENERO:DICIEMBRE!AH259)</f>
        <v>0</v>
      </c>
      <c r="AI259" s="473">
        <f>SUM(ENERO:DICIEMBRE!AI259)</f>
        <v>0</v>
      </c>
      <c r="AJ259" s="473">
        <f>SUM(ENERO:DICIEMBRE!AJ259)</f>
        <v>0</v>
      </c>
      <c r="AK259" s="473">
        <f>SUM(ENERO:DICIEMBRE!AK259)</f>
        <v>0</v>
      </c>
      <c r="AL259" s="473">
        <f>SUM(ENERO:DICIEMBRE!AL259)</f>
        <v>0</v>
      </c>
      <c r="AM259" s="473">
        <f>SUM(ENERO:DICIEMBRE!AM259)</f>
        <v>0</v>
      </c>
      <c r="AN259" s="473">
        <f>SUM(ENERO:DICIEMBRE!AN259)</f>
        <v>1</v>
      </c>
      <c r="AO259" s="473">
        <f>SUM(ENERO:DICIEMBRE!AO259)</f>
        <v>0</v>
      </c>
      <c r="AP259" s="473">
        <f>SUM(ENERO:DICIEMBRE!AP259)</f>
        <v>4</v>
      </c>
      <c r="AQ259" s="473">
        <f>SUM(ENERO:DICIEMBRE!AQ259)</f>
        <v>0</v>
      </c>
      <c r="AR259" s="473">
        <f>SUM(ENERO:DICIEMBRE!AR259)</f>
        <v>0</v>
      </c>
      <c r="AS259" s="473">
        <f>SUM(ENERO:DICIEMBRE!AS259)</f>
        <v>1</v>
      </c>
      <c r="AT259" s="473">
        <f>SUM(ENERO:DICIEMBRE!AT259)</f>
        <v>0</v>
      </c>
      <c r="AU259" s="473">
        <f>SUM(ENERO:DICIEMBRE!AU259)</f>
        <v>0</v>
      </c>
      <c r="AV259" s="473">
        <f>SUM(ENERO:DICIEMBRE!AV259)</f>
        <v>0</v>
      </c>
      <c r="AW259" s="473">
        <f>SUM(ENERO:DICIEMBRE!AW259)</f>
        <v>0</v>
      </c>
      <c r="AX259" s="473">
        <f>SUM(ENERO:DICIEMBRE!AX259)</f>
        <v>0</v>
      </c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5845"/>
      <c r="B260" s="253" t="s">
        <v>235</v>
      </c>
      <c r="C260" s="223">
        <f t="shared" si="32"/>
        <v>5</v>
      </c>
      <c r="D260" s="224">
        <f t="shared" si="35"/>
        <v>3</v>
      </c>
      <c r="E260" s="219">
        <f t="shared" si="35"/>
        <v>2</v>
      </c>
      <c r="F260" s="473">
        <f>SUM(ENERO:DICIEMBRE!F260)</f>
        <v>0</v>
      </c>
      <c r="G260" s="473">
        <f>SUM(ENERO:DICIEMBRE!G260)</f>
        <v>0</v>
      </c>
      <c r="H260" s="473">
        <f>SUM(ENERO:DICIEMBRE!H260)</f>
        <v>0</v>
      </c>
      <c r="I260" s="473">
        <f>SUM(ENERO:DICIEMBRE!I260)</f>
        <v>0</v>
      </c>
      <c r="J260" s="473">
        <f>SUM(ENERO:DICIEMBRE!J260)</f>
        <v>1</v>
      </c>
      <c r="K260" s="473">
        <f>SUM(ENERO:DICIEMBRE!K260)</f>
        <v>1</v>
      </c>
      <c r="L260" s="473">
        <f>SUM(ENERO:DICIEMBRE!L260)</f>
        <v>1</v>
      </c>
      <c r="M260" s="473">
        <f>SUM(ENERO:DICIEMBRE!M260)</f>
        <v>1</v>
      </c>
      <c r="N260" s="473">
        <f>SUM(ENERO:DICIEMBRE!N260)</f>
        <v>0</v>
      </c>
      <c r="O260" s="473">
        <f>SUM(ENERO:DICIEMBRE!O260)</f>
        <v>0</v>
      </c>
      <c r="P260" s="473">
        <f>SUM(ENERO:DICIEMBRE!P260)</f>
        <v>0</v>
      </c>
      <c r="Q260" s="473">
        <f>SUM(ENERO:DICIEMBRE!Q260)</f>
        <v>0</v>
      </c>
      <c r="R260" s="473">
        <f>SUM(ENERO:DICIEMBRE!R260)</f>
        <v>0</v>
      </c>
      <c r="S260" s="473">
        <f>SUM(ENERO:DICIEMBRE!S260)</f>
        <v>0</v>
      </c>
      <c r="T260" s="473">
        <f>SUM(ENERO:DICIEMBRE!T260)</f>
        <v>0</v>
      </c>
      <c r="U260" s="473">
        <f>SUM(ENERO:DICIEMBRE!U260)</f>
        <v>0</v>
      </c>
      <c r="V260" s="473">
        <f>SUM(ENERO:DICIEMBRE!V260)</f>
        <v>0</v>
      </c>
      <c r="W260" s="473">
        <f>SUM(ENERO:DICIEMBRE!W260)</f>
        <v>0</v>
      </c>
      <c r="X260" s="473">
        <f>SUM(ENERO:DICIEMBRE!X260)</f>
        <v>0</v>
      </c>
      <c r="Y260" s="473">
        <f>SUM(ENERO:DICIEMBRE!Y260)</f>
        <v>0</v>
      </c>
      <c r="Z260" s="473">
        <f>SUM(ENERO:DICIEMBRE!Z260)</f>
        <v>0</v>
      </c>
      <c r="AA260" s="473">
        <f>SUM(ENERO:DICIEMBRE!AA260)</f>
        <v>0</v>
      </c>
      <c r="AB260" s="473">
        <f>SUM(ENERO:DICIEMBRE!AB260)</f>
        <v>1</v>
      </c>
      <c r="AC260" s="473">
        <f>SUM(ENERO:DICIEMBRE!AC260)</f>
        <v>0</v>
      </c>
      <c r="AD260" s="473">
        <f>SUM(ENERO:DICIEMBRE!AD260)</f>
        <v>0</v>
      </c>
      <c r="AE260" s="473">
        <f>SUM(ENERO:DICIEMBRE!AE260)</f>
        <v>0</v>
      </c>
      <c r="AF260" s="473">
        <f>SUM(ENERO:DICIEMBRE!AF260)</f>
        <v>0</v>
      </c>
      <c r="AG260" s="473">
        <f>SUM(ENERO:DICIEMBRE!AG260)</f>
        <v>0</v>
      </c>
      <c r="AH260" s="473">
        <f>SUM(ENERO:DICIEMBRE!AH260)</f>
        <v>0</v>
      </c>
      <c r="AI260" s="473">
        <f>SUM(ENERO:DICIEMBRE!AI260)</f>
        <v>0</v>
      </c>
      <c r="AJ260" s="473">
        <f>SUM(ENERO:DICIEMBRE!AJ260)</f>
        <v>0</v>
      </c>
      <c r="AK260" s="473">
        <f>SUM(ENERO:DICIEMBRE!AK260)</f>
        <v>0</v>
      </c>
      <c r="AL260" s="473">
        <f>SUM(ENERO:DICIEMBRE!AL260)</f>
        <v>0</v>
      </c>
      <c r="AM260" s="473">
        <f>SUM(ENERO:DICIEMBRE!AM260)</f>
        <v>0</v>
      </c>
      <c r="AN260" s="473">
        <f>SUM(ENERO:DICIEMBRE!AN260)</f>
        <v>0</v>
      </c>
      <c r="AO260" s="473">
        <f>SUM(ENERO:DICIEMBRE!AO260)</f>
        <v>0</v>
      </c>
      <c r="AP260" s="473">
        <f>SUM(ENERO:DICIEMBRE!AP260)</f>
        <v>3</v>
      </c>
      <c r="AQ260" s="473">
        <f>SUM(ENERO:DICIEMBRE!AQ260)</f>
        <v>0</v>
      </c>
      <c r="AR260" s="473">
        <f>SUM(ENERO:DICIEMBRE!AR260)</f>
        <v>0</v>
      </c>
      <c r="AS260" s="473">
        <f>SUM(ENERO:DICIEMBRE!AS260)</f>
        <v>1</v>
      </c>
      <c r="AT260" s="473">
        <f>SUM(ENERO:DICIEMBRE!AT260)</f>
        <v>0</v>
      </c>
      <c r="AU260" s="473">
        <f>SUM(ENERO:DICIEMBRE!AU260)</f>
        <v>0</v>
      </c>
      <c r="AV260" s="473">
        <f>SUM(ENERO:DICIEMBRE!AV260)</f>
        <v>0</v>
      </c>
      <c r="AW260" s="473">
        <f>SUM(ENERO:DICIEMBRE!AW260)</f>
        <v>0</v>
      </c>
      <c r="AX260" s="473">
        <f>SUM(ENERO:DICIEMBRE!AX260)</f>
        <v>0</v>
      </c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5804" t="s">
        <v>236</v>
      </c>
      <c r="B261" s="712" t="s">
        <v>237</v>
      </c>
      <c r="C261" s="702">
        <f t="shared" si="32"/>
        <v>0</v>
      </c>
      <c r="D261" s="703">
        <f t="shared" si="35"/>
        <v>0</v>
      </c>
      <c r="E261" s="701">
        <f t="shared" si="35"/>
        <v>0</v>
      </c>
      <c r="F261" s="473">
        <f>SUM(ENERO:DICIEMBRE!F261)</f>
        <v>0</v>
      </c>
      <c r="G261" s="473">
        <f>SUM(ENERO:DICIEMBRE!G261)</f>
        <v>0</v>
      </c>
      <c r="H261" s="473">
        <f>SUM(ENERO:DICIEMBRE!H261)</f>
        <v>0</v>
      </c>
      <c r="I261" s="473">
        <f>SUM(ENERO:DICIEMBRE!I261)</f>
        <v>0</v>
      </c>
      <c r="J261" s="473">
        <f>SUM(ENERO:DICIEMBRE!J261)</f>
        <v>0</v>
      </c>
      <c r="K261" s="473">
        <f>SUM(ENERO:DICIEMBRE!K261)</f>
        <v>0</v>
      </c>
      <c r="L261" s="473">
        <f>SUM(ENERO:DICIEMBRE!L261)</f>
        <v>0</v>
      </c>
      <c r="M261" s="473">
        <f>SUM(ENERO:DICIEMBRE!M261)</f>
        <v>0</v>
      </c>
      <c r="N261" s="473">
        <f>SUM(ENERO:DICIEMBRE!N261)</f>
        <v>0</v>
      </c>
      <c r="O261" s="473">
        <f>SUM(ENERO:DICIEMBRE!O261)</f>
        <v>0</v>
      </c>
      <c r="P261" s="473">
        <f>SUM(ENERO:DICIEMBRE!P261)</f>
        <v>0</v>
      </c>
      <c r="Q261" s="473">
        <f>SUM(ENERO:DICIEMBRE!Q261)</f>
        <v>0</v>
      </c>
      <c r="R261" s="473">
        <f>SUM(ENERO:DICIEMBRE!R261)</f>
        <v>0</v>
      </c>
      <c r="S261" s="473">
        <f>SUM(ENERO:DICIEMBRE!S261)</f>
        <v>0</v>
      </c>
      <c r="T261" s="473">
        <f>SUM(ENERO:DICIEMBRE!T261)</f>
        <v>0</v>
      </c>
      <c r="U261" s="473">
        <f>SUM(ENERO:DICIEMBRE!U261)</f>
        <v>0</v>
      </c>
      <c r="V261" s="473">
        <f>SUM(ENERO:DICIEMBRE!V261)</f>
        <v>0</v>
      </c>
      <c r="W261" s="473">
        <f>SUM(ENERO:DICIEMBRE!W261)</f>
        <v>0</v>
      </c>
      <c r="X261" s="473">
        <f>SUM(ENERO:DICIEMBRE!X261)</f>
        <v>0</v>
      </c>
      <c r="Y261" s="473">
        <f>SUM(ENERO:DICIEMBRE!Y261)</f>
        <v>0</v>
      </c>
      <c r="Z261" s="473">
        <f>SUM(ENERO:DICIEMBRE!Z261)</f>
        <v>0</v>
      </c>
      <c r="AA261" s="473">
        <f>SUM(ENERO:DICIEMBRE!AA261)</f>
        <v>0</v>
      </c>
      <c r="AB261" s="473">
        <f>SUM(ENERO:DICIEMBRE!AB261)</f>
        <v>0</v>
      </c>
      <c r="AC261" s="473">
        <f>SUM(ENERO:DICIEMBRE!AC261)</f>
        <v>0</v>
      </c>
      <c r="AD261" s="473">
        <f>SUM(ENERO:DICIEMBRE!AD261)</f>
        <v>0</v>
      </c>
      <c r="AE261" s="473">
        <f>SUM(ENERO:DICIEMBRE!AE261)</f>
        <v>0</v>
      </c>
      <c r="AF261" s="473">
        <f>SUM(ENERO:DICIEMBRE!AF261)</f>
        <v>0</v>
      </c>
      <c r="AG261" s="473">
        <f>SUM(ENERO:DICIEMBRE!AG261)</f>
        <v>0</v>
      </c>
      <c r="AH261" s="473">
        <f>SUM(ENERO:DICIEMBRE!AH261)</f>
        <v>0</v>
      </c>
      <c r="AI261" s="473">
        <f>SUM(ENERO:DICIEMBRE!AI261)</f>
        <v>0</v>
      </c>
      <c r="AJ261" s="473">
        <f>SUM(ENERO:DICIEMBRE!AJ261)</f>
        <v>0</v>
      </c>
      <c r="AK261" s="473">
        <f>SUM(ENERO:DICIEMBRE!AK261)</f>
        <v>0</v>
      </c>
      <c r="AL261" s="473">
        <f>SUM(ENERO:DICIEMBRE!AL261)</f>
        <v>0</v>
      </c>
      <c r="AM261" s="473">
        <f>SUM(ENERO:DICIEMBRE!AM261)</f>
        <v>0</v>
      </c>
      <c r="AN261" s="473">
        <f>SUM(ENERO:DICIEMBRE!AN261)</f>
        <v>0</v>
      </c>
      <c r="AO261" s="473">
        <f>SUM(ENERO:DICIEMBRE!AO261)</f>
        <v>0</v>
      </c>
      <c r="AP261" s="473">
        <f>SUM(ENERO:DICIEMBRE!AP261)</f>
        <v>0</v>
      </c>
      <c r="AQ261" s="473">
        <f>SUM(ENERO:DICIEMBRE!AQ261)</f>
        <v>0</v>
      </c>
      <c r="AR261" s="473">
        <f>SUM(ENERO:DICIEMBRE!AR261)</f>
        <v>0</v>
      </c>
      <c r="AS261" s="473">
        <f>SUM(ENERO:DICIEMBRE!AS261)</f>
        <v>0</v>
      </c>
      <c r="AT261" s="473">
        <f>SUM(ENERO:DICIEMBRE!AT261)</f>
        <v>0</v>
      </c>
      <c r="AU261" s="473">
        <f>SUM(ENERO:DICIEMBRE!AU261)</f>
        <v>0</v>
      </c>
      <c r="AV261" s="473">
        <f>SUM(ENERO:DICIEMBRE!AV261)</f>
        <v>0</v>
      </c>
      <c r="AW261" s="473">
        <f>SUM(ENERO:DICIEMBRE!AW261)</f>
        <v>0</v>
      </c>
      <c r="AX261" s="473">
        <f>SUM(ENERO:DICIEMBRE!AX261)</f>
        <v>0</v>
      </c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5892"/>
      <c r="B262" s="278" t="s">
        <v>238</v>
      </c>
      <c r="C262" s="227">
        <f t="shared" si="32"/>
        <v>0</v>
      </c>
      <c r="D262" s="228">
        <f t="shared" si="35"/>
        <v>0</v>
      </c>
      <c r="E262" s="226">
        <f t="shared" si="35"/>
        <v>0</v>
      </c>
      <c r="F262" s="473">
        <f>SUM(ENERO:DICIEMBRE!F262)</f>
        <v>0</v>
      </c>
      <c r="G262" s="473">
        <f>SUM(ENERO:DICIEMBRE!G262)</f>
        <v>0</v>
      </c>
      <c r="H262" s="473">
        <f>SUM(ENERO:DICIEMBRE!H262)</f>
        <v>0</v>
      </c>
      <c r="I262" s="473">
        <f>SUM(ENERO:DICIEMBRE!I262)</f>
        <v>0</v>
      </c>
      <c r="J262" s="473">
        <f>SUM(ENERO:DICIEMBRE!J262)</f>
        <v>0</v>
      </c>
      <c r="K262" s="473">
        <f>SUM(ENERO:DICIEMBRE!K262)</f>
        <v>0</v>
      </c>
      <c r="L262" s="473">
        <f>SUM(ENERO:DICIEMBRE!L262)</f>
        <v>0</v>
      </c>
      <c r="M262" s="473">
        <f>SUM(ENERO:DICIEMBRE!M262)</f>
        <v>0</v>
      </c>
      <c r="N262" s="473">
        <f>SUM(ENERO:DICIEMBRE!N262)</f>
        <v>0</v>
      </c>
      <c r="O262" s="473">
        <f>SUM(ENERO:DICIEMBRE!O262)</f>
        <v>0</v>
      </c>
      <c r="P262" s="473">
        <f>SUM(ENERO:DICIEMBRE!P262)</f>
        <v>0</v>
      </c>
      <c r="Q262" s="473">
        <f>SUM(ENERO:DICIEMBRE!Q262)</f>
        <v>0</v>
      </c>
      <c r="R262" s="473">
        <f>SUM(ENERO:DICIEMBRE!R262)</f>
        <v>0</v>
      </c>
      <c r="S262" s="473">
        <f>SUM(ENERO:DICIEMBRE!S262)</f>
        <v>0</v>
      </c>
      <c r="T262" s="473">
        <f>SUM(ENERO:DICIEMBRE!T262)</f>
        <v>0</v>
      </c>
      <c r="U262" s="473">
        <f>SUM(ENERO:DICIEMBRE!U262)</f>
        <v>0</v>
      </c>
      <c r="V262" s="473">
        <f>SUM(ENERO:DICIEMBRE!V262)</f>
        <v>0</v>
      </c>
      <c r="W262" s="473">
        <f>SUM(ENERO:DICIEMBRE!W262)</f>
        <v>0</v>
      </c>
      <c r="X262" s="473">
        <f>SUM(ENERO:DICIEMBRE!X262)</f>
        <v>0</v>
      </c>
      <c r="Y262" s="473">
        <f>SUM(ENERO:DICIEMBRE!Y262)</f>
        <v>0</v>
      </c>
      <c r="Z262" s="473">
        <f>SUM(ENERO:DICIEMBRE!Z262)</f>
        <v>0</v>
      </c>
      <c r="AA262" s="473">
        <f>SUM(ENERO:DICIEMBRE!AA262)</f>
        <v>0</v>
      </c>
      <c r="AB262" s="473">
        <f>SUM(ENERO:DICIEMBRE!AB262)</f>
        <v>0</v>
      </c>
      <c r="AC262" s="473">
        <f>SUM(ENERO:DICIEMBRE!AC262)</f>
        <v>0</v>
      </c>
      <c r="AD262" s="473">
        <f>SUM(ENERO:DICIEMBRE!AD262)</f>
        <v>0</v>
      </c>
      <c r="AE262" s="473">
        <f>SUM(ENERO:DICIEMBRE!AE262)</f>
        <v>0</v>
      </c>
      <c r="AF262" s="473">
        <f>SUM(ENERO:DICIEMBRE!AF262)</f>
        <v>0</v>
      </c>
      <c r="AG262" s="473">
        <f>SUM(ENERO:DICIEMBRE!AG262)</f>
        <v>0</v>
      </c>
      <c r="AH262" s="473">
        <f>SUM(ENERO:DICIEMBRE!AH262)</f>
        <v>0</v>
      </c>
      <c r="AI262" s="473">
        <f>SUM(ENERO:DICIEMBRE!AI262)</f>
        <v>0</v>
      </c>
      <c r="AJ262" s="473">
        <f>SUM(ENERO:DICIEMBRE!AJ262)</f>
        <v>0</v>
      </c>
      <c r="AK262" s="473">
        <f>SUM(ENERO:DICIEMBRE!AK262)</f>
        <v>0</v>
      </c>
      <c r="AL262" s="473">
        <f>SUM(ENERO:DICIEMBRE!AL262)</f>
        <v>0</v>
      </c>
      <c r="AM262" s="473">
        <f>SUM(ENERO:DICIEMBRE!AM262)</f>
        <v>0</v>
      </c>
      <c r="AN262" s="473">
        <f>SUM(ENERO:DICIEMBRE!AN262)</f>
        <v>0</v>
      </c>
      <c r="AO262" s="473">
        <f>SUM(ENERO:DICIEMBRE!AO262)</f>
        <v>0</v>
      </c>
      <c r="AP262" s="473">
        <f>SUM(ENERO:DICIEMBRE!AP262)</f>
        <v>0</v>
      </c>
      <c r="AQ262" s="473">
        <f>SUM(ENERO:DICIEMBRE!AQ262)</f>
        <v>0</v>
      </c>
      <c r="AR262" s="473">
        <f>SUM(ENERO:DICIEMBRE!AR262)</f>
        <v>0</v>
      </c>
      <c r="AS262" s="473">
        <f>SUM(ENERO:DICIEMBRE!AS262)</f>
        <v>0</v>
      </c>
      <c r="AT262" s="473">
        <f>SUM(ENERO:DICIEMBRE!AT262)</f>
        <v>0</v>
      </c>
      <c r="AU262" s="473">
        <f>SUM(ENERO:DICIEMBRE!AU262)</f>
        <v>0</v>
      </c>
      <c r="AV262" s="473">
        <f>SUM(ENERO:DICIEMBRE!AV262)</f>
        <v>0</v>
      </c>
      <c r="AW262" s="473">
        <f>SUM(ENERO:DICIEMBRE!AW262)</f>
        <v>0</v>
      </c>
      <c r="AX262" s="473">
        <f>SUM(ENERO:DICIEMBRE!AX262)</f>
        <v>0</v>
      </c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5845"/>
      <c r="B263" s="279" t="s">
        <v>239</v>
      </c>
      <c r="C263" s="713">
        <f t="shared" si="32"/>
        <v>0</v>
      </c>
      <c r="D263" s="704">
        <f t="shared" si="35"/>
        <v>0</v>
      </c>
      <c r="E263" s="408">
        <f t="shared" si="35"/>
        <v>0</v>
      </c>
      <c r="F263" s="473">
        <f>SUM(ENERO:DICIEMBRE!F263)</f>
        <v>0</v>
      </c>
      <c r="G263" s="473">
        <f>SUM(ENERO:DICIEMBRE!G263)</f>
        <v>0</v>
      </c>
      <c r="H263" s="473">
        <f>SUM(ENERO:DICIEMBRE!H263)</f>
        <v>0</v>
      </c>
      <c r="I263" s="473">
        <f>SUM(ENERO:DICIEMBRE!I263)</f>
        <v>0</v>
      </c>
      <c r="J263" s="473">
        <f>SUM(ENERO:DICIEMBRE!J263)</f>
        <v>0</v>
      </c>
      <c r="K263" s="473">
        <f>SUM(ENERO:DICIEMBRE!K263)</f>
        <v>0</v>
      </c>
      <c r="L263" s="473">
        <f>SUM(ENERO:DICIEMBRE!L263)</f>
        <v>0</v>
      </c>
      <c r="M263" s="473">
        <f>SUM(ENERO:DICIEMBRE!M263)</f>
        <v>0</v>
      </c>
      <c r="N263" s="473">
        <f>SUM(ENERO:DICIEMBRE!N263)</f>
        <v>0</v>
      </c>
      <c r="O263" s="473">
        <f>SUM(ENERO:DICIEMBRE!O263)</f>
        <v>0</v>
      </c>
      <c r="P263" s="473">
        <f>SUM(ENERO:DICIEMBRE!P263)</f>
        <v>0</v>
      </c>
      <c r="Q263" s="473">
        <f>SUM(ENERO:DICIEMBRE!Q263)</f>
        <v>0</v>
      </c>
      <c r="R263" s="473">
        <f>SUM(ENERO:DICIEMBRE!R263)</f>
        <v>0</v>
      </c>
      <c r="S263" s="473">
        <f>SUM(ENERO:DICIEMBRE!S263)</f>
        <v>0</v>
      </c>
      <c r="T263" s="473">
        <f>SUM(ENERO:DICIEMBRE!T263)</f>
        <v>0</v>
      </c>
      <c r="U263" s="473">
        <f>SUM(ENERO:DICIEMBRE!U263)</f>
        <v>0</v>
      </c>
      <c r="V263" s="473">
        <f>SUM(ENERO:DICIEMBRE!V263)</f>
        <v>0</v>
      </c>
      <c r="W263" s="473">
        <f>SUM(ENERO:DICIEMBRE!W263)</f>
        <v>0</v>
      </c>
      <c r="X263" s="473">
        <f>SUM(ENERO:DICIEMBRE!X263)</f>
        <v>0</v>
      </c>
      <c r="Y263" s="473">
        <f>SUM(ENERO:DICIEMBRE!Y263)</f>
        <v>0</v>
      </c>
      <c r="Z263" s="473">
        <f>SUM(ENERO:DICIEMBRE!Z263)</f>
        <v>0</v>
      </c>
      <c r="AA263" s="473">
        <f>SUM(ENERO:DICIEMBRE!AA263)</f>
        <v>0</v>
      </c>
      <c r="AB263" s="473">
        <f>SUM(ENERO:DICIEMBRE!AB263)</f>
        <v>0</v>
      </c>
      <c r="AC263" s="473">
        <f>SUM(ENERO:DICIEMBRE!AC263)</f>
        <v>0</v>
      </c>
      <c r="AD263" s="473">
        <f>SUM(ENERO:DICIEMBRE!AD263)</f>
        <v>0</v>
      </c>
      <c r="AE263" s="473">
        <f>SUM(ENERO:DICIEMBRE!AE263)</f>
        <v>0</v>
      </c>
      <c r="AF263" s="473">
        <f>SUM(ENERO:DICIEMBRE!AF263)</f>
        <v>0</v>
      </c>
      <c r="AG263" s="473">
        <f>SUM(ENERO:DICIEMBRE!AG263)</f>
        <v>0</v>
      </c>
      <c r="AH263" s="473">
        <f>SUM(ENERO:DICIEMBRE!AH263)</f>
        <v>0</v>
      </c>
      <c r="AI263" s="473">
        <f>SUM(ENERO:DICIEMBRE!AI263)</f>
        <v>0</v>
      </c>
      <c r="AJ263" s="473">
        <f>SUM(ENERO:DICIEMBRE!AJ263)</f>
        <v>0</v>
      </c>
      <c r="AK263" s="473">
        <f>SUM(ENERO:DICIEMBRE!AK263)</f>
        <v>0</v>
      </c>
      <c r="AL263" s="473">
        <f>SUM(ENERO:DICIEMBRE!AL263)</f>
        <v>0</v>
      </c>
      <c r="AM263" s="473">
        <f>SUM(ENERO:DICIEMBRE!AM263)</f>
        <v>0</v>
      </c>
      <c r="AN263" s="473">
        <f>SUM(ENERO:DICIEMBRE!AN263)</f>
        <v>0</v>
      </c>
      <c r="AO263" s="473">
        <f>SUM(ENERO:DICIEMBRE!AO263)</f>
        <v>0</v>
      </c>
      <c r="AP263" s="473">
        <f>SUM(ENERO:DICIEMBRE!AP263)</f>
        <v>0</v>
      </c>
      <c r="AQ263" s="473">
        <f>SUM(ENERO:DICIEMBRE!AQ263)</f>
        <v>0</v>
      </c>
      <c r="AR263" s="473">
        <f>SUM(ENERO:DICIEMBRE!AR263)</f>
        <v>0</v>
      </c>
      <c r="AS263" s="473">
        <f>SUM(ENERO:DICIEMBRE!AS263)</f>
        <v>0</v>
      </c>
      <c r="AT263" s="473">
        <f>SUM(ENERO:DICIEMBRE!AT263)</f>
        <v>0</v>
      </c>
      <c r="AU263" s="473">
        <f>SUM(ENERO:DICIEMBRE!AU263)</f>
        <v>0</v>
      </c>
      <c r="AV263" s="473">
        <f>SUM(ENERO:DICIEMBRE!AV263)</f>
        <v>0</v>
      </c>
      <c r="AW263" s="473">
        <f>SUM(ENERO:DICIEMBRE!AW263)</f>
        <v>0</v>
      </c>
      <c r="AX263" s="473">
        <f>SUM(ENERO:DICIEMBRE!AX263)</f>
        <v>0</v>
      </c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5952" t="s">
        <v>240</v>
      </c>
      <c r="B264" s="5953"/>
      <c r="C264" s="702">
        <f>SUM(D264+E264)</f>
        <v>8</v>
      </c>
      <c r="D264" s="703">
        <f>SUM(F264+H264+J264+L264+N264+P264+R264+T264+V264+X264+Z264+AB264+AD264+AF264+AH264+AJ264+AL264)</f>
        <v>4</v>
      </c>
      <c r="E264" s="701">
        <f>SUM(G264+I264+K264+M264+O264+Q264+S264+U264+W264+Y264+AA264+AC264+AE264+AG264+AI264+AK264+AM264)</f>
        <v>4</v>
      </c>
      <c r="F264" s="473">
        <f>SUM(ENERO:DICIEMBRE!F264)</f>
        <v>0</v>
      </c>
      <c r="G264" s="473">
        <f>SUM(ENERO:DICIEMBRE!G264)</f>
        <v>0</v>
      </c>
      <c r="H264" s="473">
        <f>SUM(ENERO:DICIEMBRE!H264)</f>
        <v>0</v>
      </c>
      <c r="I264" s="473">
        <f>SUM(ENERO:DICIEMBRE!I264)</f>
        <v>0</v>
      </c>
      <c r="J264" s="473">
        <f>SUM(ENERO:DICIEMBRE!J264)</f>
        <v>0</v>
      </c>
      <c r="K264" s="473">
        <f>SUM(ENERO:DICIEMBRE!K264)</f>
        <v>0</v>
      </c>
      <c r="L264" s="473">
        <f>SUM(ENERO:DICIEMBRE!L264)</f>
        <v>0</v>
      </c>
      <c r="M264" s="473">
        <f>SUM(ENERO:DICIEMBRE!M264)</f>
        <v>1</v>
      </c>
      <c r="N264" s="473">
        <f>SUM(ENERO:DICIEMBRE!N264)</f>
        <v>0</v>
      </c>
      <c r="O264" s="473">
        <f>SUM(ENERO:DICIEMBRE!O264)</f>
        <v>0</v>
      </c>
      <c r="P264" s="473">
        <f>SUM(ENERO:DICIEMBRE!P264)</f>
        <v>0</v>
      </c>
      <c r="Q264" s="473">
        <f>SUM(ENERO:DICIEMBRE!Q264)</f>
        <v>0</v>
      </c>
      <c r="R264" s="473">
        <f>SUM(ENERO:DICIEMBRE!R264)</f>
        <v>0</v>
      </c>
      <c r="S264" s="473">
        <f>SUM(ENERO:DICIEMBRE!S264)</f>
        <v>1</v>
      </c>
      <c r="T264" s="473">
        <f>SUM(ENERO:DICIEMBRE!T264)</f>
        <v>1</v>
      </c>
      <c r="U264" s="473">
        <f>SUM(ENERO:DICIEMBRE!U264)</f>
        <v>1</v>
      </c>
      <c r="V264" s="473">
        <f>SUM(ENERO:DICIEMBRE!V264)</f>
        <v>0</v>
      </c>
      <c r="W264" s="473">
        <f>SUM(ENERO:DICIEMBRE!W264)</f>
        <v>0</v>
      </c>
      <c r="X264" s="473">
        <f>SUM(ENERO:DICIEMBRE!X264)</f>
        <v>1</v>
      </c>
      <c r="Y264" s="473">
        <f>SUM(ENERO:DICIEMBRE!Y264)</f>
        <v>0</v>
      </c>
      <c r="Z264" s="473">
        <f>SUM(ENERO:DICIEMBRE!Z264)</f>
        <v>0</v>
      </c>
      <c r="AA264" s="473">
        <f>SUM(ENERO:DICIEMBRE!AA264)</f>
        <v>0</v>
      </c>
      <c r="AB264" s="473">
        <f>SUM(ENERO:DICIEMBRE!AB264)</f>
        <v>0</v>
      </c>
      <c r="AC264" s="473">
        <f>SUM(ENERO:DICIEMBRE!AC264)</f>
        <v>0</v>
      </c>
      <c r="AD264" s="473">
        <f>SUM(ENERO:DICIEMBRE!AD264)</f>
        <v>2</v>
      </c>
      <c r="AE264" s="473">
        <f>SUM(ENERO:DICIEMBRE!AE264)</f>
        <v>0</v>
      </c>
      <c r="AF264" s="473">
        <f>SUM(ENERO:DICIEMBRE!AF264)</f>
        <v>0</v>
      </c>
      <c r="AG264" s="473">
        <f>SUM(ENERO:DICIEMBRE!AG264)</f>
        <v>0</v>
      </c>
      <c r="AH264" s="473">
        <f>SUM(ENERO:DICIEMBRE!AH264)</f>
        <v>0</v>
      </c>
      <c r="AI264" s="473">
        <f>SUM(ENERO:DICIEMBRE!AI264)</f>
        <v>1</v>
      </c>
      <c r="AJ264" s="473">
        <f>SUM(ENERO:DICIEMBRE!AJ264)</f>
        <v>0</v>
      </c>
      <c r="AK264" s="473">
        <f>SUM(ENERO:DICIEMBRE!AK264)</f>
        <v>0</v>
      </c>
      <c r="AL264" s="473">
        <f>SUM(ENERO:DICIEMBRE!AL264)</f>
        <v>0</v>
      </c>
      <c r="AM264" s="473">
        <f>SUM(ENERO:DICIEMBRE!AM264)</f>
        <v>0</v>
      </c>
      <c r="AN264" s="473">
        <f>SUM(ENERO:DICIEMBRE!AN264)</f>
        <v>0</v>
      </c>
      <c r="AO264" s="473">
        <f>SUM(ENERO:DICIEMBRE!AO264)</f>
        <v>0</v>
      </c>
      <c r="AP264" s="473">
        <f>SUM(ENERO:DICIEMBRE!AP264)</f>
        <v>1</v>
      </c>
      <c r="AQ264" s="473">
        <f>SUM(ENERO:DICIEMBRE!AQ264)</f>
        <v>0</v>
      </c>
      <c r="AR264" s="473">
        <f>SUM(ENERO:DICIEMBRE!AR264)</f>
        <v>0</v>
      </c>
      <c r="AS264" s="473">
        <f>SUM(ENERO:DICIEMBRE!AS264)</f>
        <v>0</v>
      </c>
      <c r="AT264" s="473">
        <f>SUM(ENERO:DICIEMBRE!AT264)</f>
        <v>0</v>
      </c>
      <c r="AU264" s="473">
        <f>SUM(ENERO:DICIEMBRE!AU264)</f>
        <v>0</v>
      </c>
      <c r="AV264" s="473">
        <f>SUM(ENERO:DICIEMBRE!AV264)</f>
        <v>0</v>
      </c>
      <c r="AW264" s="473">
        <f>SUM(ENERO:DICIEMBRE!AW264)</f>
        <v>0</v>
      </c>
      <c r="AX264" s="473">
        <f>SUM(ENERO:DICIEMBRE!AX264)</f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18</v>
      </c>
      <c r="D265" s="232">
        <f>SUM(F265+H265+J265+L265+N265+P265+R265+T265+V265+X265+Z265+AB265+AD265+AF265+AH265+AJ265+AL265)</f>
        <v>3</v>
      </c>
      <c r="E265" s="230">
        <f>SUM(G265+I265+K265+M265+O265+Q265+S265+U265+W265+Y265+AA265+AC265+AE265+AG265+AI265+AK265+AM265)</f>
        <v>15</v>
      </c>
      <c r="F265" s="473">
        <f>SUM(ENERO:DICIEMBRE!F265)</f>
        <v>0</v>
      </c>
      <c r="G265" s="473">
        <f>SUM(ENERO:DICIEMBRE!G265)</f>
        <v>0</v>
      </c>
      <c r="H265" s="473">
        <f>SUM(ENERO:DICIEMBRE!H265)</f>
        <v>0</v>
      </c>
      <c r="I265" s="473">
        <f>SUM(ENERO:DICIEMBRE!I265)</f>
        <v>0</v>
      </c>
      <c r="J265" s="473">
        <f>SUM(ENERO:DICIEMBRE!J265)</f>
        <v>1</v>
      </c>
      <c r="K265" s="473">
        <f>SUM(ENERO:DICIEMBRE!K265)</f>
        <v>9</v>
      </c>
      <c r="L265" s="473">
        <f>SUM(ENERO:DICIEMBRE!L265)</f>
        <v>1</v>
      </c>
      <c r="M265" s="473">
        <f>SUM(ENERO:DICIEMBRE!M265)</f>
        <v>6</v>
      </c>
      <c r="N265" s="473">
        <f>SUM(ENERO:DICIEMBRE!N265)</f>
        <v>0</v>
      </c>
      <c r="O265" s="473">
        <f>SUM(ENERO:DICIEMBRE!O265)</f>
        <v>0</v>
      </c>
      <c r="P265" s="473">
        <f>SUM(ENERO:DICIEMBRE!P265)</f>
        <v>0</v>
      </c>
      <c r="Q265" s="473">
        <f>SUM(ENERO:DICIEMBRE!Q265)</f>
        <v>0</v>
      </c>
      <c r="R265" s="473">
        <f>SUM(ENERO:DICIEMBRE!R265)</f>
        <v>1</v>
      </c>
      <c r="S265" s="473">
        <f>SUM(ENERO:DICIEMBRE!S265)</f>
        <v>0</v>
      </c>
      <c r="T265" s="473">
        <f>SUM(ENERO:DICIEMBRE!T265)</f>
        <v>0</v>
      </c>
      <c r="U265" s="473">
        <f>SUM(ENERO:DICIEMBRE!U265)</f>
        <v>0</v>
      </c>
      <c r="V265" s="473">
        <f>SUM(ENERO:DICIEMBRE!V265)</f>
        <v>0</v>
      </c>
      <c r="W265" s="473">
        <f>SUM(ENERO:DICIEMBRE!W265)</f>
        <v>0</v>
      </c>
      <c r="X265" s="473">
        <f>SUM(ENERO:DICIEMBRE!X265)</f>
        <v>0</v>
      </c>
      <c r="Y265" s="473">
        <f>SUM(ENERO:DICIEMBRE!Y265)</f>
        <v>0</v>
      </c>
      <c r="Z265" s="473">
        <f>SUM(ENERO:DICIEMBRE!Z265)</f>
        <v>0</v>
      </c>
      <c r="AA265" s="473">
        <f>SUM(ENERO:DICIEMBRE!AA265)</f>
        <v>0</v>
      </c>
      <c r="AB265" s="473">
        <f>SUM(ENERO:DICIEMBRE!AB265)</f>
        <v>0</v>
      </c>
      <c r="AC265" s="473">
        <f>SUM(ENERO:DICIEMBRE!AC265)</f>
        <v>0</v>
      </c>
      <c r="AD265" s="473">
        <f>SUM(ENERO:DICIEMBRE!AD265)</f>
        <v>0</v>
      </c>
      <c r="AE265" s="473">
        <f>SUM(ENERO:DICIEMBRE!AE265)</f>
        <v>0</v>
      </c>
      <c r="AF265" s="473">
        <f>SUM(ENERO:DICIEMBRE!AF265)</f>
        <v>0</v>
      </c>
      <c r="AG265" s="473">
        <f>SUM(ENERO:DICIEMBRE!AG265)</f>
        <v>0</v>
      </c>
      <c r="AH265" s="473">
        <f>SUM(ENERO:DICIEMBRE!AH265)</f>
        <v>0</v>
      </c>
      <c r="AI265" s="473">
        <f>SUM(ENERO:DICIEMBRE!AI265)</f>
        <v>0</v>
      </c>
      <c r="AJ265" s="473">
        <f>SUM(ENERO:DICIEMBRE!AJ265)</f>
        <v>0</v>
      </c>
      <c r="AK265" s="473">
        <f>SUM(ENERO:DICIEMBRE!AK265)</f>
        <v>0</v>
      </c>
      <c r="AL265" s="473">
        <f>SUM(ENERO:DICIEMBRE!AL265)</f>
        <v>0</v>
      </c>
      <c r="AM265" s="473">
        <f>SUM(ENERO:DICIEMBRE!AM265)</f>
        <v>0</v>
      </c>
      <c r="AN265" s="473">
        <f>SUM(ENERO:DICIEMBRE!AN265)</f>
        <v>1</v>
      </c>
      <c r="AO265" s="473">
        <f>SUM(ENERO:DICIEMBRE!AO265)</f>
        <v>0</v>
      </c>
      <c r="AP265" s="473">
        <f>SUM(ENERO:DICIEMBRE!AP265)</f>
        <v>9</v>
      </c>
      <c r="AQ265" s="473">
        <f>SUM(ENERO:DICIEMBRE!AQ265)</f>
        <v>0</v>
      </c>
      <c r="AR265" s="473">
        <f>SUM(ENERO:DICIEMBRE!AR265)</f>
        <v>0</v>
      </c>
      <c r="AS265" s="473">
        <f>SUM(ENERO:DICIEMBRE!AS265)</f>
        <v>4</v>
      </c>
      <c r="AT265" s="473">
        <f>SUM(ENERO:DICIEMBRE!AT265)</f>
        <v>1</v>
      </c>
      <c r="AU265" s="473">
        <f>SUM(ENERO:DICIEMBRE!AU265)</f>
        <v>0</v>
      </c>
      <c r="AV265" s="473">
        <f>SUM(ENERO:DICIEMBRE!AV265)</f>
        <v>1</v>
      </c>
      <c r="AW265" s="473">
        <f>SUM(ENERO:DICIEMBRE!AW265)</f>
        <v>0</v>
      </c>
      <c r="AX265" s="473">
        <f>SUM(ENERO:DICIEMBRE!AX265)</f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9</v>
      </c>
      <c r="D266" s="232">
        <f t="shared" si="35"/>
        <v>2</v>
      </c>
      <c r="E266" s="230">
        <f t="shared" si="35"/>
        <v>7</v>
      </c>
      <c r="F266" s="473">
        <f>SUM(ENERO:DICIEMBRE!F266)</f>
        <v>0</v>
      </c>
      <c r="G266" s="473">
        <f>SUM(ENERO:DICIEMBRE!G266)</f>
        <v>0</v>
      </c>
      <c r="H266" s="473">
        <f>SUM(ENERO:DICIEMBRE!H266)</f>
        <v>0</v>
      </c>
      <c r="I266" s="473">
        <f>SUM(ENERO:DICIEMBRE!I266)</f>
        <v>0</v>
      </c>
      <c r="J266" s="473">
        <f>SUM(ENERO:DICIEMBRE!J266)</f>
        <v>1</v>
      </c>
      <c r="K266" s="473">
        <f>SUM(ENERO:DICIEMBRE!K266)</f>
        <v>1</v>
      </c>
      <c r="L266" s="473">
        <f>SUM(ENERO:DICIEMBRE!L266)</f>
        <v>1</v>
      </c>
      <c r="M266" s="473">
        <f>SUM(ENERO:DICIEMBRE!M266)</f>
        <v>6</v>
      </c>
      <c r="N266" s="473">
        <f>SUM(ENERO:DICIEMBRE!N266)</f>
        <v>0</v>
      </c>
      <c r="O266" s="473">
        <f>SUM(ENERO:DICIEMBRE!O266)</f>
        <v>0</v>
      </c>
      <c r="P266" s="473">
        <f>SUM(ENERO:DICIEMBRE!P266)</f>
        <v>0</v>
      </c>
      <c r="Q266" s="473">
        <f>SUM(ENERO:DICIEMBRE!Q266)</f>
        <v>0</v>
      </c>
      <c r="R266" s="473">
        <f>SUM(ENERO:DICIEMBRE!R266)</f>
        <v>0</v>
      </c>
      <c r="S266" s="473">
        <f>SUM(ENERO:DICIEMBRE!S266)</f>
        <v>0</v>
      </c>
      <c r="T266" s="473">
        <f>SUM(ENERO:DICIEMBRE!T266)</f>
        <v>0</v>
      </c>
      <c r="U266" s="473">
        <f>SUM(ENERO:DICIEMBRE!U266)</f>
        <v>0</v>
      </c>
      <c r="V266" s="473">
        <f>SUM(ENERO:DICIEMBRE!V266)</f>
        <v>0</v>
      </c>
      <c r="W266" s="473">
        <f>SUM(ENERO:DICIEMBRE!W266)</f>
        <v>0</v>
      </c>
      <c r="X266" s="473">
        <f>SUM(ENERO:DICIEMBRE!X266)</f>
        <v>0</v>
      </c>
      <c r="Y266" s="473">
        <f>SUM(ENERO:DICIEMBRE!Y266)</f>
        <v>0</v>
      </c>
      <c r="Z266" s="473">
        <f>SUM(ENERO:DICIEMBRE!Z266)</f>
        <v>0</v>
      </c>
      <c r="AA266" s="473">
        <f>SUM(ENERO:DICIEMBRE!AA266)</f>
        <v>0</v>
      </c>
      <c r="AB266" s="473">
        <f>SUM(ENERO:DICIEMBRE!AB266)</f>
        <v>0</v>
      </c>
      <c r="AC266" s="473">
        <f>SUM(ENERO:DICIEMBRE!AC266)</f>
        <v>0</v>
      </c>
      <c r="AD266" s="473">
        <f>SUM(ENERO:DICIEMBRE!AD266)</f>
        <v>0</v>
      </c>
      <c r="AE266" s="473">
        <f>SUM(ENERO:DICIEMBRE!AE266)</f>
        <v>0</v>
      </c>
      <c r="AF266" s="473">
        <f>SUM(ENERO:DICIEMBRE!AF266)</f>
        <v>0</v>
      </c>
      <c r="AG266" s="473">
        <f>SUM(ENERO:DICIEMBRE!AG266)</f>
        <v>0</v>
      </c>
      <c r="AH266" s="473">
        <f>SUM(ENERO:DICIEMBRE!AH266)</f>
        <v>0</v>
      </c>
      <c r="AI266" s="473">
        <f>SUM(ENERO:DICIEMBRE!AI266)</f>
        <v>0</v>
      </c>
      <c r="AJ266" s="473">
        <f>SUM(ENERO:DICIEMBRE!AJ266)</f>
        <v>0</v>
      </c>
      <c r="AK266" s="473">
        <f>SUM(ENERO:DICIEMBRE!AK266)</f>
        <v>0</v>
      </c>
      <c r="AL266" s="473">
        <f>SUM(ENERO:DICIEMBRE!AL266)</f>
        <v>0</v>
      </c>
      <c r="AM266" s="473">
        <f>SUM(ENERO:DICIEMBRE!AM266)</f>
        <v>0</v>
      </c>
      <c r="AN266" s="473">
        <f>SUM(ENERO:DICIEMBRE!AN266)</f>
        <v>2</v>
      </c>
      <c r="AO266" s="473">
        <f>SUM(ENERO:DICIEMBRE!AO266)</f>
        <v>0</v>
      </c>
      <c r="AP266" s="473">
        <f>SUM(ENERO:DICIEMBRE!AP266)</f>
        <v>1</v>
      </c>
      <c r="AQ266" s="473">
        <f>SUM(ENERO:DICIEMBRE!AQ266)</f>
        <v>0</v>
      </c>
      <c r="AR266" s="473">
        <f>SUM(ENERO:DICIEMBRE!AR266)</f>
        <v>0</v>
      </c>
      <c r="AS266" s="473">
        <f>SUM(ENERO:DICIEMBRE!AS266)</f>
        <v>0</v>
      </c>
      <c r="AT266" s="473">
        <f>SUM(ENERO:DICIEMBRE!AT266)</f>
        <v>0</v>
      </c>
      <c r="AU266" s="473">
        <f>SUM(ENERO:DICIEMBRE!AU266)</f>
        <v>0</v>
      </c>
      <c r="AV266" s="473">
        <f>SUM(ENERO:DICIEMBRE!AV266)</f>
        <v>1</v>
      </c>
      <c r="AW266" s="473">
        <f>SUM(ENERO:DICIEMBRE!AW266)</f>
        <v>0</v>
      </c>
      <c r="AX266" s="473">
        <f>SUM(ENERO:DICIEMBRE!AX266)</f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6</v>
      </c>
      <c r="D267" s="232">
        <f t="shared" si="35"/>
        <v>2</v>
      </c>
      <c r="E267" s="230">
        <f t="shared" si="35"/>
        <v>4</v>
      </c>
      <c r="F267" s="473">
        <f>SUM(ENERO:DICIEMBRE!F267)</f>
        <v>0</v>
      </c>
      <c r="G267" s="473">
        <f>SUM(ENERO:DICIEMBRE!G267)</f>
        <v>0</v>
      </c>
      <c r="H267" s="473">
        <f>SUM(ENERO:DICIEMBRE!H267)</f>
        <v>0</v>
      </c>
      <c r="I267" s="473">
        <f>SUM(ENERO:DICIEMBRE!I267)</f>
        <v>0</v>
      </c>
      <c r="J267" s="473">
        <f>SUM(ENERO:DICIEMBRE!J267)</f>
        <v>2</v>
      </c>
      <c r="K267" s="473">
        <f>SUM(ENERO:DICIEMBRE!K267)</f>
        <v>1</v>
      </c>
      <c r="L267" s="473">
        <f>SUM(ENERO:DICIEMBRE!L267)</f>
        <v>0</v>
      </c>
      <c r="M267" s="473">
        <f>SUM(ENERO:DICIEMBRE!M267)</f>
        <v>1</v>
      </c>
      <c r="N267" s="473">
        <f>SUM(ENERO:DICIEMBRE!N267)</f>
        <v>0</v>
      </c>
      <c r="O267" s="473">
        <f>SUM(ENERO:DICIEMBRE!O267)</f>
        <v>0</v>
      </c>
      <c r="P267" s="473">
        <f>SUM(ENERO:DICIEMBRE!P267)</f>
        <v>0</v>
      </c>
      <c r="Q267" s="473">
        <f>SUM(ENERO:DICIEMBRE!Q267)</f>
        <v>0</v>
      </c>
      <c r="R267" s="473">
        <f>SUM(ENERO:DICIEMBRE!R267)</f>
        <v>0</v>
      </c>
      <c r="S267" s="473">
        <f>SUM(ENERO:DICIEMBRE!S267)</f>
        <v>1</v>
      </c>
      <c r="T267" s="473">
        <f>SUM(ENERO:DICIEMBRE!T267)</f>
        <v>0</v>
      </c>
      <c r="U267" s="473">
        <f>SUM(ENERO:DICIEMBRE!U267)</f>
        <v>0</v>
      </c>
      <c r="V267" s="473">
        <f>SUM(ENERO:DICIEMBRE!V267)</f>
        <v>0</v>
      </c>
      <c r="W267" s="473">
        <f>SUM(ENERO:DICIEMBRE!W267)</f>
        <v>0</v>
      </c>
      <c r="X267" s="473">
        <f>SUM(ENERO:DICIEMBRE!X267)</f>
        <v>0</v>
      </c>
      <c r="Y267" s="473">
        <f>SUM(ENERO:DICIEMBRE!Y267)</f>
        <v>0</v>
      </c>
      <c r="Z267" s="473">
        <f>SUM(ENERO:DICIEMBRE!Z267)</f>
        <v>0</v>
      </c>
      <c r="AA267" s="473">
        <f>SUM(ENERO:DICIEMBRE!AA267)</f>
        <v>0</v>
      </c>
      <c r="AB267" s="473">
        <f>SUM(ENERO:DICIEMBRE!AB267)</f>
        <v>0</v>
      </c>
      <c r="AC267" s="473">
        <f>SUM(ENERO:DICIEMBRE!AC267)</f>
        <v>1</v>
      </c>
      <c r="AD267" s="473">
        <f>SUM(ENERO:DICIEMBRE!AD267)</f>
        <v>0</v>
      </c>
      <c r="AE267" s="473">
        <f>SUM(ENERO:DICIEMBRE!AE267)</f>
        <v>0</v>
      </c>
      <c r="AF267" s="473">
        <f>SUM(ENERO:DICIEMBRE!AF267)</f>
        <v>0</v>
      </c>
      <c r="AG267" s="473">
        <f>SUM(ENERO:DICIEMBRE!AG267)</f>
        <v>0</v>
      </c>
      <c r="AH267" s="473">
        <f>SUM(ENERO:DICIEMBRE!AH267)</f>
        <v>0</v>
      </c>
      <c r="AI267" s="473">
        <f>SUM(ENERO:DICIEMBRE!AI267)</f>
        <v>0</v>
      </c>
      <c r="AJ267" s="473">
        <f>SUM(ENERO:DICIEMBRE!AJ267)</f>
        <v>0</v>
      </c>
      <c r="AK267" s="473">
        <f>SUM(ENERO:DICIEMBRE!AK267)</f>
        <v>0</v>
      </c>
      <c r="AL267" s="473">
        <f>SUM(ENERO:DICIEMBRE!AL267)</f>
        <v>0</v>
      </c>
      <c r="AM267" s="473">
        <f>SUM(ENERO:DICIEMBRE!AM267)</f>
        <v>0</v>
      </c>
      <c r="AN267" s="473">
        <f>SUM(ENERO:DICIEMBRE!AN267)</f>
        <v>1</v>
      </c>
      <c r="AO267" s="473">
        <f>SUM(ENERO:DICIEMBRE!AO267)</f>
        <v>2</v>
      </c>
      <c r="AP267" s="473">
        <f>SUM(ENERO:DICIEMBRE!AP267)</f>
        <v>2</v>
      </c>
      <c r="AQ267" s="473">
        <f>SUM(ENERO:DICIEMBRE!AQ267)</f>
        <v>0</v>
      </c>
      <c r="AR267" s="473">
        <f>SUM(ENERO:DICIEMBRE!AR267)</f>
        <v>0</v>
      </c>
      <c r="AS267" s="473">
        <f>SUM(ENERO:DICIEMBRE!AS267)</f>
        <v>0</v>
      </c>
      <c r="AT267" s="473">
        <f>SUM(ENERO:DICIEMBRE!AT267)</f>
        <v>0</v>
      </c>
      <c r="AU267" s="473">
        <f>SUM(ENERO:DICIEMBRE!AU267)</f>
        <v>0</v>
      </c>
      <c r="AV267" s="473">
        <f>SUM(ENERO:DICIEMBRE!AV267)</f>
        <v>1</v>
      </c>
      <c r="AW267" s="473">
        <f>SUM(ENERO:DICIEMBRE!AW267)</f>
        <v>0</v>
      </c>
      <c r="AX267" s="473">
        <f>SUM(ENERO:DICIEMBRE!AX267)</f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56</v>
      </c>
      <c r="D268" s="242">
        <f t="shared" si="35"/>
        <v>7</v>
      </c>
      <c r="E268" s="221">
        <f t="shared" si="35"/>
        <v>49</v>
      </c>
      <c r="F268" s="473">
        <f>SUM(ENERO:DICIEMBRE!F268)</f>
        <v>0</v>
      </c>
      <c r="G268" s="473">
        <f>SUM(ENERO:DICIEMBRE!G268)</f>
        <v>0</v>
      </c>
      <c r="H268" s="473">
        <f>SUM(ENERO:DICIEMBRE!H268)</f>
        <v>0</v>
      </c>
      <c r="I268" s="473">
        <f>SUM(ENERO:DICIEMBRE!I268)</f>
        <v>0</v>
      </c>
      <c r="J268" s="473">
        <f>SUM(ENERO:DICIEMBRE!J268)</f>
        <v>0</v>
      </c>
      <c r="K268" s="473">
        <f>SUM(ENERO:DICIEMBRE!K268)</f>
        <v>6</v>
      </c>
      <c r="L268" s="473">
        <f>SUM(ENERO:DICIEMBRE!L268)</f>
        <v>4</v>
      </c>
      <c r="M268" s="473">
        <f>SUM(ENERO:DICIEMBRE!M268)</f>
        <v>33</v>
      </c>
      <c r="N268" s="473">
        <f>SUM(ENERO:DICIEMBRE!N268)</f>
        <v>0</v>
      </c>
      <c r="O268" s="473">
        <f>SUM(ENERO:DICIEMBRE!O268)</f>
        <v>1</v>
      </c>
      <c r="P268" s="473">
        <f>SUM(ENERO:DICIEMBRE!P268)</f>
        <v>2</v>
      </c>
      <c r="Q268" s="473">
        <f>SUM(ENERO:DICIEMBRE!Q268)</f>
        <v>1</v>
      </c>
      <c r="R268" s="473">
        <f>SUM(ENERO:DICIEMBRE!R268)</f>
        <v>0</v>
      </c>
      <c r="S268" s="473">
        <f>SUM(ENERO:DICIEMBRE!S268)</f>
        <v>0</v>
      </c>
      <c r="T268" s="473">
        <f>SUM(ENERO:DICIEMBRE!T268)</f>
        <v>1</v>
      </c>
      <c r="U268" s="473">
        <f>SUM(ENERO:DICIEMBRE!U268)</f>
        <v>1</v>
      </c>
      <c r="V268" s="473">
        <f>SUM(ENERO:DICIEMBRE!V268)</f>
        <v>0</v>
      </c>
      <c r="W268" s="473">
        <f>SUM(ENERO:DICIEMBRE!W268)</f>
        <v>0</v>
      </c>
      <c r="X268" s="473">
        <f>SUM(ENERO:DICIEMBRE!X268)</f>
        <v>0</v>
      </c>
      <c r="Y268" s="473">
        <f>SUM(ENERO:DICIEMBRE!Y268)</f>
        <v>1</v>
      </c>
      <c r="Z268" s="473">
        <f>SUM(ENERO:DICIEMBRE!Z268)</f>
        <v>0</v>
      </c>
      <c r="AA268" s="473">
        <f>SUM(ENERO:DICIEMBRE!AA268)</f>
        <v>0</v>
      </c>
      <c r="AB268" s="473">
        <f>SUM(ENERO:DICIEMBRE!AB268)</f>
        <v>0</v>
      </c>
      <c r="AC268" s="473">
        <f>SUM(ENERO:DICIEMBRE!AC268)</f>
        <v>4</v>
      </c>
      <c r="AD268" s="473">
        <f>SUM(ENERO:DICIEMBRE!AD268)</f>
        <v>0</v>
      </c>
      <c r="AE268" s="473">
        <f>SUM(ENERO:DICIEMBRE!AE268)</f>
        <v>1</v>
      </c>
      <c r="AF268" s="473">
        <f>SUM(ENERO:DICIEMBRE!AF268)</f>
        <v>0</v>
      </c>
      <c r="AG268" s="473">
        <f>SUM(ENERO:DICIEMBRE!AG268)</f>
        <v>1</v>
      </c>
      <c r="AH268" s="473">
        <f>SUM(ENERO:DICIEMBRE!AH268)</f>
        <v>0</v>
      </c>
      <c r="AI268" s="473">
        <f>SUM(ENERO:DICIEMBRE!AI268)</f>
        <v>0</v>
      </c>
      <c r="AJ268" s="473">
        <f>SUM(ENERO:DICIEMBRE!AJ268)</f>
        <v>0</v>
      </c>
      <c r="AK268" s="473">
        <f>SUM(ENERO:DICIEMBRE!AK268)</f>
        <v>0</v>
      </c>
      <c r="AL268" s="473">
        <f>SUM(ENERO:DICIEMBRE!AL268)</f>
        <v>0</v>
      </c>
      <c r="AM268" s="473">
        <f>SUM(ENERO:DICIEMBRE!AM268)</f>
        <v>0</v>
      </c>
      <c r="AN268" s="473">
        <f>SUM(ENERO:DICIEMBRE!AN268)</f>
        <v>3</v>
      </c>
      <c r="AO268" s="473">
        <f>SUM(ENERO:DICIEMBRE!AO268)</f>
        <v>0</v>
      </c>
      <c r="AP268" s="473">
        <f>SUM(ENERO:DICIEMBRE!AP268)</f>
        <v>21</v>
      </c>
      <c r="AQ268" s="473">
        <f>SUM(ENERO:DICIEMBRE!AQ268)</f>
        <v>0</v>
      </c>
      <c r="AR268" s="473">
        <f>SUM(ENERO:DICIEMBRE!AR268)</f>
        <v>5</v>
      </c>
      <c r="AS268" s="473">
        <f>SUM(ENERO:DICIEMBRE!AS268)</f>
        <v>9</v>
      </c>
      <c r="AT268" s="473">
        <f>SUM(ENERO:DICIEMBRE!AT268)</f>
        <v>0</v>
      </c>
      <c r="AU268" s="473">
        <f>SUM(ENERO:DICIEMBRE!AU268)</f>
        <v>0</v>
      </c>
      <c r="AV268" s="473">
        <f>SUM(ENERO:DICIEMBRE!AV268)</f>
        <v>6</v>
      </c>
      <c r="AW268" s="473">
        <f>SUM(ENERO:DICIEMBRE!AW268)</f>
        <v>0</v>
      </c>
      <c r="AX268" s="473">
        <f>SUM(ENERO:DICIEMBRE!AX268)</f>
        <v>1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5804" t="s">
        <v>245</v>
      </c>
      <c r="B269" s="707" t="s">
        <v>246</v>
      </c>
      <c r="C269" s="227">
        <f t="shared" si="32"/>
        <v>15</v>
      </c>
      <c r="D269" s="228">
        <f t="shared" si="35"/>
        <v>10</v>
      </c>
      <c r="E269" s="226">
        <f t="shared" si="35"/>
        <v>5</v>
      </c>
      <c r="F269" s="473">
        <f>SUM(ENERO:DICIEMBRE!F269)</f>
        <v>0</v>
      </c>
      <c r="G269" s="473">
        <f>SUM(ENERO:DICIEMBRE!G269)</f>
        <v>0</v>
      </c>
      <c r="H269" s="473">
        <f>SUM(ENERO:DICIEMBRE!H269)</f>
        <v>2</v>
      </c>
      <c r="I269" s="473">
        <f>SUM(ENERO:DICIEMBRE!I269)</f>
        <v>0</v>
      </c>
      <c r="J269" s="473">
        <f>SUM(ENERO:DICIEMBRE!J269)</f>
        <v>3</v>
      </c>
      <c r="K269" s="473">
        <f>SUM(ENERO:DICIEMBRE!K269)</f>
        <v>2</v>
      </c>
      <c r="L269" s="473">
        <f>SUM(ENERO:DICIEMBRE!L269)</f>
        <v>4</v>
      </c>
      <c r="M269" s="473">
        <f>SUM(ENERO:DICIEMBRE!M269)</f>
        <v>1</v>
      </c>
      <c r="N269" s="473">
        <f>SUM(ENERO:DICIEMBRE!N269)</f>
        <v>0</v>
      </c>
      <c r="O269" s="473">
        <f>SUM(ENERO:DICIEMBRE!O269)</f>
        <v>0</v>
      </c>
      <c r="P269" s="473">
        <f>SUM(ENERO:DICIEMBRE!P269)</f>
        <v>0</v>
      </c>
      <c r="Q269" s="473">
        <f>SUM(ENERO:DICIEMBRE!Q269)</f>
        <v>0</v>
      </c>
      <c r="R269" s="473">
        <f>SUM(ENERO:DICIEMBRE!R269)</f>
        <v>1</v>
      </c>
      <c r="S269" s="473">
        <f>SUM(ENERO:DICIEMBRE!S269)</f>
        <v>0</v>
      </c>
      <c r="T269" s="473">
        <f>SUM(ENERO:DICIEMBRE!T269)</f>
        <v>0</v>
      </c>
      <c r="U269" s="473">
        <f>SUM(ENERO:DICIEMBRE!U269)</f>
        <v>0</v>
      </c>
      <c r="V269" s="473">
        <f>SUM(ENERO:DICIEMBRE!V269)</f>
        <v>0</v>
      </c>
      <c r="W269" s="473">
        <f>SUM(ENERO:DICIEMBRE!W269)</f>
        <v>1</v>
      </c>
      <c r="X269" s="473">
        <f>SUM(ENERO:DICIEMBRE!X269)</f>
        <v>0</v>
      </c>
      <c r="Y269" s="473">
        <f>SUM(ENERO:DICIEMBRE!Y269)</f>
        <v>0</v>
      </c>
      <c r="Z269" s="473">
        <f>SUM(ENERO:DICIEMBRE!Z269)</f>
        <v>0</v>
      </c>
      <c r="AA269" s="473">
        <f>SUM(ENERO:DICIEMBRE!AA269)</f>
        <v>1</v>
      </c>
      <c r="AB269" s="473">
        <f>SUM(ENERO:DICIEMBRE!AB269)</f>
        <v>0</v>
      </c>
      <c r="AC269" s="473">
        <f>SUM(ENERO:DICIEMBRE!AC269)</f>
        <v>0</v>
      </c>
      <c r="AD269" s="473">
        <f>SUM(ENERO:DICIEMBRE!AD269)</f>
        <v>0</v>
      </c>
      <c r="AE269" s="473">
        <f>SUM(ENERO:DICIEMBRE!AE269)</f>
        <v>0</v>
      </c>
      <c r="AF269" s="473">
        <f>SUM(ENERO:DICIEMBRE!AF269)</f>
        <v>0</v>
      </c>
      <c r="AG269" s="473">
        <f>SUM(ENERO:DICIEMBRE!AG269)</f>
        <v>0</v>
      </c>
      <c r="AH269" s="473">
        <f>SUM(ENERO:DICIEMBRE!AH269)</f>
        <v>0</v>
      </c>
      <c r="AI269" s="473">
        <f>SUM(ENERO:DICIEMBRE!AI269)</f>
        <v>0</v>
      </c>
      <c r="AJ269" s="473">
        <f>SUM(ENERO:DICIEMBRE!AJ269)</f>
        <v>0</v>
      </c>
      <c r="AK269" s="473">
        <f>SUM(ENERO:DICIEMBRE!AK269)</f>
        <v>0</v>
      </c>
      <c r="AL269" s="473">
        <f>SUM(ENERO:DICIEMBRE!AL269)</f>
        <v>0</v>
      </c>
      <c r="AM269" s="473">
        <f>SUM(ENERO:DICIEMBRE!AM269)</f>
        <v>0</v>
      </c>
      <c r="AN269" s="473">
        <f>SUM(ENERO:DICIEMBRE!AN269)</f>
        <v>0</v>
      </c>
      <c r="AO269" s="473">
        <f>SUM(ENERO:DICIEMBRE!AO269)</f>
        <v>0</v>
      </c>
      <c r="AP269" s="473">
        <f>SUM(ENERO:DICIEMBRE!AP269)</f>
        <v>9</v>
      </c>
      <c r="AQ269" s="473">
        <f>SUM(ENERO:DICIEMBRE!AQ269)</f>
        <v>0</v>
      </c>
      <c r="AR269" s="473">
        <f>SUM(ENERO:DICIEMBRE!AR269)</f>
        <v>0</v>
      </c>
      <c r="AS269" s="473">
        <f>SUM(ENERO:DICIEMBRE!AS269)</f>
        <v>1</v>
      </c>
      <c r="AT269" s="473">
        <f>SUM(ENERO:DICIEMBRE!AT269)</f>
        <v>0</v>
      </c>
      <c r="AU269" s="473">
        <f>SUM(ENERO:DICIEMBRE!AU269)</f>
        <v>0</v>
      </c>
      <c r="AV269" s="473">
        <f>SUM(ENERO:DICIEMBRE!AV269)</f>
        <v>2</v>
      </c>
      <c r="AW269" s="473">
        <f>SUM(ENERO:DICIEMBRE!AW269)</f>
        <v>0</v>
      </c>
      <c r="AX269" s="473">
        <f>SUM(ENERO:DICIEMBRE!AX269)</f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5892"/>
      <c r="B270" s="132" t="s">
        <v>247</v>
      </c>
      <c r="C270" s="231">
        <f t="shared" si="32"/>
        <v>0</v>
      </c>
      <c r="D270" s="232">
        <f t="shared" si="35"/>
        <v>0</v>
      </c>
      <c r="E270" s="230">
        <f t="shared" si="35"/>
        <v>0</v>
      </c>
      <c r="F270" s="473">
        <f>SUM(ENERO:DICIEMBRE!F270)</f>
        <v>0</v>
      </c>
      <c r="G270" s="473">
        <f>SUM(ENERO:DICIEMBRE!G270)</f>
        <v>0</v>
      </c>
      <c r="H270" s="473">
        <f>SUM(ENERO:DICIEMBRE!H270)</f>
        <v>0</v>
      </c>
      <c r="I270" s="473">
        <f>SUM(ENERO:DICIEMBRE!I270)</f>
        <v>0</v>
      </c>
      <c r="J270" s="473">
        <f>SUM(ENERO:DICIEMBRE!J270)</f>
        <v>0</v>
      </c>
      <c r="K270" s="473">
        <f>SUM(ENERO:DICIEMBRE!K270)</f>
        <v>0</v>
      </c>
      <c r="L270" s="473">
        <f>SUM(ENERO:DICIEMBRE!L270)</f>
        <v>0</v>
      </c>
      <c r="M270" s="473">
        <f>SUM(ENERO:DICIEMBRE!M270)</f>
        <v>0</v>
      </c>
      <c r="N270" s="473">
        <f>SUM(ENERO:DICIEMBRE!N270)</f>
        <v>0</v>
      </c>
      <c r="O270" s="473">
        <f>SUM(ENERO:DICIEMBRE!O270)</f>
        <v>0</v>
      </c>
      <c r="P270" s="473">
        <f>SUM(ENERO:DICIEMBRE!P270)</f>
        <v>0</v>
      </c>
      <c r="Q270" s="473">
        <f>SUM(ENERO:DICIEMBRE!Q270)</f>
        <v>0</v>
      </c>
      <c r="R270" s="473">
        <f>SUM(ENERO:DICIEMBRE!R270)</f>
        <v>0</v>
      </c>
      <c r="S270" s="473">
        <f>SUM(ENERO:DICIEMBRE!S270)</f>
        <v>0</v>
      </c>
      <c r="T270" s="473">
        <f>SUM(ENERO:DICIEMBRE!T270)</f>
        <v>0</v>
      </c>
      <c r="U270" s="473">
        <f>SUM(ENERO:DICIEMBRE!U270)</f>
        <v>0</v>
      </c>
      <c r="V270" s="473">
        <f>SUM(ENERO:DICIEMBRE!V270)</f>
        <v>0</v>
      </c>
      <c r="W270" s="473">
        <f>SUM(ENERO:DICIEMBRE!W270)</f>
        <v>0</v>
      </c>
      <c r="X270" s="473">
        <f>SUM(ENERO:DICIEMBRE!X270)</f>
        <v>0</v>
      </c>
      <c r="Y270" s="473">
        <f>SUM(ENERO:DICIEMBRE!Y270)</f>
        <v>0</v>
      </c>
      <c r="Z270" s="473">
        <f>SUM(ENERO:DICIEMBRE!Z270)</f>
        <v>0</v>
      </c>
      <c r="AA270" s="473">
        <f>SUM(ENERO:DICIEMBRE!AA270)</f>
        <v>0</v>
      </c>
      <c r="AB270" s="473">
        <f>SUM(ENERO:DICIEMBRE!AB270)</f>
        <v>0</v>
      </c>
      <c r="AC270" s="473">
        <f>SUM(ENERO:DICIEMBRE!AC270)</f>
        <v>0</v>
      </c>
      <c r="AD270" s="473">
        <f>SUM(ENERO:DICIEMBRE!AD270)</f>
        <v>0</v>
      </c>
      <c r="AE270" s="473">
        <f>SUM(ENERO:DICIEMBRE!AE270)</f>
        <v>0</v>
      </c>
      <c r="AF270" s="473">
        <f>SUM(ENERO:DICIEMBRE!AF270)</f>
        <v>0</v>
      </c>
      <c r="AG270" s="473">
        <f>SUM(ENERO:DICIEMBRE!AG270)</f>
        <v>0</v>
      </c>
      <c r="AH270" s="473">
        <f>SUM(ENERO:DICIEMBRE!AH270)</f>
        <v>0</v>
      </c>
      <c r="AI270" s="473">
        <f>SUM(ENERO:DICIEMBRE!AI270)</f>
        <v>0</v>
      </c>
      <c r="AJ270" s="473">
        <f>SUM(ENERO:DICIEMBRE!AJ270)</f>
        <v>0</v>
      </c>
      <c r="AK270" s="473">
        <f>SUM(ENERO:DICIEMBRE!AK270)</f>
        <v>0</v>
      </c>
      <c r="AL270" s="473">
        <f>SUM(ENERO:DICIEMBRE!AL270)</f>
        <v>0</v>
      </c>
      <c r="AM270" s="473">
        <f>SUM(ENERO:DICIEMBRE!AM270)</f>
        <v>0</v>
      </c>
      <c r="AN270" s="473">
        <f>SUM(ENERO:DICIEMBRE!AN270)</f>
        <v>0</v>
      </c>
      <c r="AO270" s="473">
        <f>SUM(ENERO:DICIEMBRE!AO270)</f>
        <v>0</v>
      </c>
      <c r="AP270" s="473">
        <f>SUM(ENERO:DICIEMBRE!AP270)</f>
        <v>0</v>
      </c>
      <c r="AQ270" s="473">
        <f>SUM(ENERO:DICIEMBRE!AQ270)</f>
        <v>0</v>
      </c>
      <c r="AR270" s="473">
        <f>SUM(ENERO:DICIEMBRE!AR270)</f>
        <v>0</v>
      </c>
      <c r="AS270" s="473">
        <f>SUM(ENERO:DICIEMBRE!AS270)</f>
        <v>0</v>
      </c>
      <c r="AT270" s="473">
        <f>SUM(ENERO:DICIEMBRE!AT270)</f>
        <v>0</v>
      </c>
      <c r="AU270" s="473">
        <f>SUM(ENERO:DICIEMBRE!AU270)</f>
        <v>0</v>
      </c>
      <c r="AV270" s="473">
        <f>SUM(ENERO:DICIEMBRE!AV270)</f>
        <v>0</v>
      </c>
      <c r="AW270" s="473">
        <f>SUM(ENERO:DICIEMBRE!AW270)</f>
        <v>0</v>
      </c>
      <c r="AX270" s="473">
        <f>SUM(ENERO:DICIEMBRE!AX270)</f>
        <v>0</v>
      </c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5892"/>
      <c r="B271" s="132" t="s">
        <v>248</v>
      </c>
      <c r="C271" s="231">
        <f t="shared" si="32"/>
        <v>0</v>
      </c>
      <c r="D271" s="232">
        <f t="shared" si="35"/>
        <v>0</v>
      </c>
      <c r="E271" s="230">
        <f t="shared" si="35"/>
        <v>0</v>
      </c>
      <c r="F271" s="473">
        <f>SUM(ENERO:DICIEMBRE!F271)</f>
        <v>0</v>
      </c>
      <c r="G271" s="473">
        <f>SUM(ENERO:DICIEMBRE!G271)</f>
        <v>0</v>
      </c>
      <c r="H271" s="473">
        <f>SUM(ENERO:DICIEMBRE!H271)</f>
        <v>0</v>
      </c>
      <c r="I271" s="473">
        <f>SUM(ENERO:DICIEMBRE!I271)</f>
        <v>0</v>
      </c>
      <c r="J271" s="473">
        <f>SUM(ENERO:DICIEMBRE!J271)</f>
        <v>0</v>
      </c>
      <c r="K271" s="473">
        <f>SUM(ENERO:DICIEMBRE!K271)</f>
        <v>0</v>
      </c>
      <c r="L271" s="473">
        <f>SUM(ENERO:DICIEMBRE!L271)</f>
        <v>0</v>
      </c>
      <c r="M271" s="473">
        <f>SUM(ENERO:DICIEMBRE!M271)</f>
        <v>0</v>
      </c>
      <c r="N271" s="473">
        <f>SUM(ENERO:DICIEMBRE!N271)</f>
        <v>0</v>
      </c>
      <c r="O271" s="473">
        <f>SUM(ENERO:DICIEMBRE!O271)</f>
        <v>0</v>
      </c>
      <c r="P271" s="473">
        <f>SUM(ENERO:DICIEMBRE!P271)</f>
        <v>0</v>
      </c>
      <c r="Q271" s="473">
        <f>SUM(ENERO:DICIEMBRE!Q271)</f>
        <v>0</v>
      </c>
      <c r="R271" s="473">
        <f>SUM(ENERO:DICIEMBRE!R271)</f>
        <v>0</v>
      </c>
      <c r="S271" s="473">
        <f>SUM(ENERO:DICIEMBRE!S271)</f>
        <v>0</v>
      </c>
      <c r="T271" s="473">
        <f>SUM(ENERO:DICIEMBRE!T271)</f>
        <v>0</v>
      </c>
      <c r="U271" s="473">
        <f>SUM(ENERO:DICIEMBRE!U271)</f>
        <v>0</v>
      </c>
      <c r="V271" s="473">
        <f>SUM(ENERO:DICIEMBRE!V271)</f>
        <v>0</v>
      </c>
      <c r="W271" s="473">
        <f>SUM(ENERO:DICIEMBRE!W271)</f>
        <v>0</v>
      </c>
      <c r="X271" s="473">
        <f>SUM(ENERO:DICIEMBRE!X271)</f>
        <v>0</v>
      </c>
      <c r="Y271" s="473">
        <f>SUM(ENERO:DICIEMBRE!Y271)</f>
        <v>0</v>
      </c>
      <c r="Z271" s="473">
        <f>SUM(ENERO:DICIEMBRE!Z271)</f>
        <v>0</v>
      </c>
      <c r="AA271" s="473">
        <f>SUM(ENERO:DICIEMBRE!AA271)</f>
        <v>0</v>
      </c>
      <c r="AB271" s="473">
        <f>SUM(ENERO:DICIEMBRE!AB271)</f>
        <v>0</v>
      </c>
      <c r="AC271" s="473">
        <f>SUM(ENERO:DICIEMBRE!AC271)</f>
        <v>0</v>
      </c>
      <c r="AD271" s="473">
        <f>SUM(ENERO:DICIEMBRE!AD271)</f>
        <v>0</v>
      </c>
      <c r="AE271" s="473">
        <f>SUM(ENERO:DICIEMBRE!AE271)</f>
        <v>0</v>
      </c>
      <c r="AF271" s="473">
        <f>SUM(ENERO:DICIEMBRE!AF271)</f>
        <v>0</v>
      </c>
      <c r="AG271" s="473">
        <f>SUM(ENERO:DICIEMBRE!AG271)</f>
        <v>0</v>
      </c>
      <c r="AH271" s="473">
        <f>SUM(ENERO:DICIEMBRE!AH271)</f>
        <v>0</v>
      </c>
      <c r="AI271" s="473">
        <f>SUM(ENERO:DICIEMBRE!AI271)</f>
        <v>0</v>
      </c>
      <c r="AJ271" s="473">
        <f>SUM(ENERO:DICIEMBRE!AJ271)</f>
        <v>0</v>
      </c>
      <c r="AK271" s="473">
        <f>SUM(ENERO:DICIEMBRE!AK271)</f>
        <v>0</v>
      </c>
      <c r="AL271" s="473">
        <f>SUM(ENERO:DICIEMBRE!AL271)</f>
        <v>0</v>
      </c>
      <c r="AM271" s="473">
        <f>SUM(ENERO:DICIEMBRE!AM271)</f>
        <v>0</v>
      </c>
      <c r="AN271" s="473">
        <f>SUM(ENERO:DICIEMBRE!AN271)</f>
        <v>0</v>
      </c>
      <c r="AO271" s="473">
        <f>SUM(ENERO:DICIEMBRE!AO271)</f>
        <v>0</v>
      </c>
      <c r="AP271" s="473">
        <f>SUM(ENERO:DICIEMBRE!AP271)</f>
        <v>0</v>
      </c>
      <c r="AQ271" s="473">
        <f>SUM(ENERO:DICIEMBRE!AQ271)</f>
        <v>0</v>
      </c>
      <c r="AR271" s="473">
        <f>SUM(ENERO:DICIEMBRE!AR271)</f>
        <v>0</v>
      </c>
      <c r="AS271" s="473">
        <f>SUM(ENERO:DICIEMBRE!AS271)</f>
        <v>0</v>
      </c>
      <c r="AT271" s="473">
        <f>SUM(ENERO:DICIEMBRE!AT271)</f>
        <v>0</v>
      </c>
      <c r="AU271" s="473">
        <f>SUM(ENERO:DICIEMBRE!AU271)</f>
        <v>0</v>
      </c>
      <c r="AV271" s="473">
        <f>SUM(ENERO:DICIEMBRE!AV271)</f>
        <v>0</v>
      </c>
      <c r="AW271" s="473">
        <f>SUM(ENERO:DICIEMBRE!AW271)</f>
        <v>0</v>
      </c>
      <c r="AX271" s="473">
        <f>SUM(ENERO:DICIEMBRE!AX271)</f>
        <v>0</v>
      </c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5892"/>
      <c r="B272" s="132" t="s">
        <v>249</v>
      </c>
      <c r="C272" s="231">
        <f t="shared" si="32"/>
        <v>0</v>
      </c>
      <c r="D272" s="232">
        <f t="shared" si="35"/>
        <v>0</v>
      </c>
      <c r="E272" s="230">
        <f t="shared" si="35"/>
        <v>0</v>
      </c>
      <c r="F272" s="473">
        <f>SUM(ENERO:DICIEMBRE!F272)</f>
        <v>0</v>
      </c>
      <c r="G272" s="473">
        <f>SUM(ENERO:DICIEMBRE!G272)</f>
        <v>0</v>
      </c>
      <c r="H272" s="473">
        <f>SUM(ENERO:DICIEMBRE!H272)</f>
        <v>0</v>
      </c>
      <c r="I272" s="473">
        <f>SUM(ENERO:DICIEMBRE!I272)</f>
        <v>0</v>
      </c>
      <c r="J272" s="473">
        <f>SUM(ENERO:DICIEMBRE!J272)</f>
        <v>0</v>
      </c>
      <c r="K272" s="473">
        <f>SUM(ENERO:DICIEMBRE!K272)</f>
        <v>0</v>
      </c>
      <c r="L272" s="473">
        <f>SUM(ENERO:DICIEMBRE!L272)</f>
        <v>0</v>
      </c>
      <c r="M272" s="473">
        <f>SUM(ENERO:DICIEMBRE!M272)</f>
        <v>0</v>
      </c>
      <c r="N272" s="473">
        <f>SUM(ENERO:DICIEMBRE!N272)</f>
        <v>0</v>
      </c>
      <c r="O272" s="473">
        <f>SUM(ENERO:DICIEMBRE!O272)</f>
        <v>0</v>
      </c>
      <c r="P272" s="473">
        <f>SUM(ENERO:DICIEMBRE!P272)</f>
        <v>0</v>
      </c>
      <c r="Q272" s="473">
        <f>SUM(ENERO:DICIEMBRE!Q272)</f>
        <v>0</v>
      </c>
      <c r="R272" s="473">
        <f>SUM(ENERO:DICIEMBRE!R272)</f>
        <v>0</v>
      </c>
      <c r="S272" s="473">
        <f>SUM(ENERO:DICIEMBRE!S272)</f>
        <v>0</v>
      </c>
      <c r="T272" s="473">
        <f>SUM(ENERO:DICIEMBRE!T272)</f>
        <v>0</v>
      </c>
      <c r="U272" s="473">
        <f>SUM(ENERO:DICIEMBRE!U272)</f>
        <v>0</v>
      </c>
      <c r="V272" s="473">
        <f>SUM(ENERO:DICIEMBRE!V272)</f>
        <v>0</v>
      </c>
      <c r="W272" s="473">
        <f>SUM(ENERO:DICIEMBRE!W272)</f>
        <v>0</v>
      </c>
      <c r="X272" s="473">
        <f>SUM(ENERO:DICIEMBRE!X272)</f>
        <v>0</v>
      </c>
      <c r="Y272" s="473">
        <f>SUM(ENERO:DICIEMBRE!Y272)</f>
        <v>0</v>
      </c>
      <c r="Z272" s="473">
        <f>SUM(ENERO:DICIEMBRE!Z272)</f>
        <v>0</v>
      </c>
      <c r="AA272" s="473">
        <f>SUM(ENERO:DICIEMBRE!AA272)</f>
        <v>0</v>
      </c>
      <c r="AB272" s="473">
        <f>SUM(ENERO:DICIEMBRE!AB272)</f>
        <v>0</v>
      </c>
      <c r="AC272" s="473">
        <f>SUM(ENERO:DICIEMBRE!AC272)</f>
        <v>0</v>
      </c>
      <c r="AD272" s="473">
        <f>SUM(ENERO:DICIEMBRE!AD272)</f>
        <v>0</v>
      </c>
      <c r="AE272" s="473">
        <f>SUM(ENERO:DICIEMBRE!AE272)</f>
        <v>0</v>
      </c>
      <c r="AF272" s="473">
        <f>SUM(ENERO:DICIEMBRE!AF272)</f>
        <v>0</v>
      </c>
      <c r="AG272" s="473">
        <f>SUM(ENERO:DICIEMBRE!AG272)</f>
        <v>0</v>
      </c>
      <c r="AH272" s="473">
        <f>SUM(ENERO:DICIEMBRE!AH272)</f>
        <v>0</v>
      </c>
      <c r="AI272" s="473">
        <f>SUM(ENERO:DICIEMBRE!AI272)</f>
        <v>0</v>
      </c>
      <c r="AJ272" s="473">
        <f>SUM(ENERO:DICIEMBRE!AJ272)</f>
        <v>0</v>
      </c>
      <c r="AK272" s="473">
        <f>SUM(ENERO:DICIEMBRE!AK272)</f>
        <v>0</v>
      </c>
      <c r="AL272" s="473">
        <f>SUM(ENERO:DICIEMBRE!AL272)</f>
        <v>0</v>
      </c>
      <c r="AM272" s="473">
        <f>SUM(ENERO:DICIEMBRE!AM272)</f>
        <v>0</v>
      </c>
      <c r="AN272" s="473">
        <f>SUM(ENERO:DICIEMBRE!AN272)</f>
        <v>0</v>
      </c>
      <c r="AO272" s="473">
        <f>SUM(ENERO:DICIEMBRE!AO272)</f>
        <v>0</v>
      </c>
      <c r="AP272" s="473">
        <f>SUM(ENERO:DICIEMBRE!AP272)</f>
        <v>0</v>
      </c>
      <c r="AQ272" s="473">
        <f>SUM(ENERO:DICIEMBRE!AQ272)</f>
        <v>0</v>
      </c>
      <c r="AR272" s="473">
        <f>SUM(ENERO:DICIEMBRE!AR272)</f>
        <v>0</v>
      </c>
      <c r="AS272" s="473">
        <f>SUM(ENERO:DICIEMBRE!AS272)</f>
        <v>0</v>
      </c>
      <c r="AT272" s="473">
        <f>SUM(ENERO:DICIEMBRE!AT272)</f>
        <v>0</v>
      </c>
      <c r="AU272" s="473">
        <f>SUM(ENERO:DICIEMBRE!AU272)</f>
        <v>0</v>
      </c>
      <c r="AV272" s="473">
        <f>SUM(ENERO:DICIEMBRE!AV272)</f>
        <v>0</v>
      </c>
      <c r="AW272" s="473">
        <f>SUM(ENERO:DICIEMBRE!AW272)</f>
        <v>0</v>
      </c>
      <c r="AX272" s="473">
        <f>SUM(ENERO:DICIEMBRE!AX272)</f>
        <v>0</v>
      </c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5845"/>
      <c r="B273" s="260" t="s">
        <v>250</v>
      </c>
      <c r="C273" s="241">
        <f t="shared" si="32"/>
        <v>0</v>
      </c>
      <c r="D273" s="242">
        <f t="shared" si="35"/>
        <v>0</v>
      </c>
      <c r="E273" s="221">
        <f t="shared" si="35"/>
        <v>0</v>
      </c>
      <c r="F273" s="473">
        <f>SUM(ENERO:DICIEMBRE!F273)</f>
        <v>0</v>
      </c>
      <c r="G273" s="473">
        <f>SUM(ENERO:DICIEMBRE!G273)</f>
        <v>0</v>
      </c>
      <c r="H273" s="473">
        <f>SUM(ENERO:DICIEMBRE!H273)</f>
        <v>0</v>
      </c>
      <c r="I273" s="473">
        <f>SUM(ENERO:DICIEMBRE!I273)</f>
        <v>0</v>
      </c>
      <c r="J273" s="473">
        <f>SUM(ENERO:DICIEMBRE!J273)</f>
        <v>0</v>
      </c>
      <c r="K273" s="473">
        <f>SUM(ENERO:DICIEMBRE!K273)</f>
        <v>0</v>
      </c>
      <c r="L273" s="473">
        <f>SUM(ENERO:DICIEMBRE!L273)</f>
        <v>0</v>
      </c>
      <c r="M273" s="473">
        <f>SUM(ENERO:DICIEMBRE!M273)</f>
        <v>0</v>
      </c>
      <c r="N273" s="473">
        <f>SUM(ENERO:DICIEMBRE!N273)</f>
        <v>0</v>
      </c>
      <c r="O273" s="473">
        <f>SUM(ENERO:DICIEMBRE!O273)</f>
        <v>0</v>
      </c>
      <c r="P273" s="473">
        <f>SUM(ENERO:DICIEMBRE!P273)</f>
        <v>0</v>
      </c>
      <c r="Q273" s="473">
        <f>SUM(ENERO:DICIEMBRE!Q273)</f>
        <v>0</v>
      </c>
      <c r="R273" s="473">
        <f>SUM(ENERO:DICIEMBRE!R273)</f>
        <v>0</v>
      </c>
      <c r="S273" s="473">
        <f>SUM(ENERO:DICIEMBRE!S273)</f>
        <v>0</v>
      </c>
      <c r="T273" s="473">
        <f>SUM(ENERO:DICIEMBRE!T273)</f>
        <v>0</v>
      </c>
      <c r="U273" s="473">
        <f>SUM(ENERO:DICIEMBRE!U273)</f>
        <v>0</v>
      </c>
      <c r="V273" s="473">
        <f>SUM(ENERO:DICIEMBRE!V273)</f>
        <v>0</v>
      </c>
      <c r="W273" s="473">
        <f>SUM(ENERO:DICIEMBRE!W273)</f>
        <v>0</v>
      </c>
      <c r="X273" s="473">
        <f>SUM(ENERO:DICIEMBRE!X273)</f>
        <v>0</v>
      </c>
      <c r="Y273" s="473">
        <f>SUM(ENERO:DICIEMBRE!Y273)</f>
        <v>0</v>
      </c>
      <c r="Z273" s="473">
        <f>SUM(ENERO:DICIEMBRE!Z273)</f>
        <v>0</v>
      </c>
      <c r="AA273" s="473">
        <f>SUM(ENERO:DICIEMBRE!AA273)</f>
        <v>0</v>
      </c>
      <c r="AB273" s="473">
        <f>SUM(ENERO:DICIEMBRE!AB273)</f>
        <v>0</v>
      </c>
      <c r="AC273" s="473">
        <f>SUM(ENERO:DICIEMBRE!AC273)</f>
        <v>0</v>
      </c>
      <c r="AD273" s="473">
        <f>SUM(ENERO:DICIEMBRE!AD273)</f>
        <v>0</v>
      </c>
      <c r="AE273" s="473">
        <f>SUM(ENERO:DICIEMBRE!AE273)</f>
        <v>0</v>
      </c>
      <c r="AF273" s="473">
        <f>SUM(ENERO:DICIEMBRE!AF273)</f>
        <v>0</v>
      </c>
      <c r="AG273" s="473">
        <f>SUM(ENERO:DICIEMBRE!AG273)</f>
        <v>0</v>
      </c>
      <c r="AH273" s="473">
        <f>SUM(ENERO:DICIEMBRE!AH273)</f>
        <v>0</v>
      </c>
      <c r="AI273" s="473">
        <f>SUM(ENERO:DICIEMBRE!AI273)</f>
        <v>0</v>
      </c>
      <c r="AJ273" s="473">
        <f>SUM(ENERO:DICIEMBRE!AJ273)</f>
        <v>0</v>
      </c>
      <c r="AK273" s="473">
        <f>SUM(ENERO:DICIEMBRE!AK273)</f>
        <v>0</v>
      </c>
      <c r="AL273" s="473">
        <f>SUM(ENERO:DICIEMBRE!AL273)</f>
        <v>0</v>
      </c>
      <c r="AM273" s="473">
        <f>SUM(ENERO:DICIEMBRE!AM273)</f>
        <v>0</v>
      </c>
      <c r="AN273" s="473">
        <f>SUM(ENERO:DICIEMBRE!AN273)</f>
        <v>0</v>
      </c>
      <c r="AO273" s="473">
        <f>SUM(ENERO:DICIEMBRE!AO273)</f>
        <v>0</v>
      </c>
      <c r="AP273" s="473">
        <f>SUM(ENERO:DICIEMBRE!AP273)</f>
        <v>0</v>
      </c>
      <c r="AQ273" s="473">
        <f>SUM(ENERO:DICIEMBRE!AQ273)</f>
        <v>0</v>
      </c>
      <c r="AR273" s="473">
        <f>SUM(ENERO:DICIEMBRE!AR273)</f>
        <v>0</v>
      </c>
      <c r="AS273" s="473">
        <f>SUM(ENERO:DICIEMBRE!AS273)</f>
        <v>0</v>
      </c>
      <c r="AT273" s="473">
        <f>SUM(ENERO:DICIEMBRE!AT273)</f>
        <v>0</v>
      </c>
      <c r="AU273" s="473">
        <f>SUM(ENERO:DICIEMBRE!AU273)</f>
        <v>0</v>
      </c>
      <c r="AV273" s="473">
        <f>SUM(ENERO:DICIEMBRE!AV273)</f>
        <v>0</v>
      </c>
      <c r="AW273" s="473">
        <f>SUM(ENERO:DICIEMBRE!AW273)</f>
        <v>0</v>
      </c>
      <c r="AX273" s="473">
        <f>SUM(ENERO:DICIEMBRE!AX273)</f>
        <v>0</v>
      </c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223">
        <f t="shared" si="32"/>
        <v>1</v>
      </c>
      <c r="D274" s="224">
        <f t="shared" si="35"/>
        <v>1</v>
      </c>
      <c r="E274" s="219">
        <f t="shared" si="35"/>
        <v>0</v>
      </c>
      <c r="F274" s="473">
        <f>SUM(ENERO:DICIEMBRE!F274)</f>
        <v>0</v>
      </c>
      <c r="G274" s="473">
        <f>SUM(ENERO:DICIEMBRE!G274)</f>
        <v>0</v>
      </c>
      <c r="H274" s="473">
        <f>SUM(ENERO:DICIEMBRE!H274)</f>
        <v>0</v>
      </c>
      <c r="I274" s="473">
        <f>SUM(ENERO:DICIEMBRE!I274)</f>
        <v>0</v>
      </c>
      <c r="J274" s="473">
        <f>SUM(ENERO:DICIEMBRE!J274)</f>
        <v>0</v>
      </c>
      <c r="K274" s="473">
        <f>SUM(ENERO:DICIEMBRE!K274)</f>
        <v>0</v>
      </c>
      <c r="L274" s="473">
        <f>SUM(ENERO:DICIEMBRE!L274)</f>
        <v>0</v>
      </c>
      <c r="M274" s="473">
        <f>SUM(ENERO:DICIEMBRE!M274)</f>
        <v>0</v>
      </c>
      <c r="N274" s="473">
        <f>SUM(ENERO:DICIEMBRE!N274)</f>
        <v>0</v>
      </c>
      <c r="O274" s="473">
        <f>SUM(ENERO:DICIEMBRE!O274)</f>
        <v>0</v>
      </c>
      <c r="P274" s="473">
        <f>SUM(ENERO:DICIEMBRE!P274)</f>
        <v>0</v>
      </c>
      <c r="Q274" s="473">
        <f>SUM(ENERO:DICIEMBRE!Q274)</f>
        <v>0</v>
      </c>
      <c r="R274" s="473">
        <f>SUM(ENERO:DICIEMBRE!R274)</f>
        <v>1</v>
      </c>
      <c r="S274" s="473">
        <f>SUM(ENERO:DICIEMBRE!S274)</f>
        <v>0</v>
      </c>
      <c r="T274" s="473">
        <f>SUM(ENERO:DICIEMBRE!T274)</f>
        <v>0</v>
      </c>
      <c r="U274" s="473">
        <f>SUM(ENERO:DICIEMBRE!U274)</f>
        <v>0</v>
      </c>
      <c r="V274" s="473">
        <f>SUM(ENERO:DICIEMBRE!V274)</f>
        <v>0</v>
      </c>
      <c r="W274" s="473">
        <f>SUM(ENERO:DICIEMBRE!W274)</f>
        <v>0</v>
      </c>
      <c r="X274" s="473">
        <f>SUM(ENERO:DICIEMBRE!X274)</f>
        <v>0</v>
      </c>
      <c r="Y274" s="473">
        <f>SUM(ENERO:DICIEMBRE!Y274)</f>
        <v>0</v>
      </c>
      <c r="Z274" s="473">
        <f>SUM(ENERO:DICIEMBRE!Z274)</f>
        <v>0</v>
      </c>
      <c r="AA274" s="473">
        <f>SUM(ENERO:DICIEMBRE!AA274)</f>
        <v>0</v>
      </c>
      <c r="AB274" s="473">
        <f>SUM(ENERO:DICIEMBRE!AB274)</f>
        <v>0</v>
      </c>
      <c r="AC274" s="473">
        <f>SUM(ENERO:DICIEMBRE!AC274)</f>
        <v>0</v>
      </c>
      <c r="AD274" s="473">
        <f>SUM(ENERO:DICIEMBRE!AD274)</f>
        <v>0</v>
      </c>
      <c r="AE274" s="473">
        <f>SUM(ENERO:DICIEMBRE!AE274)</f>
        <v>0</v>
      </c>
      <c r="AF274" s="473">
        <f>SUM(ENERO:DICIEMBRE!AF274)</f>
        <v>0</v>
      </c>
      <c r="AG274" s="473">
        <f>SUM(ENERO:DICIEMBRE!AG274)</f>
        <v>0</v>
      </c>
      <c r="AH274" s="473">
        <f>SUM(ENERO:DICIEMBRE!AH274)</f>
        <v>0</v>
      </c>
      <c r="AI274" s="473">
        <f>SUM(ENERO:DICIEMBRE!AI274)</f>
        <v>0</v>
      </c>
      <c r="AJ274" s="473">
        <f>SUM(ENERO:DICIEMBRE!AJ274)</f>
        <v>0</v>
      </c>
      <c r="AK274" s="473">
        <f>SUM(ENERO:DICIEMBRE!AK274)</f>
        <v>0</v>
      </c>
      <c r="AL274" s="473">
        <f>SUM(ENERO:DICIEMBRE!AL274)</f>
        <v>0</v>
      </c>
      <c r="AM274" s="473">
        <f>SUM(ENERO:DICIEMBRE!AM274)</f>
        <v>0</v>
      </c>
      <c r="AN274" s="473">
        <f>SUM(ENERO:DICIEMBRE!AN274)</f>
        <v>0</v>
      </c>
      <c r="AO274" s="473">
        <f>SUM(ENERO:DICIEMBRE!AO274)</f>
        <v>0</v>
      </c>
      <c r="AP274" s="473">
        <f>SUM(ENERO:DICIEMBRE!AP274)</f>
        <v>0</v>
      </c>
      <c r="AQ274" s="473">
        <f>SUM(ENERO:DICIEMBRE!AQ274)</f>
        <v>0</v>
      </c>
      <c r="AR274" s="473">
        <f>SUM(ENERO:DICIEMBRE!AR274)</f>
        <v>0</v>
      </c>
      <c r="AS274" s="473">
        <f>SUM(ENERO:DICIEMBRE!AS274)</f>
        <v>0</v>
      </c>
      <c r="AT274" s="473">
        <f>SUM(ENERO:DICIEMBRE!AT274)</f>
        <v>0</v>
      </c>
      <c r="AU274" s="473">
        <f>SUM(ENERO:DICIEMBRE!AU274)</f>
        <v>0</v>
      </c>
      <c r="AV274" s="473">
        <f>SUM(ENERO:DICIEMBRE!AV274)</f>
        <v>0</v>
      </c>
      <c r="AW274" s="473">
        <f>SUM(ENERO:DICIEMBRE!AW274)</f>
        <v>0</v>
      </c>
      <c r="AX274" s="473">
        <f>SUM(ENERO:DICIEMBRE!AX274)</f>
        <v>0</v>
      </c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12</v>
      </c>
      <c r="D275" s="242">
        <f>SUM(F275+H275+J275+L275+N275+P275+R275+T275+V275+X275+Z275+AB275+AD275+AF275+AH275+AJ275+AL275)</f>
        <v>5</v>
      </c>
      <c r="E275" s="221">
        <f t="shared" ref="E275" si="36">SUM(G275+I275+K275+M275+O275+Q275+S275+U275+W275+Y275+AA275+AC275+AE275+AG275+AI275+AK275+AM275)</f>
        <v>7</v>
      </c>
      <c r="F275" s="473">
        <f>SUM(ENERO:DICIEMBRE!F275)</f>
        <v>0</v>
      </c>
      <c r="G275" s="473">
        <f>SUM(ENERO:DICIEMBRE!G275)</f>
        <v>0</v>
      </c>
      <c r="H275" s="473">
        <f>SUM(ENERO:DICIEMBRE!H275)</f>
        <v>1</v>
      </c>
      <c r="I275" s="473">
        <f>SUM(ENERO:DICIEMBRE!I275)</f>
        <v>0</v>
      </c>
      <c r="J275" s="473">
        <f>SUM(ENERO:DICIEMBRE!J275)</f>
        <v>0</v>
      </c>
      <c r="K275" s="473">
        <f>SUM(ENERO:DICIEMBRE!K275)</f>
        <v>1</v>
      </c>
      <c r="L275" s="473">
        <f>SUM(ENERO:DICIEMBRE!L275)</f>
        <v>0</v>
      </c>
      <c r="M275" s="473">
        <f>SUM(ENERO:DICIEMBRE!M275)</f>
        <v>1</v>
      </c>
      <c r="N275" s="473">
        <f>SUM(ENERO:DICIEMBRE!N275)</f>
        <v>0</v>
      </c>
      <c r="O275" s="473">
        <f>SUM(ENERO:DICIEMBRE!O275)</f>
        <v>0</v>
      </c>
      <c r="P275" s="473">
        <f>SUM(ENERO:DICIEMBRE!P275)</f>
        <v>0</v>
      </c>
      <c r="Q275" s="473">
        <f>SUM(ENERO:DICIEMBRE!Q275)</f>
        <v>1</v>
      </c>
      <c r="R275" s="473">
        <f>SUM(ENERO:DICIEMBRE!R275)</f>
        <v>0</v>
      </c>
      <c r="S275" s="473">
        <f>SUM(ENERO:DICIEMBRE!S275)</f>
        <v>0</v>
      </c>
      <c r="T275" s="473">
        <f>SUM(ENERO:DICIEMBRE!T275)</f>
        <v>1</v>
      </c>
      <c r="U275" s="473">
        <f>SUM(ENERO:DICIEMBRE!U275)</f>
        <v>0</v>
      </c>
      <c r="V275" s="473">
        <f>SUM(ENERO:DICIEMBRE!V275)</f>
        <v>0</v>
      </c>
      <c r="W275" s="473">
        <f>SUM(ENERO:DICIEMBRE!W275)</f>
        <v>0</v>
      </c>
      <c r="X275" s="473">
        <f>SUM(ENERO:DICIEMBRE!X275)</f>
        <v>1</v>
      </c>
      <c r="Y275" s="473">
        <f>SUM(ENERO:DICIEMBRE!Y275)</f>
        <v>0</v>
      </c>
      <c r="Z275" s="473">
        <f>SUM(ENERO:DICIEMBRE!Z275)</f>
        <v>0</v>
      </c>
      <c r="AA275" s="473">
        <f>SUM(ENERO:DICIEMBRE!AA275)</f>
        <v>0</v>
      </c>
      <c r="AB275" s="473">
        <f>SUM(ENERO:DICIEMBRE!AB275)</f>
        <v>0</v>
      </c>
      <c r="AC275" s="473">
        <f>SUM(ENERO:DICIEMBRE!AC275)</f>
        <v>1</v>
      </c>
      <c r="AD275" s="473">
        <f>SUM(ENERO:DICIEMBRE!AD275)</f>
        <v>0</v>
      </c>
      <c r="AE275" s="473">
        <f>SUM(ENERO:DICIEMBRE!AE275)</f>
        <v>0</v>
      </c>
      <c r="AF275" s="473">
        <f>SUM(ENERO:DICIEMBRE!AF275)</f>
        <v>2</v>
      </c>
      <c r="AG275" s="473">
        <f>SUM(ENERO:DICIEMBRE!AG275)</f>
        <v>1</v>
      </c>
      <c r="AH275" s="473">
        <f>SUM(ENERO:DICIEMBRE!AH275)</f>
        <v>0</v>
      </c>
      <c r="AI275" s="473">
        <f>SUM(ENERO:DICIEMBRE!AI275)</f>
        <v>2</v>
      </c>
      <c r="AJ275" s="473">
        <f>SUM(ENERO:DICIEMBRE!AJ275)</f>
        <v>0</v>
      </c>
      <c r="AK275" s="473">
        <f>SUM(ENERO:DICIEMBRE!AK275)</f>
        <v>0</v>
      </c>
      <c r="AL275" s="473">
        <f>SUM(ENERO:DICIEMBRE!AL275)</f>
        <v>0</v>
      </c>
      <c r="AM275" s="473">
        <f>SUM(ENERO:DICIEMBRE!AM275)</f>
        <v>0</v>
      </c>
      <c r="AN275" s="473">
        <f>SUM(ENERO:DICIEMBRE!AN275)</f>
        <v>0</v>
      </c>
      <c r="AO275" s="473">
        <f>SUM(ENERO:DICIEMBRE!AO275)</f>
        <v>0</v>
      </c>
      <c r="AP275" s="473">
        <f>SUM(ENERO:DICIEMBRE!AP275)</f>
        <v>2</v>
      </c>
      <c r="AQ275" s="473">
        <f>SUM(ENERO:DICIEMBRE!AQ275)</f>
        <v>0</v>
      </c>
      <c r="AR275" s="473">
        <f>SUM(ENERO:DICIEMBRE!AR275)</f>
        <v>0</v>
      </c>
      <c r="AS275" s="473">
        <f>SUM(ENERO:DICIEMBRE!AS275)</f>
        <v>0</v>
      </c>
      <c r="AT275" s="473">
        <f>SUM(ENERO:DICIEMBRE!AT275)</f>
        <v>0</v>
      </c>
      <c r="AU275" s="473">
        <f>SUM(ENERO:DICIEMBRE!AU275)</f>
        <v>0</v>
      </c>
      <c r="AV275" s="473">
        <f>SUM(ENERO:DICIEMBRE!AV275)</f>
        <v>0</v>
      </c>
      <c r="AW275" s="473">
        <f>SUM(ENERO:DICIEMBRE!AW275)</f>
        <v>0</v>
      </c>
      <c r="AX275" s="473">
        <f>SUM(ENERO:DICIEMBRE!AX275)</f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5954" t="s">
        <v>262</v>
      </c>
      <c r="B277" s="5957" t="s">
        <v>263</v>
      </c>
      <c r="C277" s="5800" t="s">
        <v>4</v>
      </c>
      <c r="D277" s="5855"/>
      <c r="E277" s="5801"/>
      <c r="F277" s="5960" t="s">
        <v>264</v>
      </c>
      <c r="G277" s="5961"/>
      <c r="H277" s="5961"/>
      <c r="I277" s="5961"/>
      <c r="J277" s="5961"/>
      <c r="K277" s="5961"/>
      <c r="L277" s="5961"/>
      <c r="M277" s="5961"/>
      <c r="N277" s="5961"/>
      <c r="O277" s="5961"/>
      <c r="P277" s="5961"/>
      <c r="Q277" s="5961"/>
      <c r="R277" s="5961"/>
      <c r="S277" s="5961"/>
      <c r="T277" s="5961"/>
      <c r="U277" s="5961"/>
      <c r="V277" s="5961"/>
      <c r="W277" s="5961"/>
      <c r="X277" s="5961"/>
      <c r="Y277" s="5961"/>
      <c r="Z277" s="5961"/>
      <c r="AA277" s="5961"/>
      <c r="AB277" s="5961"/>
      <c r="AC277" s="5961"/>
      <c r="AD277" s="5961"/>
      <c r="AE277" s="5961"/>
      <c r="AF277" s="5961"/>
      <c r="AG277" s="5961"/>
      <c r="AH277" s="5961"/>
      <c r="AI277" s="5961"/>
      <c r="AJ277" s="5961"/>
      <c r="AK277" s="5962"/>
      <c r="AL277" s="5801" t="s">
        <v>7</v>
      </c>
      <c r="AM277" s="5801" t="s">
        <v>8</v>
      </c>
      <c r="AN277" s="5801" t="s">
        <v>194</v>
      </c>
      <c r="AO277" s="5801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5955"/>
      <c r="B278" s="5958"/>
      <c r="C278" s="5854"/>
      <c r="D278" s="5856"/>
      <c r="E278" s="5811"/>
      <c r="F278" s="5928" t="s">
        <v>190</v>
      </c>
      <c r="G278" s="5928"/>
      <c r="H278" s="5928" t="s">
        <v>191</v>
      </c>
      <c r="I278" s="5928"/>
      <c r="J278" s="5928" t="s">
        <v>12</v>
      </c>
      <c r="K278" s="5928"/>
      <c r="L278" s="5929" t="s">
        <v>13</v>
      </c>
      <c r="M278" s="5888"/>
      <c r="N278" s="5934" t="s">
        <v>126</v>
      </c>
      <c r="O278" s="5934"/>
      <c r="P278" s="5934" t="s">
        <v>127</v>
      </c>
      <c r="Q278" s="5934"/>
      <c r="R278" s="5934" t="s">
        <v>128</v>
      </c>
      <c r="S278" s="5934"/>
      <c r="T278" s="5934" t="s">
        <v>129</v>
      </c>
      <c r="U278" s="5934"/>
      <c r="V278" s="5934" t="s">
        <v>130</v>
      </c>
      <c r="W278" s="5934"/>
      <c r="X278" s="5934" t="s">
        <v>131</v>
      </c>
      <c r="Y278" s="5934"/>
      <c r="Z278" s="5934" t="s">
        <v>132</v>
      </c>
      <c r="AA278" s="5934"/>
      <c r="AB278" s="5934" t="s">
        <v>133</v>
      </c>
      <c r="AC278" s="5934"/>
      <c r="AD278" s="5934" t="s">
        <v>134</v>
      </c>
      <c r="AE278" s="5934"/>
      <c r="AF278" s="5934" t="s">
        <v>135</v>
      </c>
      <c r="AG278" s="5934"/>
      <c r="AH278" s="5934" t="s">
        <v>136</v>
      </c>
      <c r="AI278" s="5934"/>
      <c r="AJ278" s="5934" t="s">
        <v>137</v>
      </c>
      <c r="AK278" s="5963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5956"/>
      <c r="B279" s="5959"/>
      <c r="C279" s="384" t="s">
        <v>103</v>
      </c>
      <c r="D279" s="385" t="s">
        <v>65</v>
      </c>
      <c r="E279" s="281" t="s">
        <v>104</v>
      </c>
      <c r="F279" s="386" t="s">
        <v>65</v>
      </c>
      <c r="G279" s="387" t="s">
        <v>104</v>
      </c>
      <c r="H279" s="386" t="s">
        <v>65</v>
      </c>
      <c r="I279" s="387" t="s">
        <v>104</v>
      </c>
      <c r="J279" s="386" t="s">
        <v>65</v>
      </c>
      <c r="K279" s="387" t="s">
        <v>104</v>
      </c>
      <c r="L279" s="386" t="s">
        <v>65</v>
      </c>
      <c r="M279" s="387" t="s">
        <v>104</v>
      </c>
      <c r="N279" s="386" t="s">
        <v>65</v>
      </c>
      <c r="O279" s="387" t="s">
        <v>104</v>
      </c>
      <c r="P279" s="386" t="s">
        <v>65</v>
      </c>
      <c r="Q279" s="387" t="s">
        <v>104</v>
      </c>
      <c r="R279" s="386" t="s">
        <v>65</v>
      </c>
      <c r="S279" s="387" t="s">
        <v>104</v>
      </c>
      <c r="T279" s="388" t="s">
        <v>65</v>
      </c>
      <c r="U279" s="388" t="s">
        <v>104</v>
      </c>
      <c r="V279" s="714" t="s">
        <v>65</v>
      </c>
      <c r="W279" s="387" t="s">
        <v>104</v>
      </c>
      <c r="X279" s="386" t="s">
        <v>65</v>
      </c>
      <c r="Y279" s="387" t="s">
        <v>104</v>
      </c>
      <c r="Z279" s="386" t="s">
        <v>65</v>
      </c>
      <c r="AA279" s="387" t="s">
        <v>104</v>
      </c>
      <c r="AB279" s="386" t="s">
        <v>65</v>
      </c>
      <c r="AC279" s="387" t="s">
        <v>104</v>
      </c>
      <c r="AD279" s="386" t="s">
        <v>65</v>
      </c>
      <c r="AE279" s="387" t="s">
        <v>104</v>
      </c>
      <c r="AF279" s="386" t="s">
        <v>65</v>
      </c>
      <c r="AG279" s="387" t="s">
        <v>104</v>
      </c>
      <c r="AH279" s="386" t="s">
        <v>65</v>
      </c>
      <c r="AI279" s="387" t="s">
        <v>104</v>
      </c>
      <c r="AJ279" s="386" t="s">
        <v>65</v>
      </c>
      <c r="AK279" s="389" t="s">
        <v>104</v>
      </c>
      <c r="AL279" s="5811"/>
      <c r="AM279" s="5811"/>
      <c r="AN279" s="5811"/>
      <c r="AO279" s="5811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5957" t="s">
        <v>265</v>
      </c>
      <c r="B280" s="390" t="s">
        <v>80</v>
      </c>
      <c r="C280" s="391">
        <f>SUM(D280+E280)</f>
        <v>0</v>
      </c>
      <c r="D280" s="392">
        <f>SUM(F280+H280+J280+L280+N280+P280+R280+T280+V280+X280+Z280+AB280+AD280+AF280+AH280+AJ280)</f>
        <v>0</v>
      </c>
      <c r="E280" s="671">
        <f>SUM(G280+I280+K280+M280+O280+Q280+S280+U280+W280+Y280+AA280+AC280+AE280+AG280+AI280+AK280)</f>
        <v>0</v>
      </c>
      <c r="F280" s="626"/>
      <c r="G280" s="627"/>
      <c r="H280" s="626"/>
      <c r="I280" s="627"/>
      <c r="J280" s="626"/>
      <c r="K280" s="627"/>
      <c r="L280" s="626"/>
      <c r="M280" s="627"/>
      <c r="N280" s="626"/>
      <c r="O280" s="627"/>
      <c r="P280" s="626"/>
      <c r="Q280" s="627"/>
      <c r="R280" s="626"/>
      <c r="S280" s="627"/>
      <c r="T280" s="626"/>
      <c r="U280" s="627"/>
      <c r="V280" s="626"/>
      <c r="W280" s="627"/>
      <c r="X280" s="626"/>
      <c r="Y280" s="627"/>
      <c r="Z280" s="626"/>
      <c r="AA280" s="627"/>
      <c r="AB280" s="626"/>
      <c r="AC280" s="627"/>
      <c r="AD280" s="626"/>
      <c r="AE280" s="627"/>
      <c r="AF280" s="626"/>
      <c r="AG280" s="627"/>
      <c r="AH280" s="626"/>
      <c r="AI280" s="627"/>
      <c r="AJ280" s="626"/>
      <c r="AK280" s="628"/>
      <c r="AL280" s="627"/>
      <c r="AM280" s="627"/>
      <c r="AN280" s="627"/>
      <c r="AO280" s="627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5959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5957" t="s">
        <v>266</v>
      </c>
      <c r="B282" s="285" t="s">
        <v>80</v>
      </c>
      <c r="C282" s="28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643"/>
      <c r="AX282" s="619"/>
    </row>
    <row r="283" spans="1:130" ht="17.25" customHeight="1" x14ac:dyDescent="0.2">
      <c r="A283" s="5959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653"/>
      <c r="AX283" s="619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653"/>
      <c r="AW284" s="654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5800" t="s">
        <v>268</v>
      </c>
      <c r="B285" s="5801"/>
      <c r="C285" s="5928" t="s">
        <v>269</v>
      </c>
      <c r="D285" s="5928"/>
      <c r="E285" s="5928"/>
      <c r="F285" s="5929" t="s">
        <v>270</v>
      </c>
      <c r="G285" s="5807"/>
      <c r="H285" s="5807"/>
      <c r="I285" s="5807"/>
      <c r="J285" s="5807"/>
      <c r="K285" s="5807"/>
      <c r="L285" s="5807"/>
      <c r="M285" s="5807"/>
      <c r="N285" s="5807"/>
      <c r="O285" s="5807"/>
      <c r="P285" s="5807"/>
      <c r="Q285" s="5807"/>
      <c r="R285" s="5807"/>
      <c r="S285" s="5807"/>
      <c r="T285" s="5807"/>
      <c r="U285" s="5807"/>
      <c r="V285" s="5807"/>
      <c r="W285" s="5807"/>
      <c r="X285" s="5807"/>
      <c r="Y285" s="5807"/>
      <c r="Z285" s="5807"/>
      <c r="AA285" s="5807"/>
      <c r="AB285" s="5807"/>
      <c r="AC285" s="5807"/>
      <c r="AD285" s="5807"/>
      <c r="AE285" s="5807"/>
      <c r="AF285" s="5807"/>
      <c r="AG285" s="5807"/>
      <c r="AH285" s="5807"/>
      <c r="AI285" s="5807"/>
      <c r="AJ285" s="5807"/>
      <c r="AK285" s="5807"/>
      <c r="AL285" s="5807"/>
      <c r="AM285" s="5808"/>
      <c r="AN285" s="5860" t="s">
        <v>92</v>
      </c>
      <c r="AO285" s="5860"/>
      <c r="AP285" s="5861"/>
      <c r="AQ285" s="5964" t="s">
        <v>271</v>
      </c>
      <c r="AR285" s="5965"/>
      <c r="AS285" s="5804" t="s">
        <v>7</v>
      </c>
      <c r="AT285" s="5804" t="s">
        <v>8</v>
      </c>
      <c r="AU285" s="5801" t="s">
        <v>272</v>
      </c>
      <c r="AV285" s="5801" t="s">
        <v>255</v>
      </c>
      <c r="AW285" s="654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5928"/>
      <c r="D286" s="5928"/>
      <c r="E286" s="5928"/>
      <c r="F286" s="5928" t="s">
        <v>189</v>
      </c>
      <c r="G286" s="5928"/>
      <c r="H286" s="5928" t="s">
        <v>190</v>
      </c>
      <c r="I286" s="5928"/>
      <c r="J286" s="5928" t="s">
        <v>191</v>
      </c>
      <c r="K286" s="5928"/>
      <c r="L286" s="5928" t="s">
        <v>12</v>
      </c>
      <c r="M286" s="5928"/>
      <c r="N286" s="5929" t="s">
        <v>13</v>
      </c>
      <c r="O286" s="5888"/>
      <c r="P286" s="5934" t="s">
        <v>126</v>
      </c>
      <c r="Q286" s="5934"/>
      <c r="R286" s="5934" t="s">
        <v>127</v>
      </c>
      <c r="S286" s="5934"/>
      <c r="T286" s="5934" t="s">
        <v>128</v>
      </c>
      <c r="U286" s="5934"/>
      <c r="V286" s="5934" t="s">
        <v>129</v>
      </c>
      <c r="W286" s="5934"/>
      <c r="X286" s="5934" t="s">
        <v>130</v>
      </c>
      <c r="Y286" s="5934"/>
      <c r="Z286" s="5934" t="s">
        <v>131</v>
      </c>
      <c r="AA286" s="5934"/>
      <c r="AB286" s="5934" t="s">
        <v>132</v>
      </c>
      <c r="AC286" s="5934"/>
      <c r="AD286" s="5934" t="s">
        <v>133</v>
      </c>
      <c r="AE286" s="5934"/>
      <c r="AF286" s="5934" t="s">
        <v>134</v>
      </c>
      <c r="AG286" s="5934"/>
      <c r="AH286" s="5934" t="s">
        <v>135</v>
      </c>
      <c r="AI286" s="5934"/>
      <c r="AJ286" s="5934" t="s">
        <v>136</v>
      </c>
      <c r="AK286" s="5934"/>
      <c r="AL286" s="5934" t="s">
        <v>137</v>
      </c>
      <c r="AM286" s="5963"/>
      <c r="AN286" s="5968" t="s">
        <v>273</v>
      </c>
      <c r="AO286" s="5968" t="s">
        <v>274</v>
      </c>
      <c r="AP286" s="5801" t="s">
        <v>275</v>
      </c>
      <c r="AQ286" s="5966"/>
      <c r="AR286" s="5967"/>
      <c r="AS286" s="5892"/>
      <c r="AT286" s="5892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5854"/>
      <c r="B287" s="5811"/>
      <c r="C287" s="621" t="s">
        <v>103</v>
      </c>
      <c r="D287" s="622" t="s">
        <v>65</v>
      </c>
      <c r="E287" s="449" t="s">
        <v>104</v>
      </c>
      <c r="F287" s="621" t="s">
        <v>276</v>
      </c>
      <c r="G287" s="715" t="s">
        <v>104</v>
      </c>
      <c r="H287" s="621" t="s">
        <v>276</v>
      </c>
      <c r="I287" s="715" t="s">
        <v>104</v>
      </c>
      <c r="J287" s="621" t="s">
        <v>276</v>
      </c>
      <c r="K287" s="715" t="s">
        <v>104</v>
      </c>
      <c r="L287" s="621" t="s">
        <v>276</v>
      </c>
      <c r="M287" s="715" t="s">
        <v>104</v>
      </c>
      <c r="N287" s="621" t="s">
        <v>276</v>
      </c>
      <c r="O287" s="715" t="s">
        <v>104</v>
      </c>
      <c r="P287" s="621" t="s">
        <v>276</v>
      </c>
      <c r="Q287" s="715" t="s">
        <v>104</v>
      </c>
      <c r="R287" s="621" t="s">
        <v>276</v>
      </c>
      <c r="S287" s="715" t="s">
        <v>104</v>
      </c>
      <c r="T287" s="621" t="s">
        <v>276</v>
      </c>
      <c r="U287" s="715" t="s">
        <v>104</v>
      </c>
      <c r="V287" s="621" t="s">
        <v>276</v>
      </c>
      <c r="W287" s="715" t="s">
        <v>104</v>
      </c>
      <c r="X287" s="621" t="s">
        <v>276</v>
      </c>
      <c r="Y287" s="715" t="s">
        <v>104</v>
      </c>
      <c r="Z287" s="621" t="s">
        <v>276</v>
      </c>
      <c r="AA287" s="715" t="s">
        <v>104</v>
      </c>
      <c r="AB287" s="621" t="s">
        <v>276</v>
      </c>
      <c r="AC287" s="715" t="s">
        <v>104</v>
      </c>
      <c r="AD287" s="621" t="s">
        <v>276</v>
      </c>
      <c r="AE287" s="715" t="s">
        <v>104</v>
      </c>
      <c r="AF287" s="621" t="s">
        <v>276</v>
      </c>
      <c r="AG287" s="715" t="s">
        <v>104</v>
      </c>
      <c r="AH287" s="621" t="s">
        <v>276</v>
      </c>
      <c r="AI287" s="715" t="s">
        <v>104</v>
      </c>
      <c r="AJ287" s="621" t="s">
        <v>276</v>
      </c>
      <c r="AK287" s="715" t="s">
        <v>104</v>
      </c>
      <c r="AL287" s="621" t="s">
        <v>276</v>
      </c>
      <c r="AM287" s="684" t="s">
        <v>104</v>
      </c>
      <c r="AN287" s="5969"/>
      <c r="AO287" s="5969"/>
      <c r="AP287" s="5811"/>
      <c r="AQ287" s="621" t="s">
        <v>198</v>
      </c>
      <c r="AR287" s="111" t="s">
        <v>199</v>
      </c>
      <c r="AS287" s="5845"/>
      <c r="AT287" s="5845"/>
      <c r="AU287" s="5811"/>
      <c r="AV287" s="5811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5943" t="s">
        <v>277</v>
      </c>
      <c r="B288" s="5816"/>
      <c r="C288" s="698">
        <f t="shared" ref="C288:C306" si="38">SUM(D288+E288)</f>
        <v>163</v>
      </c>
      <c r="D288" s="699">
        <f>SUM(F288+H288+J288+L288+N288+P288+R288+T288+V288+X288+Z288+AB288+AD288+AF288+AH288+AJ288+AL288)</f>
        <v>39</v>
      </c>
      <c r="E288" s="447">
        <f>SUM(G288+I288+K288+M288+O288+Q288+S288+U288+W288+Y288+AA288+AC288+AE288+AG288+AI288+AK288+AM288)</f>
        <v>124</v>
      </c>
      <c r="F288" s="698">
        <f>SUM(F298:F306)</f>
        <v>0</v>
      </c>
      <c r="G288" s="716">
        <f>SUM(G298:G306)</f>
        <v>0</v>
      </c>
      <c r="H288" s="698">
        <f>SUM(H298:H306)</f>
        <v>0</v>
      </c>
      <c r="I288" s="716">
        <f>SUM(I298:I306)</f>
        <v>0</v>
      </c>
      <c r="J288" s="698">
        <f>SUM(J298:J306)</f>
        <v>0</v>
      </c>
      <c r="K288" s="716">
        <f>SUM(K289:K306)</f>
        <v>0</v>
      </c>
      <c r="L288" s="698">
        <f>SUM(L298:L306)</f>
        <v>2</v>
      </c>
      <c r="M288" s="716">
        <f>SUM(M289:M306)</f>
        <v>4</v>
      </c>
      <c r="N288" s="698">
        <f>SUM(N298:N306)</f>
        <v>9</v>
      </c>
      <c r="O288" s="716">
        <f>SUM(O289:O306)</f>
        <v>16</v>
      </c>
      <c r="P288" s="698">
        <f>SUM(P298:P306)</f>
        <v>8</v>
      </c>
      <c r="Q288" s="716">
        <f>SUM(Q289:Q306)</f>
        <v>26</v>
      </c>
      <c r="R288" s="698">
        <f>SUM(R298:R306)</f>
        <v>5</v>
      </c>
      <c r="S288" s="716">
        <f>SUM(S289:S306)</f>
        <v>17</v>
      </c>
      <c r="T288" s="698">
        <f>SUM(T298:T306)</f>
        <v>6</v>
      </c>
      <c r="U288" s="716">
        <f>SUM(U289:U306)</f>
        <v>16</v>
      </c>
      <c r="V288" s="698">
        <f>SUM(V298:V306)</f>
        <v>4</v>
      </c>
      <c r="W288" s="716">
        <f>SUM(W289:W306)</f>
        <v>8</v>
      </c>
      <c r="X288" s="698">
        <f>SUM(X298:X306)</f>
        <v>1</v>
      </c>
      <c r="Y288" s="716">
        <f>SUM(Y289:Y306)</f>
        <v>7</v>
      </c>
      <c r="Z288" s="698">
        <f>SUM(Z298:Z306)</f>
        <v>0</v>
      </c>
      <c r="AA288" s="716">
        <f>SUM(AA289:AA306)</f>
        <v>9</v>
      </c>
      <c r="AB288" s="698">
        <f t="shared" ref="AB288:AM288" si="39">SUM(AB298:AB306)</f>
        <v>1</v>
      </c>
      <c r="AC288" s="716">
        <f>SUM(AC289:AC306)</f>
        <v>10</v>
      </c>
      <c r="AD288" s="698">
        <f t="shared" si="39"/>
        <v>0</v>
      </c>
      <c r="AE288" s="716">
        <f t="shared" si="39"/>
        <v>3</v>
      </c>
      <c r="AF288" s="698">
        <f t="shared" si="39"/>
        <v>0</v>
      </c>
      <c r="AG288" s="716">
        <f t="shared" si="39"/>
        <v>2</v>
      </c>
      <c r="AH288" s="698">
        <f t="shared" si="39"/>
        <v>1</v>
      </c>
      <c r="AI288" s="716">
        <f t="shared" si="39"/>
        <v>4</v>
      </c>
      <c r="AJ288" s="698">
        <f t="shared" si="39"/>
        <v>2</v>
      </c>
      <c r="AK288" s="716">
        <f t="shared" si="39"/>
        <v>1</v>
      </c>
      <c r="AL288" s="698">
        <f>SUM(AL298:AL306)</f>
        <v>0</v>
      </c>
      <c r="AM288" s="717">
        <f t="shared" si="39"/>
        <v>1</v>
      </c>
      <c r="AN288" s="711">
        <f t="shared" ref="AN288:AU288" si="40">SUM(AN289:AN306)</f>
        <v>79</v>
      </c>
      <c r="AO288" s="711">
        <f t="shared" si="40"/>
        <v>73</v>
      </c>
      <c r="AP288" s="393">
        <f t="shared" si="40"/>
        <v>0</v>
      </c>
      <c r="AQ288" s="698">
        <f t="shared" si="40"/>
        <v>0</v>
      </c>
      <c r="AR288" s="393">
        <f t="shared" si="40"/>
        <v>0</v>
      </c>
      <c r="AS288" s="718">
        <f t="shared" si="40"/>
        <v>0</v>
      </c>
      <c r="AT288" s="718">
        <f t="shared" si="40"/>
        <v>2</v>
      </c>
      <c r="AU288" s="447">
        <f t="shared" si="40"/>
        <v>0</v>
      </c>
      <c r="AV288" s="447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5970" t="s">
        <v>278</v>
      </c>
      <c r="B289" s="719" t="s">
        <v>34</v>
      </c>
      <c r="C289" s="113">
        <f t="shared" si="38"/>
        <v>1</v>
      </c>
      <c r="D289" s="394"/>
      <c r="E289" s="720">
        <f t="shared" ref="E289:E297" si="41">SUM(K289+M289+O289+Q289+S289+U289+W289+Y289+AA289+AC289)</f>
        <v>1</v>
      </c>
      <c r="F289" s="473">
        <f>SUM(ENERO:DICIEMBRE!F289)</f>
        <v>0</v>
      </c>
      <c r="G289" s="473">
        <f>SUM(ENERO:DICIEMBRE!G289)</f>
        <v>0</v>
      </c>
      <c r="H289" s="473">
        <f>SUM(ENERO:DICIEMBRE!H289)</f>
        <v>0</v>
      </c>
      <c r="I289" s="473">
        <f>SUM(ENERO:DICIEMBRE!I289)</f>
        <v>0</v>
      </c>
      <c r="J289" s="473">
        <f>SUM(ENERO:DICIEMBRE!J289)</f>
        <v>0</v>
      </c>
      <c r="K289" s="473">
        <f>SUM(ENERO:DICIEMBRE!K289)</f>
        <v>0</v>
      </c>
      <c r="L289" s="473">
        <f>SUM(ENERO:DICIEMBRE!L289)</f>
        <v>0</v>
      </c>
      <c r="M289" s="473">
        <f>SUM(ENERO:DICIEMBRE!M289)</f>
        <v>0</v>
      </c>
      <c r="N289" s="473">
        <f>SUM(ENERO:DICIEMBRE!N289)</f>
        <v>0</v>
      </c>
      <c r="O289" s="473">
        <f>SUM(ENERO:DICIEMBRE!O289)</f>
        <v>0</v>
      </c>
      <c r="P289" s="473">
        <f>SUM(ENERO:DICIEMBRE!P289)</f>
        <v>0</v>
      </c>
      <c r="Q289" s="473">
        <f>SUM(ENERO:DICIEMBRE!Q289)</f>
        <v>1</v>
      </c>
      <c r="R289" s="473">
        <f>SUM(ENERO:DICIEMBRE!R289)</f>
        <v>0</v>
      </c>
      <c r="S289" s="473">
        <f>SUM(ENERO:DICIEMBRE!S289)</f>
        <v>0</v>
      </c>
      <c r="T289" s="473">
        <f>SUM(ENERO:DICIEMBRE!T289)</f>
        <v>0</v>
      </c>
      <c r="U289" s="473">
        <f>SUM(ENERO:DICIEMBRE!U289)</f>
        <v>0</v>
      </c>
      <c r="V289" s="473">
        <f>SUM(ENERO:DICIEMBRE!V289)</f>
        <v>0</v>
      </c>
      <c r="W289" s="473">
        <f>SUM(ENERO:DICIEMBRE!W289)</f>
        <v>0</v>
      </c>
      <c r="X289" s="473">
        <f>SUM(ENERO:DICIEMBRE!X289)</f>
        <v>0</v>
      </c>
      <c r="Y289" s="473">
        <f>SUM(ENERO:DICIEMBRE!Y289)</f>
        <v>0</v>
      </c>
      <c r="Z289" s="473">
        <f>SUM(ENERO:DICIEMBRE!Z289)</f>
        <v>0</v>
      </c>
      <c r="AA289" s="473">
        <f>SUM(ENERO:DICIEMBRE!AA289)</f>
        <v>0</v>
      </c>
      <c r="AB289" s="473">
        <f>SUM(ENERO:DICIEMBRE!AB289)</f>
        <v>0</v>
      </c>
      <c r="AC289" s="473">
        <f>SUM(ENERO:DICIEMBRE!AC289)</f>
        <v>0</v>
      </c>
      <c r="AD289" s="473">
        <f>SUM(ENERO:DICIEMBRE!AD289)</f>
        <v>0</v>
      </c>
      <c r="AE289" s="473">
        <f>SUM(ENERO:DICIEMBRE!AE289)</f>
        <v>0</v>
      </c>
      <c r="AF289" s="473">
        <f>SUM(ENERO:DICIEMBRE!AF289)</f>
        <v>0</v>
      </c>
      <c r="AG289" s="473">
        <f>SUM(ENERO:DICIEMBRE!AG289)</f>
        <v>0</v>
      </c>
      <c r="AH289" s="473">
        <f>SUM(ENERO:DICIEMBRE!AH289)</f>
        <v>0</v>
      </c>
      <c r="AI289" s="473">
        <f>SUM(ENERO:DICIEMBRE!AI289)</f>
        <v>0</v>
      </c>
      <c r="AJ289" s="473">
        <f>SUM(ENERO:DICIEMBRE!AJ289)</f>
        <v>0</v>
      </c>
      <c r="AK289" s="473">
        <f>SUM(ENERO:DICIEMBRE!AK289)</f>
        <v>0</v>
      </c>
      <c r="AL289" s="473">
        <f>SUM(ENERO:DICIEMBRE!AL289)</f>
        <v>0</v>
      </c>
      <c r="AM289" s="473">
        <f>SUM(ENERO:DICIEMBRE!AM289)</f>
        <v>0</v>
      </c>
      <c r="AN289" s="473">
        <f>SUM(ENERO:DICIEMBRE!AN289)</f>
        <v>0</v>
      </c>
      <c r="AO289" s="473">
        <f>SUM(ENERO:DICIEMBRE!AO289)</f>
        <v>0</v>
      </c>
      <c r="AP289" s="473">
        <f>SUM(ENERO:DICIEMBRE!AP289)</f>
        <v>0</v>
      </c>
      <c r="AQ289" s="473">
        <f>SUM(ENERO:DICIEMBRE!AQ289)</f>
        <v>0</v>
      </c>
      <c r="AR289" s="473">
        <f>SUM(ENERO:DICIEMBRE!AR289)</f>
        <v>0</v>
      </c>
      <c r="AS289" s="473">
        <f>SUM(ENERO:DICIEMBRE!AS289)</f>
        <v>0</v>
      </c>
      <c r="AT289" s="473">
        <f>SUM(ENERO:DICIEMBRE!AT289)</f>
        <v>0</v>
      </c>
      <c r="AU289" s="473">
        <f>SUM(ENERO:DICIEMBRE!AU289)</f>
        <v>0</v>
      </c>
      <c r="AV289" s="473">
        <f>SUM(ENERO:DICIEMBRE!AV289)</f>
        <v>0</v>
      </c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226">
        <f t="shared" si="41"/>
        <v>0</v>
      </c>
      <c r="F290" s="473">
        <f>SUM(ENERO:DICIEMBRE!F290)</f>
        <v>0</v>
      </c>
      <c r="G290" s="473">
        <f>SUM(ENERO:DICIEMBRE!G290)</f>
        <v>0</v>
      </c>
      <c r="H290" s="473">
        <f>SUM(ENERO:DICIEMBRE!H290)</f>
        <v>0</v>
      </c>
      <c r="I290" s="473">
        <f>SUM(ENERO:DICIEMBRE!I290)</f>
        <v>0</v>
      </c>
      <c r="J290" s="473">
        <f>SUM(ENERO:DICIEMBRE!J290)</f>
        <v>0</v>
      </c>
      <c r="K290" s="473">
        <f>SUM(ENERO:DICIEMBRE!K290)</f>
        <v>0</v>
      </c>
      <c r="L290" s="473">
        <f>SUM(ENERO:DICIEMBRE!L290)</f>
        <v>0</v>
      </c>
      <c r="M290" s="473">
        <f>SUM(ENERO:DICIEMBRE!M290)</f>
        <v>0</v>
      </c>
      <c r="N290" s="473">
        <f>SUM(ENERO:DICIEMBRE!N290)</f>
        <v>0</v>
      </c>
      <c r="O290" s="473">
        <f>SUM(ENERO:DICIEMBRE!O290)</f>
        <v>0</v>
      </c>
      <c r="P290" s="473">
        <f>SUM(ENERO:DICIEMBRE!P290)</f>
        <v>0</v>
      </c>
      <c r="Q290" s="473">
        <f>SUM(ENERO:DICIEMBRE!Q290)</f>
        <v>0</v>
      </c>
      <c r="R290" s="473">
        <f>SUM(ENERO:DICIEMBRE!R290)</f>
        <v>0</v>
      </c>
      <c r="S290" s="473">
        <f>SUM(ENERO:DICIEMBRE!S290)</f>
        <v>0</v>
      </c>
      <c r="T290" s="473">
        <f>SUM(ENERO:DICIEMBRE!T290)</f>
        <v>0</v>
      </c>
      <c r="U290" s="473">
        <f>SUM(ENERO:DICIEMBRE!U290)</f>
        <v>0</v>
      </c>
      <c r="V290" s="473">
        <f>SUM(ENERO:DICIEMBRE!V290)</f>
        <v>0</v>
      </c>
      <c r="W290" s="473">
        <f>SUM(ENERO:DICIEMBRE!W290)</f>
        <v>0</v>
      </c>
      <c r="X290" s="473">
        <f>SUM(ENERO:DICIEMBRE!X290)</f>
        <v>0</v>
      </c>
      <c r="Y290" s="473">
        <f>SUM(ENERO:DICIEMBRE!Y290)</f>
        <v>0</v>
      </c>
      <c r="Z290" s="473">
        <f>SUM(ENERO:DICIEMBRE!Z290)</f>
        <v>0</v>
      </c>
      <c r="AA290" s="473">
        <f>SUM(ENERO:DICIEMBRE!AA290)</f>
        <v>0</v>
      </c>
      <c r="AB290" s="473">
        <f>SUM(ENERO:DICIEMBRE!AB290)</f>
        <v>0</v>
      </c>
      <c r="AC290" s="473">
        <f>SUM(ENERO:DICIEMBRE!AC290)</f>
        <v>0</v>
      </c>
      <c r="AD290" s="473">
        <f>SUM(ENERO:DICIEMBRE!AD290)</f>
        <v>0</v>
      </c>
      <c r="AE290" s="473">
        <f>SUM(ENERO:DICIEMBRE!AE290)</f>
        <v>0</v>
      </c>
      <c r="AF290" s="473">
        <f>SUM(ENERO:DICIEMBRE!AF290)</f>
        <v>0</v>
      </c>
      <c r="AG290" s="473">
        <f>SUM(ENERO:DICIEMBRE!AG290)</f>
        <v>0</v>
      </c>
      <c r="AH290" s="473">
        <f>SUM(ENERO:DICIEMBRE!AH290)</f>
        <v>0</v>
      </c>
      <c r="AI290" s="473">
        <f>SUM(ENERO:DICIEMBRE!AI290)</f>
        <v>0</v>
      </c>
      <c r="AJ290" s="473">
        <f>SUM(ENERO:DICIEMBRE!AJ290)</f>
        <v>0</v>
      </c>
      <c r="AK290" s="473">
        <f>SUM(ENERO:DICIEMBRE!AK290)</f>
        <v>0</v>
      </c>
      <c r="AL290" s="473">
        <f>SUM(ENERO:DICIEMBRE!AL290)</f>
        <v>0</v>
      </c>
      <c r="AM290" s="473">
        <f>SUM(ENERO:DICIEMBRE!AM290)</f>
        <v>0</v>
      </c>
      <c r="AN290" s="473">
        <f>SUM(ENERO:DICIEMBRE!AN290)</f>
        <v>0</v>
      </c>
      <c r="AO290" s="473">
        <f>SUM(ENERO:DICIEMBRE!AO290)</f>
        <v>0</v>
      </c>
      <c r="AP290" s="473">
        <f>SUM(ENERO:DICIEMBRE!AP290)</f>
        <v>0</v>
      </c>
      <c r="AQ290" s="473">
        <f>SUM(ENERO:DICIEMBRE!AQ290)</f>
        <v>0</v>
      </c>
      <c r="AR290" s="473">
        <f>SUM(ENERO:DICIEMBRE!AR290)</f>
        <v>0</v>
      </c>
      <c r="AS290" s="473">
        <f>SUM(ENERO:DICIEMBRE!AS290)</f>
        <v>0</v>
      </c>
      <c r="AT290" s="473">
        <f>SUM(ENERO:DICIEMBRE!AT290)</f>
        <v>0</v>
      </c>
      <c r="AU290" s="473">
        <f>SUM(ENERO:DICIEMBRE!AU290)</f>
        <v>0</v>
      </c>
      <c r="AV290" s="473">
        <f>SUM(ENERO:DICIEMBRE!AV290)</f>
        <v>0</v>
      </c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2</v>
      </c>
      <c r="D291" s="294"/>
      <c r="E291" s="230">
        <f t="shared" si="41"/>
        <v>2</v>
      </c>
      <c r="F291" s="473">
        <f>SUM(ENERO:DICIEMBRE!F291)</f>
        <v>0</v>
      </c>
      <c r="G291" s="473">
        <f>SUM(ENERO:DICIEMBRE!G291)</f>
        <v>0</v>
      </c>
      <c r="H291" s="473">
        <f>SUM(ENERO:DICIEMBRE!H291)</f>
        <v>0</v>
      </c>
      <c r="I291" s="473">
        <f>SUM(ENERO:DICIEMBRE!I291)</f>
        <v>0</v>
      </c>
      <c r="J291" s="473">
        <f>SUM(ENERO:DICIEMBRE!J291)</f>
        <v>0</v>
      </c>
      <c r="K291" s="473">
        <f>SUM(ENERO:DICIEMBRE!K291)</f>
        <v>0</v>
      </c>
      <c r="L291" s="473">
        <f>SUM(ENERO:DICIEMBRE!L291)</f>
        <v>0</v>
      </c>
      <c r="M291" s="473">
        <f>SUM(ENERO:DICIEMBRE!M291)</f>
        <v>0</v>
      </c>
      <c r="N291" s="473">
        <f>SUM(ENERO:DICIEMBRE!N291)</f>
        <v>0</v>
      </c>
      <c r="O291" s="473">
        <f>SUM(ENERO:DICIEMBRE!O291)</f>
        <v>1</v>
      </c>
      <c r="P291" s="473">
        <f>SUM(ENERO:DICIEMBRE!P291)</f>
        <v>0</v>
      </c>
      <c r="Q291" s="473">
        <f>SUM(ENERO:DICIEMBRE!Q291)</f>
        <v>1</v>
      </c>
      <c r="R291" s="473">
        <f>SUM(ENERO:DICIEMBRE!R291)</f>
        <v>0</v>
      </c>
      <c r="S291" s="473">
        <f>SUM(ENERO:DICIEMBRE!S291)</f>
        <v>0</v>
      </c>
      <c r="T291" s="473">
        <f>SUM(ENERO:DICIEMBRE!T291)</f>
        <v>0</v>
      </c>
      <c r="U291" s="473">
        <f>SUM(ENERO:DICIEMBRE!U291)</f>
        <v>0</v>
      </c>
      <c r="V291" s="473">
        <f>SUM(ENERO:DICIEMBRE!V291)</f>
        <v>0</v>
      </c>
      <c r="W291" s="473">
        <f>SUM(ENERO:DICIEMBRE!W291)</f>
        <v>0</v>
      </c>
      <c r="X291" s="473">
        <f>SUM(ENERO:DICIEMBRE!X291)</f>
        <v>0</v>
      </c>
      <c r="Y291" s="473">
        <f>SUM(ENERO:DICIEMBRE!Y291)</f>
        <v>0</v>
      </c>
      <c r="Z291" s="473">
        <f>SUM(ENERO:DICIEMBRE!Z291)</f>
        <v>0</v>
      </c>
      <c r="AA291" s="473">
        <f>SUM(ENERO:DICIEMBRE!AA291)</f>
        <v>0</v>
      </c>
      <c r="AB291" s="473">
        <f>SUM(ENERO:DICIEMBRE!AB291)</f>
        <v>0</v>
      </c>
      <c r="AC291" s="473">
        <f>SUM(ENERO:DICIEMBRE!AC291)</f>
        <v>0</v>
      </c>
      <c r="AD291" s="473">
        <f>SUM(ENERO:DICIEMBRE!AD291)</f>
        <v>0</v>
      </c>
      <c r="AE291" s="473">
        <f>SUM(ENERO:DICIEMBRE!AE291)</f>
        <v>0</v>
      </c>
      <c r="AF291" s="473">
        <f>SUM(ENERO:DICIEMBRE!AF291)</f>
        <v>0</v>
      </c>
      <c r="AG291" s="473">
        <f>SUM(ENERO:DICIEMBRE!AG291)</f>
        <v>0</v>
      </c>
      <c r="AH291" s="473">
        <f>SUM(ENERO:DICIEMBRE!AH291)</f>
        <v>0</v>
      </c>
      <c r="AI291" s="473">
        <f>SUM(ENERO:DICIEMBRE!AI291)</f>
        <v>0</v>
      </c>
      <c r="AJ291" s="473">
        <f>SUM(ENERO:DICIEMBRE!AJ291)</f>
        <v>0</v>
      </c>
      <c r="AK291" s="473">
        <f>SUM(ENERO:DICIEMBRE!AK291)</f>
        <v>0</v>
      </c>
      <c r="AL291" s="473">
        <f>SUM(ENERO:DICIEMBRE!AL291)</f>
        <v>0</v>
      </c>
      <c r="AM291" s="473">
        <f>SUM(ENERO:DICIEMBRE!AM291)</f>
        <v>0</v>
      </c>
      <c r="AN291" s="473">
        <f>SUM(ENERO:DICIEMBRE!AN291)</f>
        <v>0</v>
      </c>
      <c r="AO291" s="473">
        <f>SUM(ENERO:DICIEMBRE!AO291)</f>
        <v>0</v>
      </c>
      <c r="AP291" s="473">
        <f>SUM(ENERO:DICIEMBRE!AP291)</f>
        <v>0</v>
      </c>
      <c r="AQ291" s="473">
        <f>SUM(ENERO:DICIEMBRE!AQ291)</f>
        <v>0</v>
      </c>
      <c r="AR291" s="473">
        <f>SUM(ENERO:DICIEMBRE!AR291)</f>
        <v>0</v>
      </c>
      <c r="AS291" s="473">
        <f>SUM(ENERO:DICIEMBRE!AS291)</f>
        <v>0</v>
      </c>
      <c r="AT291" s="473">
        <f>SUM(ENERO:DICIEMBRE!AT291)</f>
        <v>0</v>
      </c>
      <c r="AU291" s="473">
        <f>SUM(ENERO:DICIEMBRE!AU291)</f>
        <v>0</v>
      </c>
      <c r="AV291" s="473">
        <f>SUM(ENERO:DICIEMBRE!AV291)</f>
        <v>0</v>
      </c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230">
        <f t="shared" si="41"/>
        <v>0</v>
      </c>
      <c r="F292" s="473">
        <f>SUM(ENERO:DICIEMBRE!F292)</f>
        <v>0</v>
      </c>
      <c r="G292" s="473">
        <f>SUM(ENERO:DICIEMBRE!G292)</f>
        <v>0</v>
      </c>
      <c r="H292" s="473">
        <f>SUM(ENERO:DICIEMBRE!H292)</f>
        <v>0</v>
      </c>
      <c r="I292" s="473">
        <f>SUM(ENERO:DICIEMBRE!I292)</f>
        <v>0</v>
      </c>
      <c r="J292" s="473">
        <f>SUM(ENERO:DICIEMBRE!J292)</f>
        <v>0</v>
      </c>
      <c r="K292" s="473">
        <f>SUM(ENERO:DICIEMBRE!K292)</f>
        <v>0</v>
      </c>
      <c r="L292" s="473">
        <f>SUM(ENERO:DICIEMBRE!L292)</f>
        <v>0</v>
      </c>
      <c r="M292" s="473">
        <f>SUM(ENERO:DICIEMBRE!M292)</f>
        <v>0</v>
      </c>
      <c r="N292" s="473">
        <f>SUM(ENERO:DICIEMBRE!N292)</f>
        <v>0</v>
      </c>
      <c r="O292" s="473">
        <f>SUM(ENERO:DICIEMBRE!O292)</f>
        <v>0</v>
      </c>
      <c r="P292" s="473">
        <f>SUM(ENERO:DICIEMBRE!P292)</f>
        <v>0</v>
      </c>
      <c r="Q292" s="473">
        <f>SUM(ENERO:DICIEMBRE!Q292)</f>
        <v>0</v>
      </c>
      <c r="R292" s="473">
        <f>SUM(ENERO:DICIEMBRE!R292)</f>
        <v>0</v>
      </c>
      <c r="S292" s="473">
        <f>SUM(ENERO:DICIEMBRE!S292)</f>
        <v>0</v>
      </c>
      <c r="T292" s="473">
        <f>SUM(ENERO:DICIEMBRE!T292)</f>
        <v>0</v>
      </c>
      <c r="U292" s="473">
        <f>SUM(ENERO:DICIEMBRE!U292)</f>
        <v>0</v>
      </c>
      <c r="V292" s="473">
        <f>SUM(ENERO:DICIEMBRE!V292)</f>
        <v>0</v>
      </c>
      <c r="W292" s="473">
        <f>SUM(ENERO:DICIEMBRE!W292)</f>
        <v>0</v>
      </c>
      <c r="X292" s="473">
        <f>SUM(ENERO:DICIEMBRE!X292)</f>
        <v>0</v>
      </c>
      <c r="Y292" s="473">
        <f>SUM(ENERO:DICIEMBRE!Y292)</f>
        <v>0</v>
      </c>
      <c r="Z292" s="473">
        <f>SUM(ENERO:DICIEMBRE!Z292)</f>
        <v>0</v>
      </c>
      <c r="AA292" s="473">
        <f>SUM(ENERO:DICIEMBRE!AA292)</f>
        <v>0</v>
      </c>
      <c r="AB292" s="473">
        <f>SUM(ENERO:DICIEMBRE!AB292)</f>
        <v>0</v>
      </c>
      <c r="AC292" s="473">
        <f>SUM(ENERO:DICIEMBRE!AC292)</f>
        <v>0</v>
      </c>
      <c r="AD292" s="473">
        <f>SUM(ENERO:DICIEMBRE!AD292)</f>
        <v>0</v>
      </c>
      <c r="AE292" s="473">
        <f>SUM(ENERO:DICIEMBRE!AE292)</f>
        <v>0</v>
      </c>
      <c r="AF292" s="473">
        <f>SUM(ENERO:DICIEMBRE!AF292)</f>
        <v>0</v>
      </c>
      <c r="AG292" s="473">
        <f>SUM(ENERO:DICIEMBRE!AG292)</f>
        <v>0</v>
      </c>
      <c r="AH292" s="473">
        <f>SUM(ENERO:DICIEMBRE!AH292)</f>
        <v>0</v>
      </c>
      <c r="AI292" s="473">
        <f>SUM(ENERO:DICIEMBRE!AI292)</f>
        <v>0</v>
      </c>
      <c r="AJ292" s="473">
        <f>SUM(ENERO:DICIEMBRE!AJ292)</f>
        <v>0</v>
      </c>
      <c r="AK292" s="473">
        <f>SUM(ENERO:DICIEMBRE!AK292)</f>
        <v>0</v>
      </c>
      <c r="AL292" s="473">
        <f>SUM(ENERO:DICIEMBRE!AL292)</f>
        <v>0</v>
      </c>
      <c r="AM292" s="473">
        <f>SUM(ENERO:DICIEMBRE!AM292)</f>
        <v>0</v>
      </c>
      <c r="AN292" s="473">
        <f>SUM(ENERO:DICIEMBRE!AN292)</f>
        <v>0</v>
      </c>
      <c r="AO292" s="473">
        <f>SUM(ENERO:DICIEMBRE!AO292)</f>
        <v>0</v>
      </c>
      <c r="AP292" s="473">
        <f>SUM(ENERO:DICIEMBRE!AP292)</f>
        <v>0</v>
      </c>
      <c r="AQ292" s="473">
        <f>SUM(ENERO:DICIEMBRE!AQ292)</f>
        <v>0</v>
      </c>
      <c r="AR292" s="473">
        <f>SUM(ENERO:DICIEMBRE!AR292)</f>
        <v>0</v>
      </c>
      <c r="AS292" s="473">
        <f>SUM(ENERO:DICIEMBRE!AS292)</f>
        <v>0</v>
      </c>
      <c r="AT292" s="473">
        <f>SUM(ENERO:DICIEMBRE!AT292)</f>
        <v>0</v>
      </c>
      <c r="AU292" s="473">
        <f>SUM(ENERO:DICIEMBRE!AU292)</f>
        <v>0</v>
      </c>
      <c r="AV292" s="473">
        <f>SUM(ENERO:DICIEMBRE!AV292)</f>
        <v>0</v>
      </c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230">
        <f t="shared" si="41"/>
        <v>0</v>
      </c>
      <c r="F293" s="473">
        <f>SUM(ENERO:DICIEMBRE!F293)</f>
        <v>0</v>
      </c>
      <c r="G293" s="473">
        <f>SUM(ENERO:DICIEMBRE!G293)</f>
        <v>0</v>
      </c>
      <c r="H293" s="473">
        <f>SUM(ENERO:DICIEMBRE!H293)</f>
        <v>0</v>
      </c>
      <c r="I293" s="473">
        <f>SUM(ENERO:DICIEMBRE!I293)</f>
        <v>0</v>
      </c>
      <c r="J293" s="473">
        <f>SUM(ENERO:DICIEMBRE!J293)</f>
        <v>0</v>
      </c>
      <c r="K293" s="473">
        <f>SUM(ENERO:DICIEMBRE!K293)</f>
        <v>0</v>
      </c>
      <c r="L293" s="473">
        <f>SUM(ENERO:DICIEMBRE!L293)</f>
        <v>0</v>
      </c>
      <c r="M293" s="473">
        <f>SUM(ENERO:DICIEMBRE!M293)</f>
        <v>0</v>
      </c>
      <c r="N293" s="473">
        <f>SUM(ENERO:DICIEMBRE!N293)</f>
        <v>0</v>
      </c>
      <c r="O293" s="473">
        <f>SUM(ENERO:DICIEMBRE!O293)</f>
        <v>0</v>
      </c>
      <c r="P293" s="473">
        <f>SUM(ENERO:DICIEMBRE!P293)</f>
        <v>0</v>
      </c>
      <c r="Q293" s="473">
        <f>SUM(ENERO:DICIEMBRE!Q293)</f>
        <v>0</v>
      </c>
      <c r="R293" s="473">
        <f>SUM(ENERO:DICIEMBRE!R293)</f>
        <v>0</v>
      </c>
      <c r="S293" s="473">
        <f>SUM(ENERO:DICIEMBRE!S293)</f>
        <v>0</v>
      </c>
      <c r="T293" s="473">
        <f>SUM(ENERO:DICIEMBRE!T293)</f>
        <v>0</v>
      </c>
      <c r="U293" s="473">
        <f>SUM(ENERO:DICIEMBRE!U293)</f>
        <v>0</v>
      </c>
      <c r="V293" s="473">
        <f>SUM(ENERO:DICIEMBRE!V293)</f>
        <v>0</v>
      </c>
      <c r="W293" s="473">
        <f>SUM(ENERO:DICIEMBRE!W293)</f>
        <v>0</v>
      </c>
      <c r="X293" s="473">
        <f>SUM(ENERO:DICIEMBRE!X293)</f>
        <v>0</v>
      </c>
      <c r="Y293" s="473">
        <f>SUM(ENERO:DICIEMBRE!Y293)</f>
        <v>0</v>
      </c>
      <c r="Z293" s="473">
        <f>SUM(ENERO:DICIEMBRE!Z293)</f>
        <v>0</v>
      </c>
      <c r="AA293" s="473">
        <f>SUM(ENERO:DICIEMBRE!AA293)</f>
        <v>0</v>
      </c>
      <c r="AB293" s="473">
        <f>SUM(ENERO:DICIEMBRE!AB293)</f>
        <v>0</v>
      </c>
      <c r="AC293" s="473">
        <f>SUM(ENERO:DICIEMBRE!AC293)</f>
        <v>0</v>
      </c>
      <c r="AD293" s="473">
        <f>SUM(ENERO:DICIEMBRE!AD293)</f>
        <v>0</v>
      </c>
      <c r="AE293" s="473">
        <f>SUM(ENERO:DICIEMBRE!AE293)</f>
        <v>0</v>
      </c>
      <c r="AF293" s="473">
        <f>SUM(ENERO:DICIEMBRE!AF293)</f>
        <v>0</v>
      </c>
      <c r="AG293" s="473">
        <f>SUM(ENERO:DICIEMBRE!AG293)</f>
        <v>0</v>
      </c>
      <c r="AH293" s="473">
        <f>SUM(ENERO:DICIEMBRE!AH293)</f>
        <v>0</v>
      </c>
      <c r="AI293" s="473">
        <f>SUM(ENERO:DICIEMBRE!AI293)</f>
        <v>0</v>
      </c>
      <c r="AJ293" s="473">
        <f>SUM(ENERO:DICIEMBRE!AJ293)</f>
        <v>0</v>
      </c>
      <c r="AK293" s="473">
        <f>SUM(ENERO:DICIEMBRE!AK293)</f>
        <v>0</v>
      </c>
      <c r="AL293" s="473">
        <f>SUM(ENERO:DICIEMBRE!AL293)</f>
        <v>0</v>
      </c>
      <c r="AM293" s="473">
        <f>SUM(ENERO:DICIEMBRE!AM293)</f>
        <v>0</v>
      </c>
      <c r="AN293" s="473">
        <f>SUM(ENERO:DICIEMBRE!AN293)</f>
        <v>0</v>
      </c>
      <c r="AO293" s="473">
        <f>SUM(ENERO:DICIEMBRE!AO293)</f>
        <v>0</v>
      </c>
      <c r="AP293" s="473">
        <f>SUM(ENERO:DICIEMBRE!AP293)</f>
        <v>0</v>
      </c>
      <c r="AQ293" s="473">
        <f>SUM(ENERO:DICIEMBRE!AQ293)</f>
        <v>0</v>
      </c>
      <c r="AR293" s="473">
        <f>SUM(ENERO:DICIEMBRE!AR293)</f>
        <v>0</v>
      </c>
      <c r="AS293" s="473">
        <f>SUM(ENERO:DICIEMBRE!AS293)</f>
        <v>0</v>
      </c>
      <c r="AT293" s="473">
        <f>SUM(ENERO:DICIEMBRE!AT293)</f>
        <v>0</v>
      </c>
      <c r="AU293" s="473">
        <f>SUM(ENERO:DICIEMBRE!AU293)</f>
        <v>0</v>
      </c>
      <c r="AV293" s="473">
        <f>SUM(ENERO:DICIEMBRE!AV293)</f>
        <v>0</v>
      </c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230">
        <f t="shared" si="41"/>
        <v>0</v>
      </c>
      <c r="F294" s="473">
        <f>SUM(ENERO:DICIEMBRE!F294)</f>
        <v>0</v>
      </c>
      <c r="G294" s="473">
        <f>SUM(ENERO:DICIEMBRE!G294)</f>
        <v>0</v>
      </c>
      <c r="H294" s="473">
        <f>SUM(ENERO:DICIEMBRE!H294)</f>
        <v>0</v>
      </c>
      <c r="I294" s="473">
        <f>SUM(ENERO:DICIEMBRE!I294)</f>
        <v>0</v>
      </c>
      <c r="J294" s="473">
        <f>SUM(ENERO:DICIEMBRE!J294)</f>
        <v>0</v>
      </c>
      <c r="K294" s="473">
        <f>SUM(ENERO:DICIEMBRE!K294)</f>
        <v>0</v>
      </c>
      <c r="L294" s="473">
        <f>SUM(ENERO:DICIEMBRE!L294)</f>
        <v>0</v>
      </c>
      <c r="M294" s="473">
        <f>SUM(ENERO:DICIEMBRE!M294)</f>
        <v>0</v>
      </c>
      <c r="N294" s="473">
        <f>SUM(ENERO:DICIEMBRE!N294)</f>
        <v>0</v>
      </c>
      <c r="O294" s="473">
        <f>SUM(ENERO:DICIEMBRE!O294)</f>
        <v>0</v>
      </c>
      <c r="P294" s="473">
        <f>SUM(ENERO:DICIEMBRE!P294)</f>
        <v>0</v>
      </c>
      <c r="Q294" s="473">
        <f>SUM(ENERO:DICIEMBRE!Q294)</f>
        <v>0</v>
      </c>
      <c r="R294" s="473">
        <f>SUM(ENERO:DICIEMBRE!R294)</f>
        <v>0</v>
      </c>
      <c r="S294" s="473">
        <f>SUM(ENERO:DICIEMBRE!S294)</f>
        <v>0</v>
      </c>
      <c r="T294" s="473">
        <f>SUM(ENERO:DICIEMBRE!T294)</f>
        <v>0</v>
      </c>
      <c r="U294" s="473">
        <f>SUM(ENERO:DICIEMBRE!U294)</f>
        <v>0</v>
      </c>
      <c r="V294" s="473">
        <f>SUM(ENERO:DICIEMBRE!V294)</f>
        <v>0</v>
      </c>
      <c r="W294" s="473">
        <f>SUM(ENERO:DICIEMBRE!W294)</f>
        <v>0</v>
      </c>
      <c r="X294" s="473">
        <f>SUM(ENERO:DICIEMBRE!X294)</f>
        <v>0</v>
      </c>
      <c r="Y294" s="473">
        <f>SUM(ENERO:DICIEMBRE!Y294)</f>
        <v>0</v>
      </c>
      <c r="Z294" s="473">
        <f>SUM(ENERO:DICIEMBRE!Z294)</f>
        <v>0</v>
      </c>
      <c r="AA294" s="473">
        <f>SUM(ENERO:DICIEMBRE!AA294)</f>
        <v>0</v>
      </c>
      <c r="AB294" s="473">
        <f>SUM(ENERO:DICIEMBRE!AB294)</f>
        <v>0</v>
      </c>
      <c r="AC294" s="473">
        <f>SUM(ENERO:DICIEMBRE!AC294)</f>
        <v>0</v>
      </c>
      <c r="AD294" s="473">
        <f>SUM(ENERO:DICIEMBRE!AD294)</f>
        <v>0</v>
      </c>
      <c r="AE294" s="473">
        <f>SUM(ENERO:DICIEMBRE!AE294)</f>
        <v>0</v>
      </c>
      <c r="AF294" s="473">
        <f>SUM(ENERO:DICIEMBRE!AF294)</f>
        <v>0</v>
      </c>
      <c r="AG294" s="473">
        <f>SUM(ENERO:DICIEMBRE!AG294)</f>
        <v>0</v>
      </c>
      <c r="AH294" s="473">
        <f>SUM(ENERO:DICIEMBRE!AH294)</f>
        <v>0</v>
      </c>
      <c r="AI294" s="473">
        <f>SUM(ENERO:DICIEMBRE!AI294)</f>
        <v>0</v>
      </c>
      <c r="AJ294" s="473">
        <f>SUM(ENERO:DICIEMBRE!AJ294)</f>
        <v>0</v>
      </c>
      <c r="AK294" s="473">
        <f>SUM(ENERO:DICIEMBRE!AK294)</f>
        <v>0</v>
      </c>
      <c r="AL294" s="473">
        <f>SUM(ENERO:DICIEMBRE!AL294)</f>
        <v>0</v>
      </c>
      <c r="AM294" s="473">
        <f>SUM(ENERO:DICIEMBRE!AM294)</f>
        <v>0</v>
      </c>
      <c r="AN294" s="473">
        <f>SUM(ENERO:DICIEMBRE!AN294)</f>
        <v>0</v>
      </c>
      <c r="AO294" s="473">
        <f>SUM(ENERO:DICIEMBRE!AO294)</f>
        <v>0</v>
      </c>
      <c r="AP294" s="473">
        <f>SUM(ENERO:DICIEMBRE!AP294)</f>
        <v>0</v>
      </c>
      <c r="AQ294" s="473">
        <f>SUM(ENERO:DICIEMBRE!AQ294)</f>
        <v>0</v>
      </c>
      <c r="AR294" s="473">
        <f>SUM(ENERO:DICIEMBRE!AR294)</f>
        <v>0</v>
      </c>
      <c r="AS294" s="473">
        <f>SUM(ENERO:DICIEMBRE!AS294)</f>
        <v>0</v>
      </c>
      <c r="AT294" s="473">
        <f>SUM(ENERO:DICIEMBRE!AT294)</f>
        <v>0</v>
      </c>
      <c r="AU294" s="473">
        <f>SUM(ENERO:DICIEMBRE!AU294)</f>
        <v>0</v>
      </c>
      <c r="AV294" s="473">
        <f>SUM(ENERO:DICIEMBRE!AV294)</f>
        <v>0</v>
      </c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230">
        <f t="shared" si="41"/>
        <v>0</v>
      </c>
      <c r="F295" s="473">
        <f>SUM(ENERO:DICIEMBRE!F295)</f>
        <v>0</v>
      </c>
      <c r="G295" s="473">
        <f>SUM(ENERO:DICIEMBRE!G295)</f>
        <v>0</v>
      </c>
      <c r="H295" s="473">
        <f>SUM(ENERO:DICIEMBRE!H295)</f>
        <v>0</v>
      </c>
      <c r="I295" s="473">
        <f>SUM(ENERO:DICIEMBRE!I295)</f>
        <v>0</v>
      </c>
      <c r="J295" s="473">
        <f>SUM(ENERO:DICIEMBRE!J295)</f>
        <v>0</v>
      </c>
      <c r="K295" s="473">
        <f>SUM(ENERO:DICIEMBRE!K295)</f>
        <v>0</v>
      </c>
      <c r="L295" s="473">
        <f>SUM(ENERO:DICIEMBRE!L295)</f>
        <v>0</v>
      </c>
      <c r="M295" s="473">
        <f>SUM(ENERO:DICIEMBRE!M295)</f>
        <v>0</v>
      </c>
      <c r="N295" s="473">
        <f>SUM(ENERO:DICIEMBRE!N295)</f>
        <v>0</v>
      </c>
      <c r="O295" s="473">
        <f>SUM(ENERO:DICIEMBRE!O295)</f>
        <v>0</v>
      </c>
      <c r="P295" s="473">
        <f>SUM(ENERO:DICIEMBRE!P295)</f>
        <v>0</v>
      </c>
      <c r="Q295" s="473">
        <f>SUM(ENERO:DICIEMBRE!Q295)</f>
        <v>0</v>
      </c>
      <c r="R295" s="473">
        <f>SUM(ENERO:DICIEMBRE!R295)</f>
        <v>0</v>
      </c>
      <c r="S295" s="473">
        <f>SUM(ENERO:DICIEMBRE!S295)</f>
        <v>0</v>
      </c>
      <c r="T295" s="473">
        <f>SUM(ENERO:DICIEMBRE!T295)</f>
        <v>0</v>
      </c>
      <c r="U295" s="473">
        <f>SUM(ENERO:DICIEMBRE!U295)</f>
        <v>0</v>
      </c>
      <c r="V295" s="473">
        <f>SUM(ENERO:DICIEMBRE!V295)</f>
        <v>0</v>
      </c>
      <c r="W295" s="473">
        <f>SUM(ENERO:DICIEMBRE!W295)</f>
        <v>0</v>
      </c>
      <c r="X295" s="473">
        <f>SUM(ENERO:DICIEMBRE!X295)</f>
        <v>0</v>
      </c>
      <c r="Y295" s="473">
        <f>SUM(ENERO:DICIEMBRE!Y295)</f>
        <v>0</v>
      </c>
      <c r="Z295" s="473">
        <f>SUM(ENERO:DICIEMBRE!Z295)</f>
        <v>0</v>
      </c>
      <c r="AA295" s="473">
        <f>SUM(ENERO:DICIEMBRE!AA295)</f>
        <v>0</v>
      </c>
      <c r="AB295" s="473">
        <f>SUM(ENERO:DICIEMBRE!AB295)</f>
        <v>0</v>
      </c>
      <c r="AC295" s="473">
        <f>SUM(ENERO:DICIEMBRE!AC295)</f>
        <v>0</v>
      </c>
      <c r="AD295" s="473">
        <f>SUM(ENERO:DICIEMBRE!AD295)</f>
        <v>0</v>
      </c>
      <c r="AE295" s="473">
        <f>SUM(ENERO:DICIEMBRE!AE295)</f>
        <v>0</v>
      </c>
      <c r="AF295" s="473">
        <f>SUM(ENERO:DICIEMBRE!AF295)</f>
        <v>0</v>
      </c>
      <c r="AG295" s="473">
        <f>SUM(ENERO:DICIEMBRE!AG295)</f>
        <v>0</v>
      </c>
      <c r="AH295" s="473">
        <f>SUM(ENERO:DICIEMBRE!AH295)</f>
        <v>0</v>
      </c>
      <c r="AI295" s="473">
        <f>SUM(ENERO:DICIEMBRE!AI295)</f>
        <v>0</v>
      </c>
      <c r="AJ295" s="473">
        <f>SUM(ENERO:DICIEMBRE!AJ295)</f>
        <v>0</v>
      </c>
      <c r="AK295" s="473">
        <f>SUM(ENERO:DICIEMBRE!AK295)</f>
        <v>0</v>
      </c>
      <c r="AL295" s="473">
        <f>SUM(ENERO:DICIEMBRE!AL295)</f>
        <v>0</v>
      </c>
      <c r="AM295" s="473">
        <f>SUM(ENERO:DICIEMBRE!AM295)</f>
        <v>0</v>
      </c>
      <c r="AN295" s="473">
        <f>SUM(ENERO:DICIEMBRE!AN295)</f>
        <v>0</v>
      </c>
      <c r="AO295" s="473">
        <f>SUM(ENERO:DICIEMBRE!AO295)</f>
        <v>0</v>
      </c>
      <c r="AP295" s="473">
        <f>SUM(ENERO:DICIEMBRE!AP295)</f>
        <v>0</v>
      </c>
      <c r="AQ295" s="473">
        <f>SUM(ENERO:DICIEMBRE!AQ295)</f>
        <v>0</v>
      </c>
      <c r="AR295" s="473">
        <f>SUM(ENERO:DICIEMBRE!AR295)</f>
        <v>0</v>
      </c>
      <c r="AS295" s="473">
        <f>SUM(ENERO:DICIEMBRE!AS295)</f>
        <v>0</v>
      </c>
      <c r="AT295" s="473">
        <f>SUM(ENERO:DICIEMBRE!AT295)</f>
        <v>0</v>
      </c>
      <c r="AU295" s="473">
        <f>SUM(ENERO:DICIEMBRE!AU295)</f>
        <v>0</v>
      </c>
      <c r="AV295" s="473">
        <f>SUM(ENERO:DICIEMBRE!AV295)</f>
        <v>0</v>
      </c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230">
        <f t="shared" si="41"/>
        <v>0</v>
      </c>
      <c r="F296" s="473">
        <f>SUM(ENERO:DICIEMBRE!F296)</f>
        <v>0</v>
      </c>
      <c r="G296" s="473">
        <f>SUM(ENERO:DICIEMBRE!G296)</f>
        <v>0</v>
      </c>
      <c r="H296" s="473">
        <f>SUM(ENERO:DICIEMBRE!H296)</f>
        <v>0</v>
      </c>
      <c r="I296" s="473">
        <f>SUM(ENERO:DICIEMBRE!I296)</f>
        <v>0</v>
      </c>
      <c r="J296" s="473">
        <f>SUM(ENERO:DICIEMBRE!J296)</f>
        <v>0</v>
      </c>
      <c r="K296" s="473">
        <f>SUM(ENERO:DICIEMBRE!K296)</f>
        <v>0</v>
      </c>
      <c r="L296" s="473">
        <f>SUM(ENERO:DICIEMBRE!L296)</f>
        <v>0</v>
      </c>
      <c r="M296" s="473">
        <f>SUM(ENERO:DICIEMBRE!M296)</f>
        <v>0</v>
      </c>
      <c r="N296" s="473">
        <f>SUM(ENERO:DICIEMBRE!N296)</f>
        <v>0</v>
      </c>
      <c r="O296" s="473">
        <f>SUM(ENERO:DICIEMBRE!O296)</f>
        <v>0</v>
      </c>
      <c r="P296" s="473">
        <f>SUM(ENERO:DICIEMBRE!P296)</f>
        <v>0</v>
      </c>
      <c r="Q296" s="473">
        <f>SUM(ENERO:DICIEMBRE!Q296)</f>
        <v>0</v>
      </c>
      <c r="R296" s="473">
        <f>SUM(ENERO:DICIEMBRE!R296)</f>
        <v>0</v>
      </c>
      <c r="S296" s="473">
        <f>SUM(ENERO:DICIEMBRE!S296)</f>
        <v>0</v>
      </c>
      <c r="T296" s="473">
        <f>SUM(ENERO:DICIEMBRE!T296)</f>
        <v>0</v>
      </c>
      <c r="U296" s="473">
        <f>SUM(ENERO:DICIEMBRE!U296)</f>
        <v>0</v>
      </c>
      <c r="V296" s="473">
        <f>SUM(ENERO:DICIEMBRE!V296)</f>
        <v>0</v>
      </c>
      <c r="W296" s="473">
        <f>SUM(ENERO:DICIEMBRE!W296)</f>
        <v>0</v>
      </c>
      <c r="X296" s="473">
        <f>SUM(ENERO:DICIEMBRE!X296)</f>
        <v>0</v>
      </c>
      <c r="Y296" s="473">
        <f>SUM(ENERO:DICIEMBRE!Y296)</f>
        <v>0</v>
      </c>
      <c r="Z296" s="473">
        <f>SUM(ENERO:DICIEMBRE!Z296)</f>
        <v>0</v>
      </c>
      <c r="AA296" s="473">
        <f>SUM(ENERO:DICIEMBRE!AA296)</f>
        <v>0</v>
      </c>
      <c r="AB296" s="473">
        <f>SUM(ENERO:DICIEMBRE!AB296)</f>
        <v>0</v>
      </c>
      <c r="AC296" s="473">
        <f>SUM(ENERO:DICIEMBRE!AC296)</f>
        <v>0</v>
      </c>
      <c r="AD296" s="473">
        <f>SUM(ENERO:DICIEMBRE!AD296)</f>
        <v>0</v>
      </c>
      <c r="AE296" s="473">
        <f>SUM(ENERO:DICIEMBRE!AE296)</f>
        <v>0</v>
      </c>
      <c r="AF296" s="473">
        <f>SUM(ENERO:DICIEMBRE!AF296)</f>
        <v>0</v>
      </c>
      <c r="AG296" s="473">
        <f>SUM(ENERO:DICIEMBRE!AG296)</f>
        <v>0</v>
      </c>
      <c r="AH296" s="473">
        <f>SUM(ENERO:DICIEMBRE!AH296)</f>
        <v>0</v>
      </c>
      <c r="AI296" s="473">
        <f>SUM(ENERO:DICIEMBRE!AI296)</f>
        <v>0</v>
      </c>
      <c r="AJ296" s="473">
        <f>SUM(ENERO:DICIEMBRE!AJ296)</f>
        <v>0</v>
      </c>
      <c r="AK296" s="473">
        <f>SUM(ENERO:DICIEMBRE!AK296)</f>
        <v>0</v>
      </c>
      <c r="AL296" s="473">
        <f>SUM(ENERO:DICIEMBRE!AL296)</f>
        <v>0</v>
      </c>
      <c r="AM296" s="473">
        <f>SUM(ENERO:DICIEMBRE!AM296)</f>
        <v>0</v>
      </c>
      <c r="AN296" s="473">
        <f>SUM(ENERO:DICIEMBRE!AN296)</f>
        <v>0</v>
      </c>
      <c r="AO296" s="473">
        <f>SUM(ENERO:DICIEMBRE!AO296)</f>
        <v>0</v>
      </c>
      <c r="AP296" s="473">
        <f>SUM(ENERO:DICIEMBRE!AP296)</f>
        <v>0</v>
      </c>
      <c r="AQ296" s="473">
        <f>SUM(ENERO:DICIEMBRE!AQ296)</f>
        <v>0</v>
      </c>
      <c r="AR296" s="473">
        <f>SUM(ENERO:DICIEMBRE!AR296)</f>
        <v>0</v>
      </c>
      <c r="AS296" s="473">
        <f>SUM(ENERO:DICIEMBRE!AS296)</f>
        <v>0</v>
      </c>
      <c r="AT296" s="473">
        <f>SUM(ENERO:DICIEMBRE!AT296)</f>
        <v>0</v>
      </c>
      <c r="AU296" s="473">
        <f>SUM(ENERO:DICIEMBRE!AU296)</f>
        <v>0</v>
      </c>
      <c r="AV296" s="473">
        <f>SUM(ENERO:DICIEMBRE!AV296)</f>
        <v>0</v>
      </c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5972"/>
      <c r="B297" s="297" t="s">
        <v>286</v>
      </c>
      <c r="C297" s="146">
        <f t="shared" si="38"/>
        <v>0</v>
      </c>
      <c r="D297" s="721"/>
      <c r="E297" s="221">
        <f t="shared" si="41"/>
        <v>0</v>
      </c>
      <c r="F297" s="473">
        <f>SUM(ENERO:DICIEMBRE!F297)</f>
        <v>0</v>
      </c>
      <c r="G297" s="473">
        <f>SUM(ENERO:DICIEMBRE!G297)</f>
        <v>0</v>
      </c>
      <c r="H297" s="473">
        <f>SUM(ENERO:DICIEMBRE!H297)</f>
        <v>0</v>
      </c>
      <c r="I297" s="473">
        <f>SUM(ENERO:DICIEMBRE!I297)</f>
        <v>0</v>
      </c>
      <c r="J297" s="473">
        <f>SUM(ENERO:DICIEMBRE!J297)</f>
        <v>0</v>
      </c>
      <c r="K297" s="473">
        <f>SUM(ENERO:DICIEMBRE!K297)</f>
        <v>0</v>
      </c>
      <c r="L297" s="473">
        <f>SUM(ENERO:DICIEMBRE!L297)</f>
        <v>0</v>
      </c>
      <c r="M297" s="473">
        <f>SUM(ENERO:DICIEMBRE!M297)</f>
        <v>0</v>
      </c>
      <c r="N297" s="473">
        <f>SUM(ENERO:DICIEMBRE!N297)</f>
        <v>0</v>
      </c>
      <c r="O297" s="473">
        <f>SUM(ENERO:DICIEMBRE!O297)</f>
        <v>0</v>
      </c>
      <c r="P297" s="473">
        <f>SUM(ENERO:DICIEMBRE!P297)</f>
        <v>0</v>
      </c>
      <c r="Q297" s="473">
        <f>SUM(ENERO:DICIEMBRE!Q297)</f>
        <v>0</v>
      </c>
      <c r="R297" s="473">
        <f>SUM(ENERO:DICIEMBRE!R297)</f>
        <v>0</v>
      </c>
      <c r="S297" s="473">
        <f>SUM(ENERO:DICIEMBRE!S297)</f>
        <v>0</v>
      </c>
      <c r="T297" s="473">
        <f>SUM(ENERO:DICIEMBRE!T297)</f>
        <v>0</v>
      </c>
      <c r="U297" s="473">
        <f>SUM(ENERO:DICIEMBRE!U297)</f>
        <v>0</v>
      </c>
      <c r="V297" s="473">
        <f>SUM(ENERO:DICIEMBRE!V297)</f>
        <v>0</v>
      </c>
      <c r="W297" s="473">
        <f>SUM(ENERO:DICIEMBRE!W297)</f>
        <v>0</v>
      </c>
      <c r="X297" s="473">
        <f>SUM(ENERO:DICIEMBRE!X297)</f>
        <v>0</v>
      </c>
      <c r="Y297" s="473">
        <f>SUM(ENERO:DICIEMBRE!Y297)</f>
        <v>0</v>
      </c>
      <c r="Z297" s="473">
        <f>SUM(ENERO:DICIEMBRE!Z297)</f>
        <v>0</v>
      </c>
      <c r="AA297" s="473">
        <f>SUM(ENERO:DICIEMBRE!AA297)</f>
        <v>0</v>
      </c>
      <c r="AB297" s="473">
        <f>SUM(ENERO:DICIEMBRE!AB297)</f>
        <v>0</v>
      </c>
      <c r="AC297" s="473">
        <f>SUM(ENERO:DICIEMBRE!AC297)</f>
        <v>0</v>
      </c>
      <c r="AD297" s="473">
        <f>SUM(ENERO:DICIEMBRE!AD297)</f>
        <v>0</v>
      </c>
      <c r="AE297" s="473">
        <f>SUM(ENERO:DICIEMBRE!AE297)</f>
        <v>0</v>
      </c>
      <c r="AF297" s="473">
        <f>SUM(ENERO:DICIEMBRE!AF297)</f>
        <v>0</v>
      </c>
      <c r="AG297" s="473">
        <f>SUM(ENERO:DICIEMBRE!AG297)</f>
        <v>0</v>
      </c>
      <c r="AH297" s="473">
        <f>SUM(ENERO:DICIEMBRE!AH297)</f>
        <v>0</v>
      </c>
      <c r="AI297" s="473">
        <f>SUM(ENERO:DICIEMBRE!AI297)</f>
        <v>0</v>
      </c>
      <c r="AJ297" s="473">
        <f>SUM(ENERO:DICIEMBRE!AJ297)</f>
        <v>0</v>
      </c>
      <c r="AK297" s="473">
        <f>SUM(ENERO:DICIEMBRE!AK297)</f>
        <v>0</v>
      </c>
      <c r="AL297" s="473">
        <f>SUM(ENERO:DICIEMBRE!AL297)</f>
        <v>0</v>
      </c>
      <c r="AM297" s="473">
        <f>SUM(ENERO:DICIEMBRE!AM297)</f>
        <v>0</v>
      </c>
      <c r="AN297" s="473">
        <f>SUM(ENERO:DICIEMBRE!AN297)</f>
        <v>0</v>
      </c>
      <c r="AO297" s="473">
        <f>SUM(ENERO:DICIEMBRE!AO297)</f>
        <v>0</v>
      </c>
      <c r="AP297" s="473">
        <f>SUM(ENERO:DICIEMBRE!AP297)</f>
        <v>0</v>
      </c>
      <c r="AQ297" s="473">
        <f>SUM(ENERO:DICIEMBRE!AQ297)</f>
        <v>0</v>
      </c>
      <c r="AR297" s="473">
        <f>SUM(ENERO:DICIEMBRE!AR297)</f>
        <v>0</v>
      </c>
      <c r="AS297" s="473">
        <f>SUM(ENERO:DICIEMBRE!AS297)</f>
        <v>0</v>
      </c>
      <c r="AT297" s="473">
        <f>SUM(ENERO:DICIEMBRE!AT297)</f>
        <v>0</v>
      </c>
      <c r="AU297" s="473">
        <f>SUM(ENERO:DICIEMBRE!AU297)</f>
        <v>0</v>
      </c>
      <c r="AV297" s="473">
        <f>SUM(ENERO:DICIEMBRE!AV297)</f>
        <v>0</v>
      </c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5970" t="s">
        <v>287</v>
      </c>
      <c r="B298" s="719" t="s">
        <v>34</v>
      </c>
      <c r="C298" s="227">
        <f t="shared" si="38"/>
        <v>25</v>
      </c>
      <c r="D298" s="228">
        <f>SUM(F298+H298+J298+L298+N298+P298+R298+T298+V298+X298+Z298+AB298+AD298+AF298+AH298+AJ298+AL298)</f>
        <v>8</v>
      </c>
      <c r="E298" s="226">
        <f>SUM(G298+I298+K298+M298+O298+Q298+S298+U298+W298+Y298+AA298+AC298+AE298+AG298+AI298+AK298+AM298)</f>
        <v>17</v>
      </c>
      <c r="F298" s="473">
        <f>SUM(ENERO:DICIEMBRE!F298)</f>
        <v>0</v>
      </c>
      <c r="G298" s="473">
        <f>SUM(ENERO:DICIEMBRE!G298)</f>
        <v>0</v>
      </c>
      <c r="H298" s="473">
        <f>SUM(ENERO:DICIEMBRE!H298)</f>
        <v>0</v>
      </c>
      <c r="I298" s="473">
        <f>SUM(ENERO:DICIEMBRE!I298)</f>
        <v>0</v>
      </c>
      <c r="J298" s="473">
        <f>SUM(ENERO:DICIEMBRE!J298)</f>
        <v>0</v>
      </c>
      <c r="K298" s="473">
        <f>SUM(ENERO:DICIEMBRE!K298)</f>
        <v>0</v>
      </c>
      <c r="L298" s="473">
        <f>SUM(ENERO:DICIEMBRE!L298)</f>
        <v>1</v>
      </c>
      <c r="M298" s="473">
        <f>SUM(ENERO:DICIEMBRE!M298)</f>
        <v>1</v>
      </c>
      <c r="N298" s="473">
        <f>SUM(ENERO:DICIEMBRE!N298)</f>
        <v>1</v>
      </c>
      <c r="O298" s="473">
        <f>SUM(ENERO:DICIEMBRE!O298)</f>
        <v>3</v>
      </c>
      <c r="P298" s="473">
        <f>SUM(ENERO:DICIEMBRE!P298)</f>
        <v>0</v>
      </c>
      <c r="Q298" s="473">
        <f>SUM(ENERO:DICIEMBRE!Q298)</f>
        <v>4</v>
      </c>
      <c r="R298" s="473">
        <f>SUM(ENERO:DICIEMBRE!R298)</f>
        <v>2</v>
      </c>
      <c r="S298" s="473">
        <f>SUM(ENERO:DICIEMBRE!S298)</f>
        <v>2</v>
      </c>
      <c r="T298" s="473">
        <f>SUM(ENERO:DICIEMBRE!T298)</f>
        <v>3</v>
      </c>
      <c r="U298" s="473">
        <f>SUM(ENERO:DICIEMBRE!U298)</f>
        <v>2</v>
      </c>
      <c r="V298" s="473">
        <f>SUM(ENERO:DICIEMBRE!V298)</f>
        <v>0</v>
      </c>
      <c r="W298" s="473">
        <f>SUM(ENERO:DICIEMBRE!W298)</f>
        <v>0</v>
      </c>
      <c r="X298" s="473">
        <f>SUM(ENERO:DICIEMBRE!X298)</f>
        <v>0</v>
      </c>
      <c r="Y298" s="473">
        <f>SUM(ENERO:DICIEMBRE!Y298)</f>
        <v>0</v>
      </c>
      <c r="Z298" s="473">
        <f>SUM(ENERO:DICIEMBRE!Z298)</f>
        <v>0</v>
      </c>
      <c r="AA298" s="473">
        <f>SUM(ENERO:DICIEMBRE!AA298)</f>
        <v>2</v>
      </c>
      <c r="AB298" s="473">
        <f>SUM(ENERO:DICIEMBRE!AB298)</f>
        <v>0</v>
      </c>
      <c r="AC298" s="473">
        <f>SUM(ENERO:DICIEMBRE!AC298)</f>
        <v>0</v>
      </c>
      <c r="AD298" s="473">
        <f>SUM(ENERO:DICIEMBRE!AD298)</f>
        <v>0</v>
      </c>
      <c r="AE298" s="473">
        <f>SUM(ENERO:DICIEMBRE!AE298)</f>
        <v>0</v>
      </c>
      <c r="AF298" s="473">
        <f>SUM(ENERO:DICIEMBRE!AF298)</f>
        <v>0</v>
      </c>
      <c r="AG298" s="473">
        <f>SUM(ENERO:DICIEMBRE!AG298)</f>
        <v>0</v>
      </c>
      <c r="AH298" s="473">
        <f>SUM(ENERO:DICIEMBRE!AH298)</f>
        <v>0</v>
      </c>
      <c r="AI298" s="473">
        <f>SUM(ENERO:DICIEMBRE!AI298)</f>
        <v>2</v>
      </c>
      <c r="AJ298" s="473">
        <f>SUM(ENERO:DICIEMBRE!AJ298)</f>
        <v>1</v>
      </c>
      <c r="AK298" s="473">
        <f>SUM(ENERO:DICIEMBRE!AK298)</f>
        <v>1</v>
      </c>
      <c r="AL298" s="473">
        <f>SUM(ENERO:DICIEMBRE!AL298)</f>
        <v>0</v>
      </c>
      <c r="AM298" s="473">
        <f>SUM(ENERO:DICIEMBRE!AM298)</f>
        <v>0</v>
      </c>
      <c r="AN298" s="473">
        <f>SUM(ENERO:DICIEMBRE!AN298)</f>
        <v>10</v>
      </c>
      <c r="AO298" s="473">
        <f>SUM(ENERO:DICIEMBRE!AO298)</f>
        <v>9</v>
      </c>
      <c r="AP298" s="473">
        <f>SUM(ENERO:DICIEMBRE!AP298)</f>
        <v>0</v>
      </c>
      <c r="AQ298" s="473">
        <f>SUM(ENERO:DICIEMBRE!AQ298)</f>
        <v>0</v>
      </c>
      <c r="AR298" s="473">
        <f>SUM(ENERO:DICIEMBRE!AR298)</f>
        <v>0</v>
      </c>
      <c r="AS298" s="473">
        <f>SUM(ENERO:DICIEMBRE!AS298)</f>
        <v>0</v>
      </c>
      <c r="AT298" s="473">
        <f>SUM(ENERO:DICIEMBRE!AT298)</f>
        <v>1</v>
      </c>
      <c r="AU298" s="473">
        <f>SUM(ENERO:DICIEMBRE!AU298)</f>
        <v>0</v>
      </c>
      <c r="AV298" s="473">
        <f>SUM(ENERO:DICIEMBRE!AV298)</f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/>
      <c r="DC298" s="5"/>
      <c r="DD298" s="5"/>
      <c r="DE298" s="5"/>
      <c r="DF298" s="5"/>
      <c r="DG298" s="5"/>
      <c r="DH298" s="5"/>
      <c r="DI298" s="5"/>
    </row>
    <row r="299" spans="1:113" s="2" customFormat="1" x14ac:dyDescent="0.2">
      <c r="A299" s="5971"/>
      <c r="B299" s="293" t="s">
        <v>279</v>
      </c>
      <c r="C299" s="128">
        <f t="shared" si="38"/>
        <v>10</v>
      </c>
      <c r="D299" s="129">
        <f t="shared" ref="D299:E306" si="42">SUM(F299+H299+J299+L299+N299+P299+R299+T299+V299+X299+Z299+AB299+AD299+AF299+AH299+AJ299+AL299)</f>
        <v>7</v>
      </c>
      <c r="E299" s="226">
        <f t="shared" si="42"/>
        <v>3</v>
      </c>
      <c r="F299" s="473">
        <f>SUM(ENERO:DICIEMBRE!F299)</f>
        <v>0</v>
      </c>
      <c r="G299" s="473">
        <f>SUM(ENERO:DICIEMBRE!G299)</f>
        <v>0</v>
      </c>
      <c r="H299" s="473">
        <f>SUM(ENERO:DICIEMBRE!H299)</f>
        <v>0</v>
      </c>
      <c r="I299" s="473">
        <f>SUM(ENERO:DICIEMBRE!I299)</f>
        <v>0</v>
      </c>
      <c r="J299" s="473">
        <f>SUM(ENERO:DICIEMBRE!J299)</f>
        <v>0</v>
      </c>
      <c r="K299" s="473">
        <f>SUM(ENERO:DICIEMBRE!K299)</f>
        <v>0</v>
      </c>
      <c r="L299" s="473">
        <f>SUM(ENERO:DICIEMBRE!L299)</f>
        <v>0</v>
      </c>
      <c r="M299" s="473">
        <f>SUM(ENERO:DICIEMBRE!M299)</f>
        <v>0</v>
      </c>
      <c r="N299" s="473">
        <f>SUM(ENERO:DICIEMBRE!N299)</f>
        <v>3</v>
      </c>
      <c r="O299" s="473">
        <f>SUM(ENERO:DICIEMBRE!O299)</f>
        <v>1</v>
      </c>
      <c r="P299" s="473">
        <f>SUM(ENERO:DICIEMBRE!P299)</f>
        <v>1</v>
      </c>
      <c r="Q299" s="473">
        <f>SUM(ENERO:DICIEMBRE!Q299)</f>
        <v>0</v>
      </c>
      <c r="R299" s="473">
        <f>SUM(ENERO:DICIEMBRE!R299)</f>
        <v>1</v>
      </c>
      <c r="S299" s="473">
        <f>SUM(ENERO:DICIEMBRE!S299)</f>
        <v>1</v>
      </c>
      <c r="T299" s="473">
        <f>SUM(ENERO:DICIEMBRE!T299)</f>
        <v>0</v>
      </c>
      <c r="U299" s="473">
        <f>SUM(ENERO:DICIEMBRE!U299)</f>
        <v>1</v>
      </c>
      <c r="V299" s="473">
        <f>SUM(ENERO:DICIEMBRE!V299)</f>
        <v>2</v>
      </c>
      <c r="W299" s="473">
        <f>SUM(ENERO:DICIEMBRE!W299)</f>
        <v>0</v>
      </c>
      <c r="X299" s="473">
        <f>SUM(ENERO:DICIEMBRE!X299)</f>
        <v>0</v>
      </c>
      <c r="Y299" s="473">
        <f>SUM(ENERO:DICIEMBRE!Y299)</f>
        <v>0</v>
      </c>
      <c r="Z299" s="473">
        <f>SUM(ENERO:DICIEMBRE!Z299)</f>
        <v>0</v>
      </c>
      <c r="AA299" s="473">
        <f>SUM(ENERO:DICIEMBRE!AA299)</f>
        <v>0</v>
      </c>
      <c r="AB299" s="473">
        <f>SUM(ENERO:DICIEMBRE!AB299)</f>
        <v>0</v>
      </c>
      <c r="AC299" s="473">
        <f>SUM(ENERO:DICIEMBRE!AC299)</f>
        <v>0</v>
      </c>
      <c r="AD299" s="473">
        <f>SUM(ENERO:DICIEMBRE!AD299)</f>
        <v>0</v>
      </c>
      <c r="AE299" s="473">
        <f>SUM(ENERO:DICIEMBRE!AE299)</f>
        <v>0</v>
      </c>
      <c r="AF299" s="473">
        <f>SUM(ENERO:DICIEMBRE!AF299)</f>
        <v>0</v>
      </c>
      <c r="AG299" s="473">
        <f>SUM(ENERO:DICIEMBRE!AG299)</f>
        <v>0</v>
      </c>
      <c r="AH299" s="473">
        <f>SUM(ENERO:DICIEMBRE!AH299)</f>
        <v>0</v>
      </c>
      <c r="AI299" s="473">
        <f>SUM(ENERO:DICIEMBRE!AI299)</f>
        <v>0</v>
      </c>
      <c r="AJ299" s="473">
        <f>SUM(ENERO:DICIEMBRE!AJ299)</f>
        <v>0</v>
      </c>
      <c r="AK299" s="473">
        <f>SUM(ENERO:DICIEMBRE!AK299)</f>
        <v>0</v>
      </c>
      <c r="AL299" s="473">
        <f>SUM(ENERO:DICIEMBRE!AL299)</f>
        <v>0</v>
      </c>
      <c r="AM299" s="473">
        <f>SUM(ENERO:DICIEMBRE!AM299)</f>
        <v>0</v>
      </c>
      <c r="AN299" s="473">
        <f>SUM(ENERO:DICIEMBRE!AN299)</f>
        <v>0</v>
      </c>
      <c r="AO299" s="473">
        <f>SUM(ENERO:DICIEMBRE!AO299)</f>
        <v>0</v>
      </c>
      <c r="AP299" s="473">
        <f>SUM(ENERO:DICIEMBRE!AP299)</f>
        <v>0</v>
      </c>
      <c r="AQ299" s="473">
        <f>SUM(ENERO:DICIEMBRE!AQ299)</f>
        <v>0</v>
      </c>
      <c r="AR299" s="473">
        <f>SUM(ENERO:DICIEMBRE!AR299)</f>
        <v>0</v>
      </c>
      <c r="AS299" s="473">
        <f>SUM(ENERO:DICIEMBRE!AS299)</f>
        <v>0</v>
      </c>
      <c r="AT299" s="473">
        <f>SUM(ENERO:DICIEMBRE!AT299)</f>
        <v>0</v>
      </c>
      <c r="AU299" s="473">
        <f>SUM(ENERO:DICIEMBRE!AU299)</f>
        <v>0</v>
      </c>
      <c r="AV299" s="473">
        <f>SUM(ENERO:DICIEMBRE!AV299)</f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81</v>
      </c>
      <c r="D300" s="114">
        <f t="shared" si="42"/>
        <v>15</v>
      </c>
      <c r="E300" s="230">
        <f t="shared" si="42"/>
        <v>66</v>
      </c>
      <c r="F300" s="473">
        <f>SUM(ENERO:DICIEMBRE!F300)</f>
        <v>0</v>
      </c>
      <c r="G300" s="473">
        <f>SUM(ENERO:DICIEMBRE!G300)</f>
        <v>0</v>
      </c>
      <c r="H300" s="473">
        <f>SUM(ENERO:DICIEMBRE!H300)</f>
        <v>0</v>
      </c>
      <c r="I300" s="473">
        <f>SUM(ENERO:DICIEMBRE!I300)</f>
        <v>0</v>
      </c>
      <c r="J300" s="473">
        <f>SUM(ENERO:DICIEMBRE!J300)</f>
        <v>0</v>
      </c>
      <c r="K300" s="473">
        <f>SUM(ENERO:DICIEMBRE!K300)</f>
        <v>0</v>
      </c>
      <c r="L300" s="473">
        <f>SUM(ENERO:DICIEMBRE!L300)</f>
        <v>0</v>
      </c>
      <c r="M300" s="473">
        <f>SUM(ENERO:DICIEMBRE!M300)</f>
        <v>1</v>
      </c>
      <c r="N300" s="473">
        <f>SUM(ENERO:DICIEMBRE!N300)</f>
        <v>2</v>
      </c>
      <c r="O300" s="473">
        <f>SUM(ENERO:DICIEMBRE!O300)</f>
        <v>7</v>
      </c>
      <c r="P300" s="473">
        <f>SUM(ENERO:DICIEMBRE!P300)</f>
        <v>6</v>
      </c>
      <c r="Q300" s="473">
        <f>SUM(ENERO:DICIEMBRE!Q300)</f>
        <v>14</v>
      </c>
      <c r="R300" s="473">
        <f>SUM(ENERO:DICIEMBRE!R300)</f>
        <v>1</v>
      </c>
      <c r="S300" s="473">
        <f>SUM(ENERO:DICIEMBRE!S300)</f>
        <v>11</v>
      </c>
      <c r="T300" s="473">
        <f>SUM(ENERO:DICIEMBRE!T300)</f>
        <v>3</v>
      </c>
      <c r="U300" s="473">
        <f>SUM(ENERO:DICIEMBRE!U300)</f>
        <v>9</v>
      </c>
      <c r="V300" s="473">
        <f>SUM(ENERO:DICIEMBRE!V300)</f>
        <v>2</v>
      </c>
      <c r="W300" s="473">
        <f>SUM(ENERO:DICIEMBRE!W300)</f>
        <v>6</v>
      </c>
      <c r="X300" s="473">
        <f>SUM(ENERO:DICIEMBRE!X300)</f>
        <v>1</v>
      </c>
      <c r="Y300" s="473">
        <f>SUM(ENERO:DICIEMBRE!Y300)</f>
        <v>5</v>
      </c>
      <c r="Z300" s="473">
        <f>SUM(ENERO:DICIEMBRE!Z300)</f>
        <v>0</v>
      </c>
      <c r="AA300" s="473">
        <f>SUM(ENERO:DICIEMBRE!AA300)</f>
        <v>3</v>
      </c>
      <c r="AB300" s="473">
        <f>SUM(ENERO:DICIEMBRE!AB300)</f>
        <v>0</v>
      </c>
      <c r="AC300" s="473">
        <f>SUM(ENERO:DICIEMBRE!AC300)</f>
        <v>6</v>
      </c>
      <c r="AD300" s="473">
        <f>SUM(ENERO:DICIEMBRE!AD300)</f>
        <v>0</v>
      </c>
      <c r="AE300" s="473">
        <f>SUM(ENERO:DICIEMBRE!AE300)</f>
        <v>0</v>
      </c>
      <c r="AF300" s="473">
        <f>SUM(ENERO:DICIEMBRE!AF300)</f>
        <v>0</v>
      </c>
      <c r="AG300" s="473">
        <f>SUM(ENERO:DICIEMBRE!AG300)</f>
        <v>1</v>
      </c>
      <c r="AH300" s="473">
        <f>SUM(ENERO:DICIEMBRE!AH300)</f>
        <v>0</v>
      </c>
      <c r="AI300" s="473">
        <f>SUM(ENERO:DICIEMBRE!AI300)</f>
        <v>2</v>
      </c>
      <c r="AJ300" s="473">
        <f>SUM(ENERO:DICIEMBRE!AJ300)</f>
        <v>0</v>
      </c>
      <c r="AK300" s="473">
        <f>SUM(ENERO:DICIEMBRE!AK300)</f>
        <v>0</v>
      </c>
      <c r="AL300" s="473">
        <f>SUM(ENERO:DICIEMBRE!AL300)</f>
        <v>0</v>
      </c>
      <c r="AM300" s="473">
        <f>SUM(ENERO:DICIEMBRE!AM300)</f>
        <v>1</v>
      </c>
      <c r="AN300" s="473">
        <f>SUM(ENERO:DICIEMBRE!AN300)</f>
        <v>44</v>
      </c>
      <c r="AO300" s="473">
        <f>SUM(ENERO:DICIEMBRE!AO300)</f>
        <v>41</v>
      </c>
      <c r="AP300" s="473">
        <f>SUM(ENERO:DICIEMBRE!AP300)</f>
        <v>0</v>
      </c>
      <c r="AQ300" s="473">
        <f>SUM(ENERO:DICIEMBRE!AQ300)</f>
        <v>0</v>
      </c>
      <c r="AR300" s="473">
        <f>SUM(ENERO:DICIEMBRE!AR300)</f>
        <v>0</v>
      </c>
      <c r="AS300" s="473">
        <f>SUM(ENERO:DICIEMBRE!AS300)</f>
        <v>0</v>
      </c>
      <c r="AT300" s="473">
        <f>SUM(ENERO:DICIEMBRE!AT300)</f>
        <v>1</v>
      </c>
      <c r="AU300" s="473">
        <f>SUM(ENERO:DICIEMBRE!AU300)</f>
        <v>0</v>
      </c>
      <c r="AV300" s="473">
        <f>SUM(ENERO:DICIEMBRE!AV300)</f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3</v>
      </c>
      <c r="D301" s="114">
        <f t="shared" si="42"/>
        <v>0</v>
      </c>
      <c r="E301" s="230">
        <f t="shared" si="42"/>
        <v>3</v>
      </c>
      <c r="F301" s="473">
        <f>SUM(ENERO:DICIEMBRE!F301)</f>
        <v>0</v>
      </c>
      <c r="G301" s="473">
        <f>SUM(ENERO:DICIEMBRE!G301)</f>
        <v>0</v>
      </c>
      <c r="H301" s="473">
        <f>SUM(ENERO:DICIEMBRE!H301)</f>
        <v>0</v>
      </c>
      <c r="I301" s="473">
        <f>SUM(ENERO:DICIEMBRE!I301)</f>
        <v>0</v>
      </c>
      <c r="J301" s="473">
        <f>SUM(ENERO:DICIEMBRE!J301)</f>
        <v>0</v>
      </c>
      <c r="K301" s="473">
        <f>SUM(ENERO:DICIEMBRE!K301)</f>
        <v>0</v>
      </c>
      <c r="L301" s="473">
        <f>SUM(ENERO:DICIEMBRE!L301)</f>
        <v>0</v>
      </c>
      <c r="M301" s="473">
        <f>SUM(ENERO:DICIEMBRE!M301)</f>
        <v>0</v>
      </c>
      <c r="N301" s="473">
        <f>SUM(ENERO:DICIEMBRE!N301)</f>
        <v>0</v>
      </c>
      <c r="O301" s="473">
        <f>SUM(ENERO:DICIEMBRE!O301)</f>
        <v>0</v>
      </c>
      <c r="P301" s="473">
        <f>SUM(ENERO:DICIEMBRE!P301)</f>
        <v>0</v>
      </c>
      <c r="Q301" s="473">
        <f>SUM(ENERO:DICIEMBRE!Q301)</f>
        <v>0</v>
      </c>
      <c r="R301" s="473">
        <f>SUM(ENERO:DICIEMBRE!R301)</f>
        <v>0</v>
      </c>
      <c r="S301" s="473">
        <f>SUM(ENERO:DICIEMBRE!S301)</f>
        <v>0</v>
      </c>
      <c r="T301" s="473">
        <f>SUM(ENERO:DICIEMBRE!T301)</f>
        <v>0</v>
      </c>
      <c r="U301" s="473">
        <f>SUM(ENERO:DICIEMBRE!U301)</f>
        <v>1</v>
      </c>
      <c r="V301" s="473">
        <f>SUM(ENERO:DICIEMBRE!V301)</f>
        <v>0</v>
      </c>
      <c r="W301" s="473">
        <f>SUM(ENERO:DICIEMBRE!W301)</f>
        <v>0</v>
      </c>
      <c r="X301" s="473">
        <f>SUM(ENERO:DICIEMBRE!X301)</f>
        <v>0</v>
      </c>
      <c r="Y301" s="473">
        <f>SUM(ENERO:DICIEMBRE!Y301)</f>
        <v>1</v>
      </c>
      <c r="Z301" s="473">
        <f>SUM(ENERO:DICIEMBRE!Z301)</f>
        <v>0</v>
      </c>
      <c r="AA301" s="473">
        <f>SUM(ENERO:DICIEMBRE!AA301)</f>
        <v>0</v>
      </c>
      <c r="AB301" s="473">
        <f>SUM(ENERO:DICIEMBRE!AB301)</f>
        <v>0</v>
      </c>
      <c r="AC301" s="473">
        <f>SUM(ENERO:DICIEMBRE!AC301)</f>
        <v>1</v>
      </c>
      <c r="AD301" s="473">
        <f>SUM(ENERO:DICIEMBRE!AD301)</f>
        <v>0</v>
      </c>
      <c r="AE301" s="473">
        <f>SUM(ENERO:DICIEMBRE!AE301)</f>
        <v>0</v>
      </c>
      <c r="AF301" s="473">
        <f>SUM(ENERO:DICIEMBRE!AF301)</f>
        <v>0</v>
      </c>
      <c r="AG301" s="473">
        <f>SUM(ENERO:DICIEMBRE!AG301)</f>
        <v>0</v>
      </c>
      <c r="AH301" s="473">
        <f>SUM(ENERO:DICIEMBRE!AH301)</f>
        <v>0</v>
      </c>
      <c r="AI301" s="473">
        <f>SUM(ENERO:DICIEMBRE!AI301)</f>
        <v>0</v>
      </c>
      <c r="AJ301" s="473">
        <f>SUM(ENERO:DICIEMBRE!AJ301)</f>
        <v>0</v>
      </c>
      <c r="AK301" s="473">
        <f>SUM(ENERO:DICIEMBRE!AK301)</f>
        <v>0</v>
      </c>
      <c r="AL301" s="473">
        <f>SUM(ENERO:DICIEMBRE!AL301)</f>
        <v>0</v>
      </c>
      <c r="AM301" s="473">
        <f>SUM(ENERO:DICIEMBRE!AM301)</f>
        <v>0</v>
      </c>
      <c r="AN301" s="473">
        <f>SUM(ENERO:DICIEMBRE!AN301)</f>
        <v>0</v>
      </c>
      <c r="AO301" s="473">
        <f>SUM(ENERO:DICIEMBRE!AO301)</f>
        <v>0</v>
      </c>
      <c r="AP301" s="473">
        <f>SUM(ENERO:DICIEMBRE!AP301)</f>
        <v>0</v>
      </c>
      <c r="AQ301" s="473">
        <f>SUM(ENERO:DICIEMBRE!AQ301)</f>
        <v>0</v>
      </c>
      <c r="AR301" s="473">
        <f>SUM(ENERO:DICIEMBRE!AR301)</f>
        <v>0</v>
      </c>
      <c r="AS301" s="473">
        <f>SUM(ENERO:DICIEMBRE!AS301)</f>
        <v>0</v>
      </c>
      <c r="AT301" s="473">
        <f>SUM(ENERO:DICIEMBRE!AT301)</f>
        <v>0</v>
      </c>
      <c r="AU301" s="473">
        <f>SUM(ENERO:DICIEMBRE!AU301)</f>
        <v>0</v>
      </c>
      <c r="AV301" s="473">
        <f>SUM(ENERO:DICIEMBRE!AV301)</f>
        <v>0</v>
      </c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230">
        <f t="shared" si="42"/>
        <v>0</v>
      </c>
      <c r="F302" s="473">
        <f>SUM(ENERO:DICIEMBRE!F302)</f>
        <v>0</v>
      </c>
      <c r="G302" s="473">
        <f>SUM(ENERO:DICIEMBRE!G302)</f>
        <v>0</v>
      </c>
      <c r="H302" s="473">
        <f>SUM(ENERO:DICIEMBRE!H302)</f>
        <v>0</v>
      </c>
      <c r="I302" s="473">
        <f>SUM(ENERO:DICIEMBRE!I302)</f>
        <v>0</v>
      </c>
      <c r="J302" s="473">
        <f>SUM(ENERO:DICIEMBRE!J302)</f>
        <v>0</v>
      </c>
      <c r="K302" s="473">
        <f>SUM(ENERO:DICIEMBRE!K302)</f>
        <v>0</v>
      </c>
      <c r="L302" s="473">
        <f>SUM(ENERO:DICIEMBRE!L302)</f>
        <v>0</v>
      </c>
      <c r="M302" s="473">
        <f>SUM(ENERO:DICIEMBRE!M302)</f>
        <v>0</v>
      </c>
      <c r="N302" s="473">
        <f>SUM(ENERO:DICIEMBRE!N302)</f>
        <v>0</v>
      </c>
      <c r="O302" s="473">
        <f>SUM(ENERO:DICIEMBRE!O302)</f>
        <v>0</v>
      </c>
      <c r="P302" s="473">
        <f>SUM(ENERO:DICIEMBRE!P302)</f>
        <v>0</v>
      </c>
      <c r="Q302" s="473">
        <f>SUM(ENERO:DICIEMBRE!Q302)</f>
        <v>0</v>
      </c>
      <c r="R302" s="473">
        <f>SUM(ENERO:DICIEMBRE!R302)</f>
        <v>0</v>
      </c>
      <c r="S302" s="473">
        <f>SUM(ENERO:DICIEMBRE!S302)</f>
        <v>0</v>
      </c>
      <c r="T302" s="473">
        <f>SUM(ENERO:DICIEMBRE!T302)</f>
        <v>0</v>
      </c>
      <c r="U302" s="473">
        <f>SUM(ENERO:DICIEMBRE!U302)</f>
        <v>0</v>
      </c>
      <c r="V302" s="473">
        <f>SUM(ENERO:DICIEMBRE!V302)</f>
        <v>0</v>
      </c>
      <c r="W302" s="473">
        <f>SUM(ENERO:DICIEMBRE!W302)</f>
        <v>0</v>
      </c>
      <c r="X302" s="473">
        <f>SUM(ENERO:DICIEMBRE!X302)</f>
        <v>0</v>
      </c>
      <c r="Y302" s="473">
        <f>SUM(ENERO:DICIEMBRE!Y302)</f>
        <v>0</v>
      </c>
      <c r="Z302" s="473">
        <f>SUM(ENERO:DICIEMBRE!Z302)</f>
        <v>0</v>
      </c>
      <c r="AA302" s="473">
        <f>SUM(ENERO:DICIEMBRE!AA302)</f>
        <v>0</v>
      </c>
      <c r="AB302" s="473">
        <f>SUM(ENERO:DICIEMBRE!AB302)</f>
        <v>0</v>
      </c>
      <c r="AC302" s="473">
        <f>SUM(ENERO:DICIEMBRE!AC302)</f>
        <v>0</v>
      </c>
      <c r="AD302" s="473">
        <f>SUM(ENERO:DICIEMBRE!AD302)</f>
        <v>0</v>
      </c>
      <c r="AE302" s="473">
        <f>SUM(ENERO:DICIEMBRE!AE302)</f>
        <v>0</v>
      </c>
      <c r="AF302" s="473">
        <f>SUM(ENERO:DICIEMBRE!AF302)</f>
        <v>0</v>
      </c>
      <c r="AG302" s="473">
        <f>SUM(ENERO:DICIEMBRE!AG302)</f>
        <v>0</v>
      </c>
      <c r="AH302" s="473">
        <f>SUM(ENERO:DICIEMBRE!AH302)</f>
        <v>0</v>
      </c>
      <c r="AI302" s="473">
        <f>SUM(ENERO:DICIEMBRE!AI302)</f>
        <v>0</v>
      </c>
      <c r="AJ302" s="473">
        <f>SUM(ENERO:DICIEMBRE!AJ302)</f>
        <v>0</v>
      </c>
      <c r="AK302" s="473">
        <f>SUM(ENERO:DICIEMBRE!AK302)</f>
        <v>0</v>
      </c>
      <c r="AL302" s="473">
        <f>SUM(ENERO:DICIEMBRE!AL302)</f>
        <v>0</v>
      </c>
      <c r="AM302" s="473">
        <f>SUM(ENERO:DICIEMBRE!AM302)</f>
        <v>0</v>
      </c>
      <c r="AN302" s="473">
        <f>SUM(ENERO:DICIEMBRE!AN302)</f>
        <v>0</v>
      </c>
      <c r="AO302" s="473">
        <f>SUM(ENERO:DICIEMBRE!AO302)</f>
        <v>0</v>
      </c>
      <c r="AP302" s="473">
        <f>SUM(ENERO:DICIEMBRE!AP302)</f>
        <v>0</v>
      </c>
      <c r="AQ302" s="473">
        <f>SUM(ENERO:DICIEMBRE!AQ302)</f>
        <v>0</v>
      </c>
      <c r="AR302" s="473">
        <f>SUM(ENERO:DICIEMBRE!AR302)</f>
        <v>0</v>
      </c>
      <c r="AS302" s="473">
        <f>SUM(ENERO:DICIEMBRE!AS302)</f>
        <v>0</v>
      </c>
      <c r="AT302" s="473">
        <f>SUM(ENERO:DICIEMBRE!AT302)</f>
        <v>0</v>
      </c>
      <c r="AU302" s="473">
        <f>SUM(ENERO:DICIEMBRE!AU302)</f>
        <v>0</v>
      </c>
      <c r="AV302" s="473">
        <f>SUM(ENERO:DICIEMBRE!AV302)</f>
        <v>0</v>
      </c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230">
        <f t="shared" si="42"/>
        <v>0</v>
      </c>
      <c r="F303" s="473">
        <f>SUM(ENERO:DICIEMBRE!F303)</f>
        <v>0</v>
      </c>
      <c r="G303" s="473">
        <f>SUM(ENERO:DICIEMBRE!G303)</f>
        <v>0</v>
      </c>
      <c r="H303" s="473">
        <f>SUM(ENERO:DICIEMBRE!H303)</f>
        <v>0</v>
      </c>
      <c r="I303" s="473">
        <f>SUM(ENERO:DICIEMBRE!I303)</f>
        <v>0</v>
      </c>
      <c r="J303" s="473">
        <f>SUM(ENERO:DICIEMBRE!J303)</f>
        <v>0</v>
      </c>
      <c r="K303" s="473">
        <f>SUM(ENERO:DICIEMBRE!K303)</f>
        <v>0</v>
      </c>
      <c r="L303" s="473">
        <f>SUM(ENERO:DICIEMBRE!L303)</f>
        <v>0</v>
      </c>
      <c r="M303" s="473">
        <f>SUM(ENERO:DICIEMBRE!M303)</f>
        <v>0</v>
      </c>
      <c r="N303" s="473">
        <f>SUM(ENERO:DICIEMBRE!N303)</f>
        <v>0</v>
      </c>
      <c r="O303" s="473">
        <f>SUM(ENERO:DICIEMBRE!O303)</f>
        <v>0</v>
      </c>
      <c r="P303" s="473">
        <f>SUM(ENERO:DICIEMBRE!P303)</f>
        <v>0</v>
      </c>
      <c r="Q303" s="473">
        <f>SUM(ENERO:DICIEMBRE!Q303)</f>
        <v>0</v>
      </c>
      <c r="R303" s="473">
        <f>SUM(ENERO:DICIEMBRE!R303)</f>
        <v>0</v>
      </c>
      <c r="S303" s="473">
        <f>SUM(ENERO:DICIEMBRE!S303)</f>
        <v>0</v>
      </c>
      <c r="T303" s="473">
        <f>SUM(ENERO:DICIEMBRE!T303)</f>
        <v>0</v>
      </c>
      <c r="U303" s="473">
        <f>SUM(ENERO:DICIEMBRE!U303)</f>
        <v>0</v>
      </c>
      <c r="V303" s="473">
        <f>SUM(ENERO:DICIEMBRE!V303)</f>
        <v>0</v>
      </c>
      <c r="W303" s="473">
        <f>SUM(ENERO:DICIEMBRE!W303)</f>
        <v>0</v>
      </c>
      <c r="X303" s="473">
        <f>SUM(ENERO:DICIEMBRE!X303)</f>
        <v>0</v>
      </c>
      <c r="Y303" s="473">
        <f>SUM(ENERO:DICIEMBRE!Y303)</f>
        <v>0</v>
      </c>
      <c r="Z303" s="473">
        <f>SUM(ENERO:DICIEMBRE!Z303)</f>
        <v>0</v>
      </c>
      <c r="AA303" s="473">
        <f>SUM(ENERO:DICIEMBRE!AA303)</f>
        <v>0</v>
      </c>
      <c r="AB303" s="473">
        <f>SUM(ENERO:DICIEMBRE!AB303)</f>
        <v>0</v>
      </c>
      <c r="AC303" s="473">
        <f>SUM(ENERO:DICIEMBRE!AC303)</f>
        <v>0</v>
      </c>
      <c r="AD303" s="473">
        <f>SUM(ENERO:DICIEMBRE!AD303)</f>
        <v>0</v>
      </c>
      <c r="AE303" s="473">
        <f>SUM(ENERO:DICIEMBRE!AE303)</f>
        <v>0</v>
      </c>
      <c r="AF303" s="473">
        <f>SUM(ENERO:DICIEMBRE!AF303)</f>
        <v>0</v>
      </c>
      <c r="AG303" s="473">
        <f>SUM(ENERO:DICIEMBRE!AG303)</f>
        <v>0</v>
      </c>
      <c r="AH303" s="473">
        <f>SUM(ENERO:DICIEMBRE!AH303)</f>
        <v>0</v>
      </c>
      <c r="AI303" s="473">
        <f>SUM(ENERO:DICIEMBRE!AI303)</f>
        <v>0</v>
      </c>
      <c r="AJ303" s="473">
        <f>SUM(ENERO:DICIEMBRE!AJ303)</f>
        <v>0</v>
      </c>
      <c r="AK303" s="473">
        <f>SUM(ENERO:DICIEMBRE!AK303)</f>
        <v>0</v>
      </c>
      <c r="AL303" s="473">
        <f>SUM(ENERO:DICIEMBRE!AL303)</f>
        <v>0</v>
      </c>
      <c r="AM303" s="473">
        <f>SUM(ENERO:DICIEMBRE!AM303)</f>
        <v>0</v>
      </c>
      <c r="AN303" s="473">
        <f>SUM(ENERO:DICIEMBRE!AN303)</f>
        <v>0</v>
      </c>
      <c r="AO303" s="473">
        <f>SUM(ENERO:DICIEMBRE!AO303)</f>
        <v>0</v>
      </c>
      <c r="AP303" s="473">
        <f>SUM(ENERO:DICIEMBRE!AP303)</f>
        <v>0</v>
      </c>
      <c r="AQ303" s="473">
        <f>SUM(ENERO:DICIEMBRE!AQ303)</f>
        <v>0</v>
      </c>
      <c r="AR303" s="473">
        <f>SUM(ENERO:DICIEMBRE!AR303)</f>
        <v>0</v>
      </c>
      <c r="AS303" s="473">
        <f>SUM(ENERO:DICIEMBRE!AS303)</f>
        <v>0</v>
      </c>
      <c r="AT303" s="473">
        <f>SUM(ENERO:DICIEMBRE!AT303)</f>
        <v>0</v>
      </c>
      <c r="AU303" s="473">
        <f>SUM(ENERO:DICIEMBRE!AU303)</f>
        <v>0</v>
      </c>
      <c r="AV303" s="473">
        <f>SUM(ENERO:DICIEMBRE!AV303)</f>
        <v>0</v>
      </c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230">
        <f t="shared" si="42"/>
        <v>0</v>
      </c>
      <c r="F304" s="473">
        <f>SUM(ENERO:DICIEMBRE!F304)</f>
        <v>0</v>
      </c>
      <c r="G304" s="473">
        <f>SUM(ENERO:DICIEMBRE!G304)</f>
        <v>0</v>
      </c>
      <c r="H304" s="473">
        <f>SUM(ENERO:DICIEMBRE!H304)</f>
        <v>0</v>
      </c>
      <c r="I304" s="473">
        <f>SUM(ENERO:DICIEMBRE!I304)</f>
        <v>0</v>
      </c>
      <c r="J304" s="473">
        <f>SUM(ENERO:DICIEMBRE!J304)</f>
        <v>0</v>
      </c>
      <c r="K304" s="473">
        <f>SUM(ENERO:DICIEMBRE!K304)</f>
        <v>0</v>
      </c>
      <c r="L304" s="473">
        <f>SUM(ENERO:DICIEMBRE!L304)</f>
        <v>0</v>
      </c>
      <c r="M304" s="473">
        <f>SUM(ENERO:DICIEMBRE!M304)</f>
        <v>0</v>
      </c>
      <c r="N304" s="473">
        <f>SUM(ENERO:DICIEMBRE!N304)</f>
        <v>0</v>
      </c>
      <c r="O304" s="473">
        <f>SUM(ENERO:DICIEMBRE!O304)</f>
        <v>0</v>
      </c>
      <c r="P304" s="473">
        <f>SUM(ENERO:DICIEMBRE!P304)</f>
        <v>0</v>
      </c>
      <c r="Q304" s="473">
        <f>SUM(ENERO:DICIEMBRE!Q304)</f>
        <v>0</v>
      </c>
      <c r="R304" s="473">
        <f>SUM(ENERO:DICIEMBRE!R304)</f>
        <v>0</v>
      </c>
      <c r="S304" s="473">
        <f>SUM(ENERO:DICIEMBRE!S304)</f>
        <v>0</v>
      </c>
      <c r="T304" s="473">
        <f>SUM(ENERO:DICIEMBRE!T304)</f>
        <v>0</v>
      </c>
      <c r="U304" s="473">
        <f>SUM(ENERO:DICIEMBRE!U304)</f>
        <v>0</v>
      </c>
      <c r="V304" s="473">
        <f>SUM(ENERO:DICIEMBRE!V304)</f>
        <v>0</v>
      </c>
      <c r="W304" s="473">
        <f>SUM(ENERO:DICIEMBRE!W304)</f>
        <v>0</v>
      </c>
      <c r="X304" s="473">
        <f>SUM(ENERO:DICIEMBRE!X304)</f>
        <v>0</v>
      </c>
      <c r="Y304" s="473">
        <f>SUM(ENERO:DICIEMBRE!Y304)</f>
        <v>0</v>
      </c>
      <c r="Z304" s="473">
        <f>SUM(ENERO:DICIEMBRE!Z304)</f>
        <v>0</v>
      </c>
      <c r="AA304" s="473">
        <f>SUM(ENERO:DICIEMBRE!AA304)</f>
        <v>0</v>
      </c>
      <c r="AB304" s="473">
        <f>SUM(ENERO:DICIEMBRE!AB304)</f>
        <v>0</v>
      </c>
      <c r="AC304" s="473">
        <f>SUM(ENERO:DICIEMBRE!AC304)</f>
        <v>0</v>
      </c>
      <c r="AD304" s="473">
        <f>SUM(ENERO:DICIEMBRE!AD304)</f>
        <v>0</v>
      </c>
      <c r="AE304" s="473">
        <f>SUM(ENERO:DICIEMBRE!AE304)</f>
        <v>0</v>
      </c>
      <c r="AF304" s="473">
        <f>SUM(ENERO:DICIEMBRE!AF304)</f>
        <v>0</v>
      </c>
      <c r="AG304" s="473">
        <f>SUM(ENERO:DICIEMBRE!AG304)</f>
        <v>0</v>
      </c>
      <c r="AH304" s="473">
        <f>SUM(ENERO:DICIEMBRE!AH304)</f>
        <v>0</v>
      </c>
      <c r="AI304" s="473">
        <f>SUM(ENERO:DICIEMBRE!AI304)</f>
        <v>0</v>
      </c>
      <c r="AJ304" s="473">
        <f>SUM(ENERO:DICIEMBRE!AJ304)</f>
        <v>0</v>
      </c>
      <c r="AK304" s="473">
        <f>SUM(ENERO:DICIEMBRE!AK304)</f>
        <v>0</v>
      </c>
      <c r="AL304" s="473">
        <f>SUM(ENERO:DICIEMBRE!AL304)</f>
        <v>0</v>
      </c>
      <c r="AM304" s="473">
        <f>SUM(ENERO:DICIEMBRE!AM304)</f>
        <v>0</v>
      </c>
      <c r="AN304" s="473">
        <f>SUM(ENERO:DICIEMBRE!AN304)</f>
        <v>0</v>
      </c>
      <c r="AO304" s="473">
        <f>SUM(ENERO:DICIEMBRE!AO304)</f>
        <v>0</v>
      </c>
      <c r="AP304" s="473">
        <f>SUM(ENERO:DICIEMBRE!AP304)</f>
        <v>0</v>
      </c>
      <c r="AQ304" s="473">
        <f>SUM(ENERO:DICIEMBRE!AQ304)</f>
        <v>0</v>
      </c>
      <c r="AR304" s="473">
        <f>SUM(ENERO:DICIEMBRE!AR304)</f>
        <v>0</v>
      </c>
      <c r="AS304" s="473">
        <f>SUM(ENERO:DICIEMBRE!AS304)</f>
        <v>0</v>
      </c>
      <c r="AT304" s="473">
        <f>SUM(ENERO:DICIEMBRE!AT304)</f>
        <v>0</v>
      </c>
      <c r="AU304" s="473">
        <f>SUM(ENERO:DICIEMBRE!AU304)</f>
        <v>0</v>
      </c>
      <c r="AV304" s="473">
        <f>SUM(ENERO:DICIEMBRE!AV304)</f>
        <v>0</v>
      </c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230">
        <f t="shared" si="42"/>
        <v>0</v>
      </c>
      <c r="F305" s="473">
        <f>SUM(ENERO:DICIEMBRE!F305)</f>
        <v>0</v>
      </c>
      <c r="G305" s="473">
        <f>SUM(ENERO:DICIEMBRE!G305)</f>
        <v>0</v>
      </c>
      <c r="H305" s="473">
        <f>SUM(ENERO:DICIEMBRE!H305)</f>
        <v>0</v>
      </c>
      <c r="I305" s="473">
        <f>SUM(ENERO:DICIEMBRE!I305)</f>
        <v>0</v>
      </c>
      <c r="J305" s="473">
        <f>SUM(ENERO:DICIEMBRE!J305)</f>
        <v>0</v>
      </c>
      <c r="K305" s="473">
        <f>SUM(ENERO:DICIEMBRE!K305)</f>
        <v>0</v>
      </c>
      <c r="L305" s="473">
        <f>SUM(ENERO:DICIEMBRE!L305)</f>
        <v>0</v>
      </c>
      <c r="M305" s="473">
        <f>SUM(ENERO:DICIEMBRE!M305)</f>
        <v>0</v>
      </c>
      <c r="N305" s="473">
        <f>SUM(ENERO:DICIEMBRE!N305)</f>
        <v>0</v>
      </c>
      <c r="O305" s="473">
        <f>SUM(ENERO:DICIEMBRE!O305)</f>
        <v>0</v>
      </c>
      <c r="P305" s="473">
        <f>SUM(ENERO:DICIEMBRE!P305)</f>
        <v>0</v>
      </c>
      <c r="Q305" s="473">
        <f>SUM(ENERO:DICIEMBRE!Q305)</f>
        <v>0</v>
      </c>
      <c r="R305" s="473">
        <f>SUM(ENERO:DICIEMBRE!R305)</f>
        <v>0</v>
      </c>
      <c r="S305" s="473">
        <f>SUM(ENERO:DICIEMBRE!S305)</f>
        <v>0</v>
      </c>
      <c r="T305" s="473">
        <f>SUM(ENERO:DICIEMBRE!T305)</f>
        <v>0</v>
      </c>
      <c r="U305" s="473">
        <f>SUM(ENERO:DICIEMBRE!U305)</f>
        <v>0</v>
      </c>
      <c r="V305" s="473">
        <f>SUM(ENERO:DICIEMBRE!V305)</f>
        <v>0</v>
      </c>
      <c r="W305" s="473">
        <f>SUM(ENERO:DICIEMBRE!W305)</f>
        <v>0</v>
      </c>
      <c r="X305" s="473">
        <f>SUM(ENERO:DICIEMBRE!X305)</f>
        <v>0</v>
      </c>
      <c r="Y305" s="473">
        <f>SUM(ENERO:DICIEMBRE!Y305)</f>
        <v>0</v>
      </c>
      <c r="Z305" s="473">
        <f>SUM(ENERO:DICIEMBRE!Z305)</f>
        <v>0</v>
      </c>
      <c r="AA305" s="473">
        <f>SUM(ENERO:DICIEMBRE!AA305)</f>
        <v>0</v>
      </c>
      <c r="AB305" s="473">
        <f>SUM(ENERO:DICIEMBRE!AB305)</f>
        <v>0</v>
      </c>
      <c r="AC305" s="473">
        <f>SUM(ENERO:DICIEMBRE!AC305)</f>
        <v>0</v>
      </c>
      <c r="AD305" s="473">
        <f>SUM(ENERO:DICIEMBRE!AD305)</f>
        <v>0</v>
      </c>
      <c r="AE305" s="473">
        <f>SUM(ENERO:DICIEMBRE!AE305)</f>
        <v>0</v>
      </c>
      <c r="AF305" s="473">
        <f>SUM(ENERO:DICIEMBRE!AF305)</f>
        <v>0</v>
      </c>
      <c r="AG305" s="473">
        <f>SUM(ENERO:DICIEMBRE!AG305)</f>
        <v>0</v>
      </c>
      <c r="AH305" s="473">
        <f>SUM(ENERO:DICIEMBRE!AH305)</f>
        <v>0</v>
      </c>
      <c r="AI305" s="473">
        <f>SUM(ENERO:DICIEMBRE!AI305)</f>
        <v>0</v>
      </c>
      <c r="AJ305" s="473">
        <f>SUM(ENERO:DICIEMBRE!AJ305)</f>
        <v>0</v>
      </c>
      <c r="AK305" s="473">
        <f>SUM(ENERO:DICIEMBRE!AK305)</f>
        <v>0</v>
      </c>
      <c r="AL305" s="473">
        <f>SUM(ENERO:DICIEMBRE!AL305)</f>
        <v>0</v>
      </c>
      <c r="AM305" s="473">
        <f>SUM(ENERO:DICIEMBRE!AM305)</f>
        <v>0</v>
      </c>
      <c r="AN305" s="473">
        <f>SUM(ENERO:DICIEMBRE!AN305)</f>
        <v>0</v>
      </c>
      <c r="AO305" s="473">
        <f>SUM(ENERO:DICIEMBRE!AO305)</f>
        <v>0</v>
      </c>
      <c r="AP305" s="473">
        <f>SUM(ENERO:DICIEMBRE!AP305)</f>
        <v>0</v>
      </c>
      <c r="AQ305" s="473">
        <f>SUM(ENERO:DICIEMBRE!AQ305)</f>
        <v>0</v>
      </c>
      <c r="AR305" s="473">
        <f>SUM(ENERO:DICIEMBRE!AR305)</f>
        <v>0</v>
      </c>
      <c r="AS305" s="473">
        <f>SUM(ENERO:DICIEMBRE!AS305)</f>
        <v>0</v>
      </c>
      <c r="AT305" s="473">
        <f>SUM(ENERO:DICIEMBRE!AT305)</f>
        <v>0</v>
      </c>
      <c r="AU305" s="473">
        <f>SUM(ENERO:DICIEMBRE!AU305)</f>
        <v>0</v>
      </c>
      <c r="AV305" s="473">
        <f>SUM(ENERO:DICIEMBRE!AV305)</f>
        <v>0</v>
      </c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5973"/>
      <c r="B306" s="297" t="s">
        <v>286</v>
      </c>
      <c r="C306" s="146">
        <f t="shared" si="38"/>
        <v>41</v>
      </c>
      <c r="D306" s="147">
        <f t="shared" si="42"/>
        <v>9</v>
      </c>
      <c r="E306" s="221">
        <f t="shared" si="42"/>
        <v>32</v>
      </c>
      <c r="F306" s="473">
        <f>SUM(ENERO:DICIEMBRE!F306)</f>
        <v>0</v>
      </c>
      <c r="G306" s="473">
        <f>SUM(ENERO:DICIEMBRE!G306)</f>
        <v>0</v>
      </c>
      <c r="H306" s="473">
        <f>SUM(ENERO:DICIEMBRE!H306)</f>
        <v>0</v>
      </c>
      <c r="I306" s="473">
        <f>SUM(ENERO:DICIEMBRE!I306)</f>
        <v>0</v>
      </c>
      <c r="J306" s="473">
        <f>SUM(ENERO:DICIEMBRE!J306)</f>
        <v>0</v>
      </c>
      <c r="K306" s="473">
        <f>SUM(ENERO:DICIEMBRE!K306)</f>
        <v>0</v>
      </c>
      <c r="L306" s="473">
        <f>SUM(ENERO:DICIEMBRE!L306)</f>
        <v>1</v>
      </c>
      <c r="M306" s="473">
        <f>SUM(ENERO:DICIEMBRE!M306)</f>
        <v>2</v>
      </c>
      <c r="N306" s="473">
        <f>SUM(ENERO:DICIEMBRE!N306)</f>
        <v>3</v>
      </c>
      <c r="O306" s="473">
        <f>SUM(ENERO:DICIEMBRE!O306)</f>
        <v>4</v>
      </c>
      <c r="P306" s="473">
        <f>SUM(ENERO:DICIEMBRE!P306)</f>
        <v>1</v>
      </c>
      <c r="Q306" s="473">
        <f>SUM(ENERO:DICIEMBRE!Q306)</f>
        <v>6</v>
      </c>
      <c r="R306" s="473">
        <f>SUM(ENERO:DICIEMBRE!R306)</f>
        <v>1</v>
      </c>
      <c r="S306" s="473">
        <f>SUM(ENERO:DICIEMBRE!S306)</f>
        <v>3</v>
      </c>
      <c r="T306" s="473">
        <f>SUM(ENERO:DICIEMBRE!T306)</f>
        <v>0</v>
      </c>
      <c r="U306" s="473">
        <f>SUM(ENERO:DICIEMBRE!U306)</f>
        <v>3</v>
      </c>
      <c r="V306" s="473">
        <f>SUM(ENERO:DICIEMBRE!V306)</f>
        <v>0</v>
      </c>
      <c r="W306" s="473">
        <f>SUM(ENERO:DICIEMBRE!W306)</f>
        <v>2</v>
      </c>
      <c r="X306" s="473">
        <f>SUM(ENERO:DICIEMBRE!X306)</f>
        <v>0</v>
      </c>
      <c r="Y306" s="473">
        <f>SUM(ENERO:DICIEMBRE!Y306)</f>
        <v>1</v>
      </c>
      <c r="Z306" s="473">
        <f>SUM(ENERO:DICIEMBRE!Z306)</f>
        <v>0</v>
      </c>
      <c r="AA306" s="473">
        <f>SUM(ENERO:DICIEMBRE!AA306)</f>
        <v>4</v>
      </c>
      <c r="AB306" s="473">
        <f>SUM(ENERO:DICIEMBRE!AB306)</f>
        <v>1</v>
      </c>
      <c r="AC306" s="473">
        <f>SUM(ENERO:DICIEMBRE!AC306)</f>
        <v>3</v>
      </c>
      <c r="AD306" s="473">
        <f>SUM(ENERO:DICIEMBRE!AD306)</f>
        <v>0</v>
      </c>
      <c r="AE306" s="473">
        <f>SUM(ENERO:DICIEMBRE!AE306)</f>
        <v>3</v>
      </c>
      <c r="AF306" s="473">
        <f>SUM(ENERO:DICIEMBRE!AF306)</f>
        <v>0</v>
      </c>
      <c r="AG306" s="473">
        <f>SUM(ENERO:DICIEMBRE!AG306)</f>
        <v>1</v>
      </c>
      <c r="AH306" s="473">
        <f>SUM(ENERO:DICIEMBRE!AH306)</f>
        <v>1</v>
      </c>
      <c r="AI306" s="473">
        <f>SUM(ENERO:DICIEMBRE!AI306)</f>
        <v>0</v>
      </c>
      <c r="AJ306" s="473">
        <f>SUM(ENERO:DICIEMBRE!AJ306)</f>
        <v>1</v>
      </c>
      <c r="AK306" s="473">
        <f>SUM(ENERO:DICIEMBRE!AK306)</f>
        <v>0</v>
      </c>
      <c r="AL306" s="473">
        <f>SUM(ENERO:DICIEMBRE!AL306)</f>
        <v>0</v>
      </c>
      <c r="AM306" s="473">
        <f>SUM(ENERO:DICIEMBRE!AM306)</f>
        <v>0</v>
      </c>
      <c r="AN306" s="473">
        <f>SUM(ENERO:DICIEMBRE!AN306)</f>
        <v>25</v>
      </c>
      <c r="AO306" s="473">
        <f>SUM(ENERO:DICIEMBRE!AO306)</f>
        <v>23</v>
      </c>
      <c r="AP306" s="473">
        <f>SUM(ENERO:DICIEMBRE!AP306)</f>
        <v>0</v>
      </c>
      <c r="AQ306" s="473">
        <f>SUM(ENERO:DICIEMBRE!AQ306)</f>
        <v>0</v>
      </c>
      <c r="AR306" s="473">
        <f>SUM(ENERO:DICIEMBRE!AR306)</f>
        <v>0</v>
      </c>
      <c r="AS306" s="473">
        <f>SUM(ENERO:DICIEMBRE!AS306)</f>
        <v>0</v>
      </c>
      <c r="AT306" s="473">
        <f>SUM(ENERO:DICIEMBRE!AT306)</f>
        <v>0</v>
      </c>
      <c r="AU306" s="473">
        <f>SUM(ENERO:DICIEMBRE!AU306)</f>
        <v>0</v>
      </c>
      <c r="AV306" s="473">
        <f>SUM(ENERO:DICIEMBRE!AV306)</f>
        <v>0</v>
      </c>
      <c r="AW306" s="159"/>
      <c r="AX306" s="722"/>
      <c r="AY306" s="723"/>
      <c r="AZ306" s="723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722"/>
      <c r="AY307" s="723"/>
      <c r="AZ307" s="723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x14ac:dyDescent="0.2">
      <c r="A308" s="5800" t="s">
        <v>78</v>
      </c>
      <c r="B308" s="5801"/>
      <c r="C308" s="5980" t="s">
        <v>269</v>
      </c>
      <c r="D308" s="5981"/>
      <c r="E308" s="5970"/>
      <c r="F308" s="5929" t="s">
        <v>289</v>
      </c>
      <c r="G308" s="5807"/>
      <c r="H308" s="5807"/>
      <c r="I308" s="5807"/>
      <c r="J308" s="5807"/>
      <c r="K308" s="5807"/>
      <c r="L308" s="5807"/>
      <c r="M308" s="5807"/>
      <c r="N308" s="5807"/>
      <c r="O308" s="5807"/>
      <c r="P308" s="5807"/>
      <c r="Q308" s="5807"/>
      <c r="R308" s="5807"/>
      <c r="S308" s="5807"/>
      <c r="T308" s="5807"/>
      <c r="U308" s="5807"/>
      <c r="V308" s="5807"/>
      <c r="W308" s="5807"/>
      <c r="X308" s="5807"/>
      <c r="Y308" s="5807"/>
      <c r="Z308" s="5807"/>
      <c r="AA308" s="5807"/>
      <c r="AB308" s="5807"/>
      <c r="AC308" s="5807"/>
      <c r="AD308" s="5807"/>
      <c r="AE308" s="5807"/>
      <c r="AF308" s="5807"/>
      <c r="AG308" s="5807"/>
      <c r="AH308" s="5807"/>
      <c r="AI308" s="5807"/>
      <c r="AJ308" s="5807"/>
      <c r="AK308" s="5807"/>
      <c r="AL308" s="5807"/>
      <c r="AM308" s="5807"/>
      <c r="AN308" s="5807"/>
      <c r="AO308" s="5807"/>
      <c r="AP308" s="5807"/>
      <c r="AQ308" s="5888"/>
      <c r="AR308" s="5974" t="s">
        <v>271</v>
      </c>
      <c r="AS308" s="5965"/>
      <c r="AT308" s="5804" t="s">
        <v>7</v>
      </c>
      <c r="AU308" s="5804" t="s">
        <v>8</v>
      </c>
      <c r="AV308" s="5804" t="s">
        <v>272</v>
      </c>
      <c r="AW308" s="5804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x14ac:dyDescent="0.2">
      <c r="A309" s="5812"/>
      <c r="B309" s="5803"/>
      <c r="C309" s="5982"/>
      <c r="D309" s="5983"/>
      <c r="E309" s="5973"/>
      <c r="F309" s="5916" t="s">
        <v>290</v>
      </c>
      <c r="G309" s="5860"/>
      <c r="H309" s="5916" t="s">
        <v>291</v>
      </c>
      <c r="I309" s="5860"/>
      <c r="J309" s="5916" t="s">
        <v>292</v>
      </c>
      <c r="K309" s="5860"/>
      <c r="L309" s="5916" t="s">
        <v>293</v>
      </c>
      <c r="M309" s="5860"/>
      <c r="N309" s="5916" t="s">
        <v>294</v>
      </c>
      <c r="O309" s="5860"/>
      <c r="P309" s="5916" t="s">
        <v>191</v>
      </c>
      <c r="Q309" s="5860"/>
      <c r="R309" s="5916" t="s">
        <v>12</v>
      </c>
      <c r="S309" s="5860"/>
      <c r="T309" s="5916" t="s">
        <v>13</v>
      </c>
      <c r="U309" s="5860"/>
      <c r="V309" s="5916" t="s">
        <v>126</v>
      </c>
      <c r="W309" s="5861"/>
      <c r="X309" s="5916" t="s">
        <v>127</v>
      </c>
      <c r="Y309" s="5861"/>
      <c r="Z309" s="5916" t="s">
        <v>128</v>
      </c>
      <c r="AA309" s="5861"/>
      <c r="AB309" s="5916" t="s">
        <v>129</v>
      </c>
      <c r="AC309" s="5861"/>
      <c r="AD309" s="5916" t="s">
        <v>130</v>
      </c>
      <c r="AE309" s="5861"/>
      <c r="AF309" s="5916" t="s">
        <v>131</v>
      </c>
      <c r="AG309" s="5861"/>
      <c r="AH309" s="5916" t="s">
        <v>132</v>
      </c>
      <c r="AI309" s="5861"/>
      <c r="AJ309" s="5916" t="s">
        <v>133</v>
      </c>
      <c r="AK309" s="5861"/>
      <c r="AL309" s="5916" t="s">
        <v>134</v>
      </c>
      <c r="AM309" s="5861"/>
      <c r="AN309" s="5916" t="s">
        <v>135</v>
      </c>
      <c r="AO309" s="5861"/>
      <c r="AP309" s="5916" t="s">
        <v>295</v>
      </c>
      <c r="AQ309" s="5865"/>
      <c r="AR309" s="5975"/>
      <c r="AS309" s="5976"/>
      <c r="AT309" s="5892"/>
      <c r="AU309" s="5892"/>
      <c r="AV309" s="5892"/>
      <c r="AW309" s="5892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5874"/>
      <c r="B310" s="5875"/>
      <c r="C310" s="621" t="s">
        <v>103</v>
      </c>
      <c r="D310" s="400" t="s">
        <v>65</v>
      </c>
      <c r="E310" s="302" t="s">
        <v>104</v>
      </c>
      <c r="F310" s="621" t="s">
        <v>276</v>
      </c>
      <c r="G310" s="724" t="s">
        <v>104</v>
      </c>
      <c r="H310" s="621" t="s">
        <v>276</v>
      </c>
      <c r="I310" s="724" t="s">
        <v>104</v>
      </c>
      <c r="J310" s="621" t="s">
        <v>276</v>
      </c>
      <c r="K310" s="724" t="s">
        <v>104</v>
      </c>
      <c r="L310" s="621" t="s">
        <v>276</v>
      </c>
      <c r="M310" s="724" t="s">
        <v>104</v>
      </c>
      <c r="N310" s="621" t="s">
        <v>276</v>
      </c>
      <c r="O310" s="724" t="s">
        <v>104</v>
      </c>
      <c r="P310" s="621" t="s">
        <v>276</v>
      </c>
      <c r="Q310" s="724" t="s">
        <v>104</v>
      </c>
      <c r="R310" s="621" t="s">
        <v>276</v>
      </c>
      <c r="S310" s="724" t="s">
        <v>104</v>
      </c>
      <c r="T310" s="621" t="s">
        <v>276</v>
      </c>
      <c r="U310" s="724" t="s">
        <v>104</v>
      </c>
      <c r="V310" s="621" t="s">
        <v>276</v>
      </c>
      <c r="W310" s="724" t="s">
        <v>104</v>
      </c>
      <c r="X310" s="621" t="s">
        <v>276</v>
      </c>
      <c r="Y310" s="724" t="s">
        <v>104</v>
      </c>
      <c r="Z310" s="621" t="s">
        <v>276</v>
      </c>
      <c r="AA310" s="724" t="s">
        <v>104</v>
      </c>
      <c r="AB310" s="621" t="s">
        <v>276</v>
      </c>
      <c r="AC310" s="724" t="s">
        <v>104</v>
      </c>
      <c r="AD310" s="621" t="s">
        <v>276</v>
      </c>
      <c r="AE310" s="724" t="s">
        <v>104</v>
      </c>
      <c r="AF310" s="621" t="s">
        <v>276</v>
      </c>
      <c r="AG310" s="724" t="s">
        <v>104</v>
      </c>
      <c r="AH310" s="621" t="s">
        <v>276</v>
      </c>
      <c r="AI310" s="724" t="s">
        <v>104</v>
      </c>
      <c r="AJ310" s="621" t="s">
        <v>276</v>
      </c>
      <c r="AK310" s="724" t="s">
        <v>104</v>
      </c>
      <c r="AL310" s="621" t="s">
        <v>276</v>
      </c>
      <c r="AM310" s="724" t="s">
        <v>104</v>
      </c>
      <c r="AN310" s="621" t="s">
        <v>276</v>
      </c>
      <c r="AO310" s="724" t="s">
        <v>104</v>
      </c>
      <c r="AP310" s="621" t="s">
        <v>276</v>
      </c>
      <c r="AQ310" s="725" t="s">
        <v>104</v>
      </c>
      <c r="AR310" s="726" t="s">
        <v>198</v>
      </c>
      <c r="AS310" s="724" t="s">
        <v>199</v>
      </c>
      <c r="AT310" s="5893"/>
      <c r="AU310" s="5893"/>
      <c r="AV310" s="5893"/>
      <c r="AW310" s="5893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5804" t="s">
        <v>200</v>
      </c>
      <c r="B311" s="720" t="s">
        <v>278</v>
      </c>
      <c r="C311" s="128">
        <f t="shared" ref="C311:C321" si="43">SUM(D311+E311)</f>
        <v>0</v>
      </c>
      <c r="D311" s="410"/>
      <c r="E311" s="727">
        <f>+Q311+S311+U311+W311+Y311+AA311+AC311+AE311+AG311+AI311</f>
        <v>0</v>
      </c>
      <c r="F311" s="473">
        <f>SUM(ENERO:DICIEMBRE!F311)</f>
        <v>0</v>
      </c>
      <c r="G311" s="473">
        <f>SUM(ENERO:DICIEMBRE!G311)</f>
        <v>0</v>
      </c>
      <c r="H311" s="473">
        <f>SUM(ENERO:DICIEMBRE!H311)</f>
        <v>0</v>
      </c>
      <c r="I311" s="473">
        <f>SUM(ENERO:DICIEMBRE!I311)</f>
        <v>0</v>
      </c>
      <c r="J311" s="473">
        <f>SUM(ENERO:DICIEMBRE!J311)</f>
        <v>0</v>
      </c>
      <c r="K311" s="473">
        <f>SUM(ENERO:DICIEMBRE!K311)</f>
        <v>0</v>
      </c>
      <c r="L311" s="473">
        <f>SUM(ENERO:DICIEMBRE!L311)</f>
        <v>0</v>
      </c>
      <c r="M311" s="473">
        <f>SUM(ENERO:DICIEMBRE!M311)</f>
        <v>0</v>
      </c>
      <c r="N311" s="473">
        <f>SUM(ENERO:DICIEMBRE!N311)</f>
        <v>0</v>
      </c>
      <c r="O311" s="473">
        <f>SUM(ENERO:DICIEMBRE!O311)</f>
        <v>0</v>
      </c>
      <c r="P311" s="473">
        <f>SUM(ENERO:DICIEMBRE!P311)</f>
        <v>0</v>
      </c>
      <c r="Q311" s="473">
        <f>SUM(ENERO:DICIEMBRE!Q311)</f>
        <v>0</v>
      </c>
      <c r="R311" s="473">
        <f>SUM(ENERO:DICIEMBRE!R311)</f>
        <v>0</v>
      </c>
      <c r="S311" s="473">
        <f>SUM(ENERO:DICIEMBRE!S311)</f>
        <v>0</v>
      </c>
      <c r="T311" s="473">
        <f>SUM(ENERO:DICIEMBRE!T311)</f>
        <v>0</v>
      </c>
      <c r="U311" s="473">
        <f>SUM(ENERO:DICIEMBRE!U311)</f>
        <v>0</v>
      </c>
      <c r="V311" s="473">
        <f>SUM(ENERO:DICIEMBRE!V311)</f>
        <v>0</v>
      </c>
      <c r="W311" s="473">
        <f>SUM(ENERO:DICIEMBRE!W311)</f>
        <v>0</v>
      </c>
      <c r="X311" s="473">
        <f>SUM(ENERO:DICIEMBRE!X311)</f>
        <v>0</v>
      </c>
      <c r="Y311" s="473">
        <f>SUM(ENERO:DICIEMBRE!Y311)</f>
        <v>0</v>
      </c>
      <c r="Z311" s="473">
        <f>SUM(ENERO:DICIEMBRE!Z311)</f>
        <v>0</v>
      </c>
      <c r="AA311" s="473">
        <f>SUM(ENERO:DICIEMBRE!AA311)</f>
        <v>0</v>
      </c>
      <c r="AB311" s="473">
        <f>SUM(ENERO:DICIEMBRE!AB311)</f>
        <v>0</v>
      </c>
      <c r="AC311" s="473">
        <f>SUM(ENERO:DICIEMBRE!AC311)</f>
        <v>0</v>
      </c>
      <c r="AD311" s="473">
        <f>SUM(ENERO:DICIEMBRE!AD311)</f>
        <v>0</v>
      </c>
      <c r="AE311" s="473">
        <f>SUM(ENERO:DICIEMBRE!AE311)</f>
        <v>0</v>
      </c>
      <c r="AF311" s="473">
        <f>SUM(ENERO:DICIEMBRE!AF311)</f>
        <v>0</v>
      </c>
      <c r="AG311" s="473">
        <f>SUM(ENERO:DICIEMBRE!AG311)</f>
        <v>0</v>
      </c>
      <c r="AH311" s="473">
        <f>SUM(ENERO:DICIEMBRE!AH311)</f>
        <v>0</v>
      </c>
      <c r="AI311" s="473">
        <f>SUM(ENERO:DICIEMBRE!AI311)</f>
        <v>0</v>
      </c>
      <c r="AJ311" s="473">
        <f>SUM(ENERO:DICIEMBRE!AJ311)</f>
        <v>0</v>
      </c>
      <c r="AK311" s="473">
        <f>SUM(ENERO:DICIEMBRE!AK311)</f>
        <v>0</v>
      </c>
      <c r="AL311" s="473">
        <f>SUM(ENERO:DICIEMBRE!AL311)</f>
        <v>0</v>
      </c>
      <c r="AM311" s="473">
        <f>SUM(ENERO:DICIEMBRE!AM311)</f>
        <v>0</v>
      </c>
      <c r="AN311" s="473">
        <f>SUM(ENERO:DICIEMBRE!AN311)</f>
        <v>0</v>
      </c>
      <c r="AO311" s="473">
        <f>SUM(ENERO:DICIEMBRE!AO311)</f>
        <v>0</v>
      </c>
      <c r="AP311" s="473">
        <f>SUM(ENERO:DICIEMBRE!AP311)</f>
        <v>0</v>
      </c>
      <c r="AQ311" s="473">
        <f>SUM(ENERO:DICIEMBRE!AQ311)</f>
        <v>0</v>
      </c>
      <c r="AR311" s="473">
        <f>SUM(ENERO:DICIEMBRE!AR311)</f>
        <v>0</v>
      </c>
      <c r="AS311" s="473">
        <f>SUM(ENERO:DICIEMBRE!AS311)</f>
        <v>0</v>
      </c>
      <c r="AT311" s="473">
        <f>SUM(ENERO:DICIEMBRE!AT311)</f>
        <v>0</v>
      </c>
      <c r="AU311" s="473">
        <f>SUM(ENERO:DICIEMBRE!AU311)</f>
        <v>0</v>
      </c>
      <c r="AV311" s="473">
        <f>SUM(ENERO:DICIEMBRE!AV311)</f>
        <v>0</v>
      </c>
      <c r="AW311" s="473">
        <f>SUM(ENERO:DICIEMBRE!AW311)</f>
        <v>0</v>
      </c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5893"/>
      <c r="B312" s="728" t="s">
        <v>287</v>
      </c>
      <c r="C312" s="137">
        <f t="shared" si="43"/>
        <v>26</v>
      </c>
      <c r="D312" s="138">
        <f t="shared" ref="D312:E315" si="44">SUM(F312+H312+J312+L312+N312+P312+R312+T312+V312+X312+Z312+AB312+AD312+AF312+AH312+AJ312+AL312+AN312+AP312)</f>
        <v>21</v>
      </c>
      <c r="E312" s="152">
        <f t="shared" si="44"/>
        <v>5</v>
      </c>
      <c r="F312" s="473">
        <f>SUM(ENERO:DICIEMBRE!F312)</f>
        <v>2</v>
      </c>
      <c r="G312" s="473">
        <f>SUM(ENERO:DICIEMBRE!G312)</f>
        <v>1</v>
      </c>
      <c r="H312" s="473">
        <f>SUM(ENERO:DICIEMBRE!H312)</f>
        <v>0</v>
      </c>
      <c r="I312" s="473">
        <f>SUM(ENERO:DICIEMBRE!I312)</f>
        <v>0</v>
      </c>
      <c r="J312" s="473">
        <f>SUM(ENERO:DICIEMBRE!J312)</f>
        <v>0</v>
      </c>
      <c r="K312" s="473">
        <f>SUM(ENERO:DICIEMBRE!K312)</f>
        <v>0</v>
      </c>
      <c r="L312" s="473">
        <f>SUM(ENERO:DICIEMBRE!L312)</f>
        <v>0</v>
      </c>
      <c r="M312" s="473">
        <f>SUM(ENERO:DICIEMBRE!M312)</f>
        <v>0</v>
      </c>
      <c r="N312" s="473">
        <f>SUM(ENERO:DICIEMBRE!N312)</f>
        <v>0</v>
      </c>
      <c r="O312" s="473">
        <f>SUM(ENERO:DICIEMBRE!O312)</f>
        <v>0</v>
      </c>
      <c r="P312" s="473">
        <f>SUM(ENERO:DICIEMBRE!P312)</f>
        <v>0</v>
      </c>
      <c r="Q312" s="473">
        <f>SUM(ENERO:DICIEMBRE!Q312)</f>
        <v>0</v>
      </c>
      <c r="R312" s="473">
        <f>SUM(ENERO:DICIEMBRE!R312)</f>
        <v>1</v>
      </c>
      <c r="S312" s="473">
        <f>SUM(ENERO:DICIEMBRE!S312)</f>
        <v>0</v>
      </c>
      <c r="T312" s="473">
        <f>SUM(ENERO:DICIEMBRE!T312)</f>
        <v>4</v>
      </c>
      <c r="U312" s="473">
        <f>SUM(ENERO:DICIEMBRE!U312)</f>
        <v>0</v>
      </c>
      <c r="V312" s="473">
        <f>SUM(ENERO:DICIEMBRE!V312)</f>
        <v>2</v>
      </c>
      <c r="W312" s="473">
        <f>SUM(ENERO:DICIEMBRE!W312)</f>
        <v>0</v>
      </c>
      <c r="X312" s="473">
        <f>SUM(ENERO:DICIEMBRE!X312)</f>
        <v>4</v>
      </c>
      <c r="Y312" s="473">
        <f>SUM(ENERO:DICIEMBRE!Y312)</f>
        <v>0</v>
      </c>
      <c r="Z312" s="473">
        <f>SUM(ENERO:DICIEMBRE!Z312)</f>
        <v>2</v>
      </c>
      <c r="AA312" s="473">
        <f>SUM(ENERO:DICIEMBRE!AA312)</f>
        <v>2</v>
      </c>
      <c r="AB312" s="473">
        <f>SUM(ENERO:DICIEMBRE!AB312)</f>
        <v>2</v>
      </c>
      <c r="AC312" s="473">
        <f>SUM(ENERO:DICIEMBRE!AC312)</f>
        <v>1</v>
      </c>
      <c r="AD312" s="473">
        <f>SUM(ENERO:DICIEMBRE!AD312)</f>
        <v>1</v>
      </c>
      <c r="AE312" s="473">
        <f>SUM(ENERO:DICIEMBRE!AE312)</f>
        <v>1</v>
      </c>
      <c r="AF312" s="473">
        <f>SUM(ENERO:DICIEMBRE!AF312)</f>
        <v>1</v>
      </c>
      <c r="AG312" s="473">
        <f>SUM(ENERO:DICIEMBRE!AG312)</f>
        <v>0</v>
      </c>
      <c r="AH312" s="473">
        <f>SUM(ENERO:DICIEMBRE!AH312)</f>
        <v>0</v>
      </c>
      <c r="AI312" s="473">
        <f>SUM(ENERO:DICIEMBRE!AI312)</f>
        <v>0</v>
      </c>
      <c r="AJ312" s="473">
        <f>SUM(ENERO:DICIEMBRE!AJ312)</f>
        <v>0</v>
      </c>
      <c r="AK312" s="473">
        <f>SUM(ENERO:DICIEMBRE!AK312)</f>
        <v>0</v>
      </c>
      <c r="AL312" s="473">
        <f>SUM(ENERO:DICIEMBRE!AL312)</f>
        <v>1</v>
      </c>
      <c r="AM312" s="473">
        <f>SUM(ENERO:DICIEMBRE!AM312)</f>
        <v>0</v>
      </c>
      <c r="AN312" s="473">
        <f>SUM(ENERO:DICIEMBRE!AN312)</f>
        <v>0</v>
      </c>
      <c r="AO312" s="473">
        <f>SUM(ENERO:DICIEMBRE!AO312)</f>
        <v>0</v>
      </c>
      <c r="AP312" s="473">
        <f>SUM(ENERO:DICIEMBRE!AP312)</f>
        <v>1</v>
      </c>
      <c r="AQ312" s="473">
        <f>SUM(ENERO:DICIEMBRE!AQ312)</f>
        <v>0</v>
      </c>
      <c r="AR312" s="473">
        <f>SUM(ENERO:DICIEMBRE!AR312)</f>
        <v>0</v>
      </c>
      <c r="AS312" s="473">
        <f>SUM(ENERO:DICIEMBRE!AS312)</f>
        <v>0</v>
      </c>
      <c r="AT312" s="473">
        <f>SUM(ENERO:DICIEMBRE!AT312)</f>
        <v>0</v>
      </c>
      <c r="AU312" s="473">
        <f>SUM(ENERO:DICIEMBRE!AU312)</f>
        <v>1</v>
      </c>
      <c r="AV312" s="473">
        <f>SUM(ENERO:DICIEMBRE!AV312)</f>
        <v>0</v>
      </c>
      <c r="AW312" s="473">
        <f>SUM(ENERO:DICIEMBRE!AW312)</f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5977" t="s">
        <v>296</v>
      </c>
      <c r="B313" s="5978"/>
      <c r="C313" s="646">
        <f t="shared" si="43"/>
        <v>8</v>
      </c>
      <c r="D313" s="729">
        <f t="shared" si="44"/>
        <v>4</v>
      </c>
      <c r="E313" s="439">
        <f t="shared" si="44"/>
        <v>4</v>
      </c>
      <c r="F313" s="473">
        <f>SUM(ENERO:DICIEMBRE!F313)</f>
        <v>0</v>
      </c>
      <c r="G313" s="473">
        <f>SUM(ENERO:DICIEMBRE!G313)</f>
        <v>0</v>
      </c>
      <c r="H313" s="473">
        <f>SUM(ENERO:DICIEMBRE!H313)</f>
        <v>0</v>
      </c>
      <c r="I313" s="473">
        <f>SUM(ENERO:DICIEMBRE!I313)</f>
        <v>0</v>
      </c>
      <c r="J313" s="473">
        <f>SUM(ENERO:DICIEMBRE!J313)</f>
        <v>0</v>
      </c>
      <c r="K313" s="473">
        <f>SUM(ENERO:DICIEMBRE!K313)</f>
        <v>0</v>
      </c>
      <c r="L313" s="473">
        <f>SUM(ENERO:DICIEMBRE!L313)</f>
        <v>0</v>
      </c>
      <c r="M313" s="473">
        <f>SUM(ENERO:DICIEMBRE!M313)</f>
        <v>0</v>
      </c>
      <c r="N313" s="473">
        <f>SUM(ENERO:DICIEMBRE!N313)</f>
        <v>0</v>
      </c>
      <c r="O313" s="473">
        <f>SUM(ENERO:DICIEMBRE!O313)</f>
        <v>0</v>
      </c>
      <c r="P313" s="473">
        <f>SUM(ENERO:DICIEMBRE!P313)</f>
        <v>0</v>
      </c>
      <c r="Q313" s="473">
        <f>SUM(ENERO:DICIEMBRE!Q313)</f>
        <v>0</v>
      </c>
      <c r="R313" s="473">
        <f>SUM(ENERO:DICIEMBRE!R313)</f>
        <v>0</v>
      </c>
      <c r="S313" s="473">
        <f>SUM(ENERO:DICIEMBRE!S313)</f>
        <v>0</v>
      </c>
      <c r="T313" s="473">
        <f>SUM(ENERO:DICIEMBRE!T313)</f>
        <v>0</v>
      </c>
      <c r="U313" s="473">
        <f>SUM(ENERO:DICIEMBRE!U313)</f>
        <v>0</v>
      </c>
      <c r="V313" s="473">
        <f>SUM(ENERO:DICIEMBRE!V313)</f>
        <v>0</v>
      </c>
      <c r="W313" s="473">
        <f>SUM(ENERO:DICIEMBRE!W313)</f>
        <v>1</v>
      </c>
      <c r="X313" s="473">
        <f>SUM(ENERO:DICIEMBRE!X313)</f>
        <v>1</v>
      </c>
      <c r="Y313" s="473">
        <f>SUM(ENERO:DICIEMBRE!Y313)</f>
        <v>1</v>
      </c>
      <c r="Z313" s="473">
        <f>SUM(ENERO:DICIEMBRE!Z313)</f>
        <v>1</v>
      </c>
      <c r="AA313" s="473">
        <f>SUM(ENERO:DICIEMBRE!AA313)</f>
        <v>0</v>
      </c>
      <c r="AB313" s="473">
        <f>SUM(ENERO:DICIEMBRE!AB313)</f>
        <v>1</v>
      </c>
      <c r="AC313" s="473">
        <f>SUM(ENERO:DICIEMBRE!AC313)</f>
        <v>1</v>
      </c>
      <c r="AD313" s="473">
        <f>SUM(ENERO:DICIEMBRE!AD313)</f>
        <v>1</v>
      </c>
      <c r="AE313" s="473">
        <f>SUM(ENERO:DICIEMBRE!AE313)</f>
        <v>1</v>
      </c>
      <c r="AF313" s="473">
        <f>SUM(ENERO:DICIEMBRE!AF313)</f>
        <v>0</v>
      </c>
      <c r="AG313" s="473">
        <f>SUM(ENERO:DICIEMBRE!AG313)</f>
        <v>0</v>
      </c>
      <c r="AH313" s="473">
        <f>SUM(ENERO:DICIEMBRE!AH313)</f>
        <v>0</v>
      </c>
      <c r="AI313" s="473">
        <f>SUM(ENERO:DICIEMBRE!AI313)</f>
        <v>0</v>
      </c>
      <c r="AJ313" s="473">
        <f>SUM(ENERO:DICIEMBRE!AJ313)</f>
        <v>0</v>
      </c>
      <c r="AK313" s="473">
        <f>SUM(ENERO:DICIEMBRE!AK313)</f>
        <v>0</v>
      </c>
      <c r="AL313" s="473">
        <f>SUM(ENERO:DICIEMBRE!AL313)</f>
        <v>0</v>
      </c>
      <c r="AM313" s="473">
        <f>SUM(ENERO:DICIEMBRE!AM313)</f>
        <v>0</v>
      </c>
      <c r="AN313" s="473">
        <f>SUM(ENERO:DICIEMBRE!AN313)</f>
        <v>0</v>
      </c>
      <c r="AO313" s="473">
        <f>SUM(ENERO:DICIEMBRE!AO313)</f>
        <v>0</v>
      </c>
      <c r="AP313" s="473">
        <f>SUM(ENERO:DICIEMBRE!AP313)</f>
        <v>0</v>
      </c>
      <c r="AQ313" s="473">
        <f>SUM(ENERO:DICIEMBRE!AQ313)</f>
        <v>0</v>
      </c>
      <c r="AR313" s="473">
        <f>SUM(ENERO:DICIEMBRE!AR313)</f>
        <v>0</v>
      </c>
      <c r="AS313" s="473">
        <f>SUM(ENERO:DICIEMBRE!AS313)</f>
        <v>1</v>
      </c>
      <c r="AT313" s="473">
        <f>SUM(ENERO:DICIEMBRE!AT313)</f>
        <v>0</v>
      </c>
      <c r="AU313" s="473">
        <f>SUM(ENERO:DICIEMBRE!AU313)</f>
        <v>0</v>
      </c>
      <c r="AV313" s="473">
        <f>SUM(ENERO:DICIEMBRE!AV313)</f>
        <v>0</v>
      </c>
      <c r="AW313" s="473">
        <f>SUM(ENERO:DICIEMBRE!AW313)</f>
        <v>0</v>
      </c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5979" t="s">
        <v>297</v>
      </c>
      <c r="B314" s="5979"/>
      <c r="C314" s="646">
        <f t="shared" si="43"/>
        <v>9</v>
      </c>
      <c r="D314" s="729">
        <f t="shared" si="44"/>
        <v>8</v>
      </c>
      <c r="E314" s="439">
        <f t="shared" si="44"/>
        <v>1</v>
      </c>
      <c r="F314" s="473">
        <f>SUM(ENERO:DICIEMBRE!F314)</f>
        <v>0</v>
      </c>
      <c r="G314" s="473">
        <f>SUM(ENERO:DICIEMBRE!G314)</f>
        <v>0</v>
      </c>
      <c r="H314" s="473">
        <f>SUM(ENERO:DICIEMBRE!H314)</f>
        <v>0</v>
      </c>
      <c r="I314" s="473">
        <f>SUM(ENERO:DICIEMBRE!I314)</f>
        <v>0</v>
      </c>
      <c r="J314" s="473">
        <f>SUM(ENERO:DICIEMBRE!J314)</f>
        <v>0</v>
      </c>
      <c r="K314" s="473">
        <f>SUM(ENERO:DICIEMBRE!K314)</f>
        <v>0</v>
      </c>
      <c r="L314" s="473">
        <f>SUM(ENERO:DICIEMBRE!L314)</f>
        <v>0</v>
      </c>
      <c r="M314" s="473">
        <f>SUM(ENERO:DICIEMBRE!M314)</f>
        <v>0</v>
      </c>
      <c r="N314" s="473">
        <f>SUM(ENERO:DICIEMBRE!N314)</f>
        <v>0</v>
      </c>
      <c r="O314" s="473">
        <f>SUM(ENERO:DICIEMBRE!O314)</f>
        <v>0</v>
      </c>
      <c r="P314" s="473">
        <f>SUM(ENERO:DICIEMBRE!P314)</f>
        <v>0</v>
      </c>
      <c r="Q314" s="473">
        <f>SUM(ENERO:DICIEMBRE!Q314)</f>
        <v>0</v>
      </c>
      <c r="R314" s="473">
        <f>SUM(ENERO:DICIEMBRE!R314)</f>
        <v>0</v>
      </c>
      <c r="S314" s="473">
        <f>SUM(ENERO:DICIEMBRE!S314)</f>
        <v>0</v>
      </c>
      <c r="T314" s="473">
        <f>SUM(ENERO:DICIEMBRE!T314)</f>
        <v>1</v>
      </c>
      <c r="U314" s="473">
        <f>SUM(ENERO:DICIEMBRE!U314)</f>
        <v>0</v>
      </c>
      <c r="V314" s="473">
        <f>SUM(ENERO:DICIEMBRE!V314)</f>
        <v>0</v>
      </c>
      <c r="W314" s="473">
        <f>SUM(ENERO:DICIEMBRE!W314)</f>
        <v>1</v>
      </c>
      <c r="X314" s="473">
        <f>SUM(ENERO:DICIEMBRE!X314)</f>
        <v>3</v>
      </c>
      <c r="Y314" s="473">
        <f>SUM(ENERO:DICIEMBRE!Y314)</f>
        <v>0</v>
      </c>
      <c r="Z314" s="473">
        <f>SUM(ENERO:DICIEMBRE!Z314)</f>
        <v>1</v>
      </c>
      <c r="AA314" s="473">
        <f>SUM(ENERO:DICIEMBRE!AA314)</f>
        <v>0</v>
      </c>
      <c r="AB314" s="473">
        <f>SUM(ENERO:DICIEMBRE!AB314)</f>
        <v>1</v>
      </c>
      <c r="AC314" s="473">
        <f>SUM(ENERO:DICIEMBRE!AC314)</f>
        <v>0</v>
      </c>
      <c r="AD314" s="473">
        <f>SUM(ENERO:DICIEMBRE!AD314)</f>
        <v>0</v>
      </c>
      <c r="AE314" s="473">
        <f>SUM(ENERO:DICIEMBRE!AE314)</f>
        <v>0</v>
      </c>
      <c r="AF314" s="473">
        <f>SUM(ENERO:DICIEMBRE!AF314)</f>
        <v>1</v>
      </c>
      <c r="AG314" s="473">
        <f>SUM(ENERO:DICIEMBRE!AG314)</f>
        <v>0</v>
      </c>
      <c r="AH314" s="473">
        <f>SUM(ENERO:DICIEMBRE!AH314)</f>
        <v>0</v>
      </c>
      <c r="AI314" s="473">
        <f>SUM(ENERO:DICIEMBRE!AI314)</f>
        <v>0</v>
      </c>
      <c r="AJ314" s="473">
        <f>SUM(ENERO:DICIEMBRE!AJ314)</f>
        <v>1</v>
      </c>
      <c r="AK314" s="473">
        <f>SUM(ENERO:DICIEMBRE!AK314)</f>
        <v>0</v>
      </c>
      <c r="AL314" s="473">
        <f>SUM(ENERO:DICIEMBRE!AL314)</f>
        <v>0</v>
      </c>
      <c r="AM314" s="473">
        <f>SUM(ENERO:DICIEMBRE!AM314)</f>
        <v>0</v>
      </c>
      <c r="AN314" s="473">
        <f>SUM(ENERO:DICIEMBRE!AN314)</f>
        <v>0</v>
      </c>
      <c r="AO314" s="473">
        <f>SUM(ENERO:DICIEMBRE!AO314)</f>
        <v>0</v>
      </c>
      <c r="AP314" s="473">
        <f>SUM(ENERO:DICIEMBRE!AP314)</f>
        <v>0</v>
      </c>
      <c r="AQ314" s="473">
        <f>SUM(ENERO:DICIEMBRE!AQ314)</f>
        <v>0</v>
      </c>
      <c r="AR314" s="473">
        <f>SUM(ENERO:DICIEMBRE!AR314)</f>
        <v>0</v>
      </c>
      <c r="AS314" s="473">
        <f>SUM(ENERO:DICIEMBRE!AS314)</f>
        <v>1</v>
      </c>
      <c r="AT314" s="473">
        <f>SUM(ENERO:DICIEMBRE!AT314)</f>
        <v>0</v>
      </c>
      <c r="AU314" s="473">
        <f>SUM(ENERO:DICIEMBRE!AU314)</f>
        <v>1</v>
      </c>
      <c r="AV314" s="473">
        <f>SUM(ENERO:DICIEMBRE!AV314)</f>
        <v>0</v>
      </c>
      <c r="AW314" s="473">
        <f>SUM(ENERO:DICIEMBRE!AW314)</f>
        <v>0</v>
      </c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x14ac:dyDescent="0.2">
      <c r="A315" s="5944" t="s">
        <v>298</v>
      </c>
      <c r="B315" s="5945"/>
      <c r="C315" s="128">
        <f t="shared" si="43"/>
        <v>2</v>
      </c>
      <c r="D315" s="129">
        <f t="shared" si="44"/>
        <v>2</v>
      </c>
      <c r="E315" s="167">
        <f t="shared" si="44"/>
        <v>0</v>
      </c>
      <c r="F315" s="473">
        <f>SUM(ENERO:DICIEMBRE!F315)</f>
        <v>0</v>
      </c>
      <c r="G315" s="473">
        <f>SUM(ENERO:DICIEMBRE!G315)</f>
        <v>0</v>
      </c>
      <c r="H315" s="473">
        <f>SUM(ENERO:DICIEMBRE!H315)</f>
        <v>0</v>
      </c>
      <c r="I315" s="473">
        <f>SUM(ENERO:DICIEMBRE!I315)</f>
        <v>0</v>
      </c>
      <c r="J315" s="473">
        <f>SUM(ENERO:DICIEMBRE!J315)</f>
        <v>0</v>
      </c>
      <c r="K315" s="473">
        <f>SUM(ENERO:DICIEMBRE!K315)</f>
        <v>0</v>
      </c>
      <c r="L315" s="473">
        <f>SUM(ENERO:DICIEMBRE!L315)</f>
        <v>0</v>
      </c>
      <c r="M315" s="473">
        <f>SUM(ENERO:DICIEMBRE!M315)</f>
        <v>0</v>
      </c>
      <c r="N315" s="473">
        <f>SUM(ENERO:DICIEMBRE!N315)</f>
        <v>0</v>
      </c>
      <c r="O315" s="473">
        <f>SUM(ENERO:DICIEMBRE!O315)</f>
        <v>0</v>
      </c>
      <c r="P315" s="473">
        <f>SUM(ENERO:DICIEMBRE!P315)</f>
        <v>0</v>
      </c>
      <c r="Q315" s="473">
        <f>SUM(ENERO:DICIEMBRE!Q315)</f>
        <v>0</v>
      </c>
      <c r="R315" s="473">
        <f>SUM(ENERO:DICIEMBRE!R315)</f>
        <v>0</v>
      </c>
      <c r="S315" s="473">
        <f>SUM(ENERO:DICIEMBRE!S315)</f>
        <v>0</v>
      </c>
      <c r="T315" s="473">
        <f>SUM(ENERO:DICIEMBRE!T315)</f>
        <v>1</v>
      </c>
      <c r="U315" s="473">
        <f>SUM(ENERO:DICIEMBRE!U315)</f>
        <v>0</v>
      </c>
      <c r="V315" s="473">
        <f>SUM(ENERO:DICIEMBRE!V315)</f>
        <v>0</v>
      </c>
      <c r="W315" s="473">
        <f>SUM(ENERO:DICIEMBRE!W315)</f>
        <v>0</v>
      </c>
      <c r="X315" s="473">
        <f>SUM(ENERO:DICIEMBRE!X315)</f>
        <v>1</v>
      </c>
      <c r="Y315" s="473">
        <f>SUM(ENERO:DICIEMBRE!Y315)</f>
        <v>0</v>
      </c>
      <c r="Z315" s="473">
        <f>SUM(ENERO:DICIEMBRE!Z315)</f>
        <v>0</v>
      </c>
      <c r="AA315" s="473">
        <f>SUM(ENERO:DICIEMBRE!AA315)</f>
        <v>0</v>
      </c>
      <c r="AB315" s="473">
        <f>SUM(ENERO:DICIEMBRE!AB315)</f>
        <v>0</v>
      </c>
      <c r="AC315" s="473">
        <f>SUM(ENERO:DICIEMBRE!AC315)</f>
        <v>0</v>
      </c>
      <c r="AD315" s="473">
        <f>SUM(ENERO:DICIEMBRE!AD315)</f>
        <v>0</v>
      </c>
      <c r="AE315" s="473">
        <f>SUM(ENERO:DICIEMBRE!AE315)</f>
        <v>0</v>
      </c>
      <c r="AF315" s="473">
        <f>SUM(ENERO:DICIEMBRE!AF315)</f>
        <v>0</v>
      </c>
      <c r="AG315" s="473">
        <f>SUM(ENERO:DICIEMBRE!AG315)</f>
        <v>0</v>
      </c>
      <c r="AH315" s="473">
        <f>SUM(ENERO:DICIEMBRE!AH315)</f>
        <v>0</v>
      </c>
      <c r="AI315" s="473">
        <f>SUM(ENERO:DICIEMBRE!AI315)</f>
        <v>0</v>
      </c>
      <c r="AJ315" s="473">
        <f>SUM(ENERO:DICIEMBRE!AJ315)</f>
        <v>0</v>
      </c>
      <c r="AK315" s="473">
        <f>SUM(ENERO:DICIEMBRE!AK315)</f>
        <v>0</v>
      </c>
      <c r="AL315" s="473">
        <f>SUM(ENERO:DICIEMBRE!AL315)</f>
        <v>0</v>
      </c>
      <c r="AM315" s="473">
        <f>SUM(ENERO:DICIEMBRE!AM315)</f>
        <v>0</v>
      </c>
      <c r="AN315" s="473">
        <f>SUM(ENERO:DICIEMBRE!AN315)</f>
        <v>0</v>
      </c>
      <c r="AO315" s="473">
        <f>SUM(ENERO:DICIEMBRE!AO315)</f>
        <v>0</v>
      </c>
      <c r="AP315" s="473">
        <f>SUM(ENERO:DICIEMBRE!AP315)</f>
        <v>0</v>
      </c>
      <c r="AQ315" s="473">
        <f>SUM(ENERO:DICIEMBRE!AQ315)</f>
        <v>0</v>
      </c>
      <c r="AR315" s="473">
        <f>SUM(ENERO:DICIEMBRE!AR315)</f>
        <v>0</v>
      </c>
      <c r="AS315" s="473">
        <f>SUM(ENERO:DICIEMBRE!AS315)</f>
        <v>0</v>
      </c>
      <c r="AT315" s="473">
        <f>SUM(ENERO:DICIEMBRE!AT315)</f>
        <v>0</v>
      </c>
      <c r="AU315" s="473">
        <f>SUM(ENERO:DICIEMBRE!AU315)</f>
        <v>0</v>
      </c>
      <c r="AV315" s="473">
        <f>SUM(ENERO:DICIEMBRE!AV315)</f>
        <v>0</v>
      </c>
      <c r="AW315" s="473">
        <f>SUM(ENERO:DICIEMBRE!AW315)</f>
        <v>0</v>
      </c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157">
        <f>SUM(G316+I316+K316+M316)</f>
        <v>0</v>
      </c>
      <c r="F316" s="473">
        <f>SUM(ENERO:DICIEMBRE!F316)</f>
        <v>0</v>
      </c>
      <c r="G316" s="473">
        <f>SUM(ENERO:DICIEMBRE!G316)</f>
        <v>0</v>
      </c>
      <c r="H316" s="473">
        <f>SUM(ENERO:DICIEMBRE!H316)</f>
        <v>0</v>
      </c>
      <c r="I316" s="473">
        <f>SUM(ENERO:DICIEMBRE!I316)</f>
        <v>0</v>
      </c>
      <c r="J316" s="473">
        <f>SUM(ENERO:DICIEMBRE!J316)</f>
        <v>0</v>
      </c>
      <c r="K316" s="473">
        <f>SUM(ENERO:DICIEMBRE!K316)</f>
        <v>0</v>
      </c>
      <c r="L316" s="473">
        <f>SUM(ENERO:DICIEMBRE!L316)</f>
        <v>0</v>
      </c>
      <c r="M316" s="473">
        <f>SUM(ENERO:DICIEMBRE!M316)</f>
        <v>0</v>
      </c>
      <c r="N316" s="473">
        <f>SUM(ENERO:DICIEMBRE!N316)</f>
        <v>0</v>
      </c>
      <c r="O316" s="473">
        <f>SUM(ENERO:DICIEMBRE!O316)</f>
        <v>0</v>
      </c>
      <c r="P316" s="473">
        <f>SUM(ENERO:DICIEMBRE!P316)</f>
        <v>0</v>
      </c>
      <c r="Q316" s="473">
        <f>SUM(ENERO:DICIEMBRE!Q316)</f>
        <v>0</v>
      </c>
      <c r="R316" s="473">
        <f>SUM(ENERO:DICIEMBRE!R316)</f>
        <v>0</v>
      </c>
      <c r="S316" s="473">
        <f>SUM(ENERO:DICIEMBRE!S316)</f>
        <v>0</v>
      </c>
      <c r="T316" s="473">
        <f>SUM(ENERO:DICIEMBRE!T316)</f>
        <v>0</v>
      </c>
      <c r="U316" s="473">
        <f>SUM(ENERO:DICIEMBRE!U316)</f>
        <v>0</v>
      </c>
      <c r="V316" s="473">
        <f>SUM(ENERO:DICIEMBRE!V316)</f>
        <v>0</v>
      </c>
      <c r="W316" s="473">
        <f>SUM(ENERO:DICIEMBRE!W316)</f>
        <v>0</v>
      </c>
      <c r="X316" s="473">
        <f>SUM(ENERO:DICIEMBRE!X316)</f>
        <v>0</v>
      </c>
      <c r="Y316" s="473">
        <f>SUM(ENERO:DICIEMBRE!Y316)</f>
        <v>0</v>
      </c>
      <c r="Z316" s="473">
        <f>SUM(ENERO:DICIEMBRE!Z316)</f>
        <v>0</v>
      </c>
      <c r="AA316" s="473">
        <f>SUM(ENERO:DICIEMBRE!AA316)</f>
        <v>0</v>
      </c>
      <c r="AB316" s="473">
        <f>SUM(ENERO:DICIEMBRE!AB316)</f>
        <v>0</v>
      </c>
      <c r="AC316" s="473">
        <f>SUM(ENERO:DICIEMBRE!AC316)</f>
        <v>0</v>
      </c>
      <c r="AD316" s="473">
        <f>SUM(ENERO:DICIEMBRE!AD316)</f>
        <v>0</v>
      </c>
      <c r="AE316" s="473">
        <f>SUM(ENERO:DICIEMBRE!AE316)</f>
        <v>0</v>
      </c>
      <c r="AF316" s="473">
        <f>SUM(ENERO:DICIEMBRE!AF316)</f>
        <v>0</v>
      </c>
      <c r="AG316" s="473">
        <f>SUM(ENERO:DICIEMBRE!AG316)</f>
        <v>0</v>
      </c>
      <c r="AH316" s="473">
        <f>SUM(ENERO:DICIEMBRE!AH316)</f>
        <v>0</v>
      </c>
      <c r="AI316" s="473">
        <f>SUM(ENERO:DICIEMBRE!AI316)</f>
        <v>0</v>
      </c>
      <c r="AJ316" s="473">
        <f>SUM(ENERO:DICIEMBRE!AJ316)</f>
        <v>0</v>
      </c>
      <c r="AK316" s="473">
        <f>SUM(ENERO:DICIEMBRE!AK316)</f>
        <v>0</v>
      </c>
      <c r="AL316" s="473">
        <f>SUM(ENERO:DICIEMBRE!AL316)</f>
        <v>0</v>
      </c>
      <c r="AM316" s="473">
        <f>SUM(ENERO:DICIEMBRE!AM316)</f>
        <v>0</v>
      </c>
      <c r="AN316" s="473">
        <f>SUM(ENERO:DICIEMBRE!AN316)</f>
        <v>0</v>
      </c>
      <c r="AO316" s="473">
        <f>SUM(ENERO:DICIEMBRE!AO316)</f>
        <v>0</v>
      </c>
      <c r="AP316" s="473">
        <f>SUM(ENERO:DICIEMBRE!AP316)</f>
        <v>0</v>
      </c>
      <c r="AQ316" s="473">
        <f>SUM(ENERO:DICIEMBRE!AQ316)</f>
        <v>0</v>
      </c>
      <c r="AR316" s="473">
        <f>SUM(ENERO:DICIEMBRE!AR316)</f>
        <v>0</v>
      </c>
      <c r="AS316" s="473">
        <f>SUM(ENERO:DICIEMBRE!AS316)</f>
        <v>0</v>
      </c>
      <c r="AT316" s="473">
        <f>SUM(ENERO:DICIEMBRE!AT316)</f>
        <v>0</v>
      </c>
      <c r="AU316" s="473">
        <f>SUM(ENERO:DICIEMBRE!AU316)</f>
        <v>0</v>
      </c>
      <c r="AV316" s="473">
        <f>SUM(ENERO:DICIEMBRE!AV316)</f>
        <v>0</v>
      </c>
      <c r="AW316" s="473">
        <f>SUM(ENERO:DICIEMBRE!AW316)</f>
        <v>0</v>
      </c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x14ac:dyDescent="0.2">
      <c r="A317" s="5892" t="s">
        <v>300</v>
      </c>
      <c r="B317" s="252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473">
        <f>SUM(ENERO:DICIEMBRE!F317)</f>
        <v>0</v>
      </c>
      <c r="G317" s="473">
        <f>SUM(ENERO:DICIEMBRE!G317)</f>
        <v>0</v>
      </c>
      <c r="H317" s="473">
        <f>SUM(ENERO:DICIEMBRE!H317)</f>
        <v>0</v>
      </c>
      <c r="I317" s="473">
        <f>SUM(ENERO:DICIEMBRE!I317)</f>
        <v>0</v>
      </c>
      <c r="J317" s="473">
        <f>SUM(ENERO:DICIEMBRE!J317)</f>
        <v>0</v>
      </c>
      <c r="K317" s="473">
        <f>SUM(ENERO:DICIEMBRE!K317)</f>
        <v>0</v>
      </c>
      <c r="L317" s="473">
        <f>SUM(ENERO:DICIEMBRE!L317)</f>
        <v>0</v>
      </c>
      <c r="M317" s="473">
        <f>SUM(ENERO:DICIEMBRE!M317)</f>
        <v>0</v>
      </c>
      <c r="N317" s="473">
        <f>SUM(ENERO:DICIEMBRE!N317)</f>
        <v>0</v>
      </c>
      <c r="O317" s="473">
        <f>SUM(ENERO:DICIEMBRE!O317)</f>
        <v>0</v>
      </c>
      <c r="P317" s="473">
        <f>SUM(ENERO:DICIEMBRE!P317)</f>
        <v>0</v>
      </c>
      <c r="Q317" s="473">
        <f>SUM(ENERO:DICIEMBRE!Q317)</f>
        <v>0</v>
      </c>
      <c r="R317" s="473">
        <f>SUM(ENERO:DICIEMBRE!R317)</f>
        <v>0</v>
      </c>
      <c r="S317" s="473">
        <f>SUM(ENERO:DICIEMBRE!S317)</f>
        <v>0</v>
      </c>
      <c r="T317" s="473">
        <f>SUM(ENERO:DICIEMBRE!T317)</f>
        <v>0</v>
      </c>
      <c r="U317" s="473">
        <f>SUM(ENERO:DICIEMBRE!U317)</f>
        <v>0</v>
      </c>
      <c r="V317" s="473">
        <f>SUM(ENERO:DICIEMBRE!V317)</f>
        <v>0</v>
      </c>
      <c r="W317" s="473">
        <f>SUM(ENERO:DICIEMBRE!W317)</f>
        <v>0</v>
      </c>
      <c r="X317" s="473">
        <f>SUM(ENERO:DICIEMBRE!X317)</f>
        <v>0</v>
      </c>
      <c r="Y317" s="473">
        <f>SUM(ENERO:DICIEMBRE!Y317)</f>
        <v>0</v>
      </c>
      <c r="Z317" s="473">
        <f>SUM(ENERO:DICIEMBRE!Z317)</f>
        <v>0</v>
      </c>
      <c r="AA317" s="473">
        <f>SUM(ENERO:DICIEMBRE!AA317)</f>
        <v>0</v>
      </c>
      <c r="AB317" s="473">
        <f>SUM(ENERO:DICIEMBRE!AB317)</f>
        <v>0</v>
      </c>
      <c r="AC317" s="473">
        <f>SUM(ENERO:DICIEMBRE!AC317)</f>
        <v>0</v>
      </c>
      <c r="AD317" s="473">
        <f>SUM(ENERO:DICIEMBRE!AD317)</f>
        <v>0</v>
      </c>
      <c r="AE317" s="473">
        <f>SUM(ENERO:DICIEMBRE!AE317)</f>
        <v>0</v>
      </c>
      <c r="AF317" s="473">
        <f>SUM(ENERO:DICIEMBRE!AF317)</f>
        <v>0</v>
      </c>
      <c r="AG317" s="473">
        <f>SUM(ENERO:DICIEMBRE!AG317)</f>
        <v>0</v>
      </c>
      <c r="AH317" s="473">
        <f>SUM(ENERO:DICIEMBRE!AH317)</f>
        <v>0</v>
      </c>
      <c r="AI317" s="473">
        <f>SUM(ENERO:DICIEMBRE!AI317)</f>
        <v>0</v>
      </c>
      <c r="AJ317" s="473">
        <f>SUM(ENERO:DICIEMBRE!AJ317)</f>
        <v>0</v>
      </c>
      <c r="AK317" s="473">
        <f>SUM(ENERO:DICIEMBRE!AK317)</f>
        <v>0</v>
      </c>
      <c r="AL317" s="473">
        <f>SUM(ENERO:DICIEMBRE!AL317)</f>
        <v>0</v>
      </c>
      <c r="AM317" s="473">
        <f>SUM(ENERO:DICIEMBRE!AM317)</f>
        <v>0</v>
      </c>
      <c r="AN317" s="473">
        <f>SUM(ENERO:DICIEMBRE!AN317)</f>
        <v>0</v>
      </c>
      <c r="AO317" s="473">
        <f>SUM(ENERO:DICIEMBRE!AO317)</f>
        <v>0</v>
      </c>
      <c r="AP317" s="473">
        <f>SUM(ENERO:DICIEMBRE!AP317)</f>
        <v>0</v>
      </c>
      <c r="AQ317" s="473">
        <f>SUM(ENERO:DICIEMBRE!AQ317)</f>
        <v>0</v>
      </c>
      <c r="AR317" s="473">
        <f>SUM(ENERO:DICIEMBRE!AR317)</f>
        <v>0</v>
      </c>
      <c r="AS317" s="473">
        <f>SUM(ENERO:DICIEMBRE!AS317)</f>
        <v>0</v>
      </c>
      <c r="AT317" s="473">
        <f>SUM(ENERO:DICIEMBRE!AT317)</f>
        <v>0</v>
      </c>
      <c r="AU317" s="473">
        <f>SUM(ENERO:DICIEMBRE!AU317)</f>
        <v>0</v>
      </c>
      <c r="AV317" s="473">
        <f>SUM(ENERO:DICIEMBRE!AV317)</f>
        <v>0</v>
      </c>
      <c r="AW317" s="473">
        <f>SUM(ENERO:DICIEMBRE!AW317)</f>
        <v>0</v>
      </c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5892"/>
      <c r="B318" s="278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473">
        <f>SUM(ENERO:DICIEMBRE!F318)</f>
        <v>0</v>
      </c>
      <c r="G318" s="473">
        <f>SUM(ENERO:DICIEMBRE!G318)</f>
        <v>0</v>
      </c>
      <c r="H318" s="473">
        <f>SUM(ENERO:DICIEMBRE!H318)</f>
        <v>0</v>
      </c>
      <c r="I318" s="473">
        <f>SUM(ENERO:DICIEMBRE!I318)</f>
        <v>0</v>
      </c>
      <c r="J318" s="473">
        <f>SUM(ENERO:DICIEMBRE!J318)</f>
        <v>0</v>
      </c>
      <c r="K318" s="473">
        <f>SUM(ENERO:DICIEMBRE!K318)</f>
        <v>0</v>
      </c>
      <c r="L318" s="473">
        <f>SUM(ENERO:DICIEMBRE!L318)</f>
        <v>0</v>
      </c>
      <c r="M318" s="473">
        <f>SUM(ENERO:DICIEMBRE!M318)</f>
        <v>0</v>
      </c>
      <c r="N318" s="473">
        <f>SUM(ENERO:DICIEMBRE!N318)</f>
        <v>0</v>
      </c>
      <c r="O318" s="473">
        <f>SUM(ENERO:DICIEMBRE!O318)</f>
        <v>0</v>
      </c>
      <c r="P318" s="473">
        <f>SUM(ENERO:DICIEMBRE!P318)</f>
        <v>0</v>
      </c>
      <c r="Q318" s="473">
        <f>SUM(ENERO:DICIEMBRE!Q318)</f>
        <v>0</v>
      </c>
      <c r="R318" s="473">
        <f>SUM(ENERO:DICIEMBRE!R318)</f>
        <v>0</v>
      </c>
      <c r="S318" s="473">
        <f>SUM(ENERO:DICIEMBRE!S318)</f>
        <v>0</v>
      </c>
      <c r="T318" s="473">
        <f>SUM(ENERO:DICIEMBRE!T318)</f>
        <v>0</v>
      </c>
      <c r="U318" s="473">
        <f>SUM(ENERO:DICIEMBRE!U318)</f>
        <v>0</v>
      </c>
      <c r="V318" s="473">
        <f>SUM(ENERO:DICIEMBRE!V318)</f>
        <v>0</v>
      </c>
      <c r="W318" s="473">
        <f>SUM(ENERO:DICIEMBRE!W318)</f>
        <v>0</v>
      </c>
      <c r="X318" s="473">
        <f>SUM(ENERO:DICIEMBRE!X318)</f>
        <v>0</v>
      </c>
      <c r="Y318" s="473">
        <f>SUM(ENERO:DICIEMBRE!Y318)</f>
        <v>0</v>
      </c>
      <c r="Z318" s="473">
        <f>SUM(ENERO:DICIEMBRE!Z318)</f>
        <v>0</v>
      </c>
      <c r="AA318" s="473">
        <f>SUM(ENERO:DICIEMBRE!AA318)</f>
        <v>0</v>
      </c>
      <c r="AB318" s="473">
        <f>SUM(ENERO:DICIEMBRE!AB318)</f>
        <v>0</v>
      </c>
      <c r="AC318" s="473">
        <f>SUM(ENERO:DICIEMBRE!AC318)</f>
        <v>0</v>
      </c>
      <c r="AD318" s="473">
        <f>SUM(ENERO:DICIEMBRE!AD318)</f>
        <v>0</v>
      </c>
      <c r="AE318" s="473">
        <f>SUM(ENERO:DICIEMBRE!AE318)</f>
        <v>0</v>
      </c>
      <c r="AF318" s="473">
        <f>SUM(ENERO:DICIEMBRE!AF318)</f>
        <v>0</v>
      </c>
      <c r="AG318" s="473">
        <f>SUM(ENERO:DICIEMBRE!AG318)</f>
        <v>0</v>
      </c>
      <c r="AH318" s="473">
        <f>SUM(ENERO:DICIEMBRE!AH318)</f>
        <v>0</v>
      </c>
      <c r="AI318" s="473">
        <f>SUM(ENERO:DICIEMBRE!AI318)</f>
        <v>0</v>
      </c>
      <c r="AJ318" s="473">
        <f>SUM(ENERO:DICIEMBRE!AJ318)</f>
        <v>0</v>
      </c>
      <c r="AK318" s="473">
        <f>SUM(ENERO:DICIEMBRE!AK318)</f>
        <v>0</v>
      </c>
      <c r="AL318" s="473">
        <f>SUM(ENERO:DICIEMBRE!AL318)</f>
        <v>0</v>
      </c>
      <c r="AM318" s="473">
        <f>SUM(ENERO:DICIEMBRE!AM318)</f>
        <v>0</v>
      </c>
      <c r="AN318" s="473">
        <f>SUM(ENERO:DICIEMBRE!AN318)</f>
        <v>0</v>
      </c>
      <c r="AO318" s="473">
        <f>SUM(ENERO:DICIEMBRE!AO318)</f>
        <v>0</v>
      </c>
      <c r="AP318" s="473">
        <f>SUM(ENERO:DICIEMBRE!AP318)</f>
        <v>0</v>
      </c>
      <c r="AQ318" s="473">
        <f>SUM(ENERO:DICIEMBRE!AQ318)</f>
        <v>0</v>
      </c>
      <c r="AR318" s="473">
        <f>SUM(ENERO:DICIEMBRE!AR318)</f>
        <v>0</v>
      </c>
      <c r="AS318" s="473">
        <f>SUM(ENERO:DICIEMBRE!AS318)</f>
        <v>0</v>
      </c>
      <c r="AT318" s="473">
        <f>SUM(ENERO:DICIEMBRE!AT318)</f>
        <v>0</v>
      </c>
      <c r="AU318" s="473">
        <f>SUM(ENERO:DICIEMBRE!AU318)</f>
        <v>0</v>
      </c>
      <c r="AV318" s="473">
        <f>SUM(ENERO:DICIEMBRE!AV318)</f>
        <v>0</v>
      </c>
      <c r="AW318" s="473">
        <f>SUM(ENERO:DICIEMBRE!AW318)</f>
        <v>0</v>
      </c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5892"/>
      <c r="B319" s="278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473">
        <f>SUM(ENERO:DICIEMBRE!F319)</f>
        <v>0</v>
      </c>
      <c r="G319" s="473">
        <f>SUM(ENERO:DICIEMBRE!G319)</f>
        <v>0</v>
      </c>
      <c r="H319" s="473">
        <f>SUM(ENERO:DICIEMBRE!H319)</f>
        <v>0</v>
      </c>
      <c r="I319" s="473">
        <f>SUM(ENERO:DICIEMBRE!I319)</f>
        <v>0</v>
      </c>
      <c r="J319" s="473">
        <f>SUM(ENERO:DICIEMBRE!J319)</f>
        <v>0</v>
      </c>
      <c r="K319" s="473">
        <f>SUM(ENERO:DICIEMBRE!K319)</f>
        <v>0</v>
      </c>
      <c r="L319" s="473">
        <f>SUM(ENERO:DICIEMBRE!L319)</f>
        <v>0</v>
      </c>
      <c r="M319" s="473">
        <f>SUM(ENERO:DICIEMBRE!M319)</f>
        <v>0</v>
      </c>
      <c r="N319" s="473">
        <f>SUM(ENERO:DICIEMBRE!N319)</f>
        <v>0</v>
      </c>
      <c r="O319" s="473">
        <f>SUM(ENERO:DICIEMBRE!O319)</f>
        <v>0</v>
      </c>
      <c r="P319" s="473">
        <f>SUM(ENERO:DICIEMBRE!P319)</f>
        <v>0</v>
      </c>
      <c r="Q319" s="473">
        <f>SUM(ENERO:DICIEMBRE!Q319)</f>
        <v>0</v>
      </c>
      <c r="R319" s="473">
        <f>SUM(ENERO:DICIEMBRE!R319)</f>
        <v>0</v>
      </c>
      <c r="S319" s="473">
        <f>SUM(ENERO:DICIEMBRE!S319)</f>
        <v>0</v>
      </c>
      <c r="T319" s="473">
        <f>SUM(ENERO:DICIEMBRE!T319)</f>
        <v>0</v>
      </c>
      <c r="U319" s="473">
        <f>SUM(ENERO:DICIEMBRE!U319)</f>
        <v>0</v>
      </c>
      <c r="V319" s="473">
        <f>SUM(ENERO:DICIEMBRE!V319)</f>
        <v>0</v>
      </c>
      <c r="W319" s="473">
        <f>SUM(ENERO:DICIEMBRE!W319)</f>
        <v>0</v>
      </c>
      <c r="X319" s="473">
        <f>SUM(ENERO:DICIEMBRE!X319)</f>
        <v>0</v>
      </c>
      <c r="Y319" s="473">
        <f>SUM(ENERO:DICIEMBRE!Y319)</f>
        <v>0</v>
      </c>
      <c r="Z319" s="473">
        <f>SUM(ENERO:DICIEMBRE!Z319)</f>
        <v>0</v>
      </c>
      <c r="AA319" s="473">
        <f>SUM(ENERO:DICIEMBRE!AA319)</f>
        <v>0</v>
      </c>
      <c r="AB319" s="473">
        <f>SUM(ENERO:DICIEMBRE!AB319)</f>
        <v>0</v>
      </c>
      <c r="AC319" s="473">
        <f>SUM(ENERO:DICIEMBRE!AC319)</f>
        <v>0</v>
      </c>
      <c r="AD319" s="473">
        <f>SUM(ENERO:DICIEMBRE!AD319)</f>
        <v>0</v>
      </c>
      <c r="AE319" s="473">
        <f>SUM(ENERO:DICIEMBRE!AE319)</f>
        <v>0</v>
      </c>
      <c r="AF319" s="473">
        <f>SUM(ENERO:DICIEMBRE!AF319)</f>
        <v>0</v>
      </c>
      <c r="AG319" s="473">
        <f>SUM(ENERO:DICIEMBRE!AG319)</f>
        <v>0</v>
      </c>
      <c r="AH319" s="473">
        <f>SUM(ENERO:DICIEMBRE!AH319)</f>
        <v>0</v>
      </c>
      <c r="AI319" s="473">
        <f>SUM(ENERO:DICIEMBRE!AI319)</f>
        <v>0</v>
      </c>
      <c r="AJ319" s="473">
        <f>SUM(ENERO:DICIEMBRE!AJ319)</f>
        <v>0</v>
      </c>
      <c r="AK319" s="473">
        <f>SUM(ENERO:DICIEMBRE!AK319)</f>
        <v>0</v>
      </c>
      <c r="AL319" s="473">
        <f>SUM(ENERO:DICIEMBRE!AL319)</f>
        <v>0</v>
      </c>
      <c r="AM319" s="473">
        <f>SUM(ENERO:DICIEMBRE!AM319)</f>
        <v>0</v>
      </c>
      <c r="AN319" s="473">
        <f>SUM(ENERO:DICIEMBRE!AN319)</f>
        <v>0</v>
      </c>
      <c r="AO319" s="473">
        <f>SUM(ENERO:DICIEMBRE!AO319)</f>
        <v>0</v>
      </c>
      <c r="AP319" s="473">
        <f>SUM(ENERO:DICIEMBRE!AP319)</f>
        <v>0</v>
      </c>
      <c r="AQ319" s="473">
        <f>SUM(ENERO:DICIEMBRE!AQ319)</f>
        <v>0</v>
      </c>
      <c r="AR319" s="473">
        <f>SUM(ENERO:DICIEMBRE!AR319)</f>
        <v>0</v>
      </c>
      <c r="AS319" s="473">
        <f>SUM(ENERO:DICIEMBRE!AS319)</f>
        <v>0</v>
      </c>
      <c r="AT319" s="473">
        <f>SUM(ENERO:DICIEMBRE!AT319)</f>
        <v>0</v>
      </c>
      <c r="AU319" s="473">
        <f>SUM(ENERO:DICIEMBRE!AU319)</f>
        <v>0</v>
      </c>
      <c r="AV319" s="473">
        <f>SUM(ENERO:DICIEMBRE!AV319)</f>
        <v>0</v>
      </c>
      <c r="AW319" s="473">
        <f>SUM(ENERO:DICIEMBRE!AW319)</f>
        <v>0</v>
      </c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5892"/>
      <c r="B320" s="132" t="s">
        <v>304</v>
      </c>
      <c r="C320" s="128">
        <f t="shared" si="43"/>
        <v>20</v>
      </c>
      <c r="D320" s="129">
        <f t="shared" si="45"/>
        <v>16</v>
      </c>
      <c r="E320" s="167">
        <f t="shared" si="45"/>
        <v>4</v>
      </c>
      <c r="F320" s="473">
        <f>SUM(ENERO:DICIEMBRE!F320)</f>
        <v>0</v>
      </c>
      <c r="G320" s="473">
        <f>SUM(ENERO:DICIEMBRE!G320)</f>
        <v>0</v>
      </c>
      <c r="H320" s="473">
        <f>SUM(ENERO:DICIEMBRE!H320)</f>
        <v>0</v>
      </c>
      <c r="I320" s="473">
        <f>SUM(ENERO:DICIEMBRE!I320)</f>
        <v>0</v>
      </c>
      <c r="J320" s="473">
        <f>SUM(ENERO:DICIEMBRE!J320)</f>
        <v>0</v>
      </c>
      <c r="K320" s="473">
        <f>SUM(ENERO:DICIEMBRE!K320)</f>
        <v>0</v>
      </c>
      <c r="L320" s="473">
        <f>SUM(ENERO:DICIEMBRE!L320)</f>
        <v>0</v>
      </c>
      <c r="M320" s="473">
        <f>SUM(ENERO:DICIEMBRE!M320)</f>
        <v>0</v>
      </c>
      <c r="N320" s="473">
        <f>SUM(ENERO:DICIEMBRE!N320)</f>
        <v>0</v>
      </c>
      <c r="O320" s="473">
        <f>SUM(ENERO:DICIEMBRE!O320)</f>
        <v>0</v>
      </c>
      <c r="P320" s="473">
        <f>SUM(ENERO:DICIEMBRE!P320)</f>
        <v>0</v>
      </c>
      <c r="Q320" s="473">
        <f>SUM(ENERO:DICIEMBRE!Q320)</f>
        <v>0</v>
      </c>
      <c r="R320" s="473">
        <f>SUM(ENERO:DICIEMBRE!R320)</f>
        <v>0</v>
      </c>
      <c r="S320" s="473">
        <f>SUM(ENERO:DICIEMBRE!S320)</f>
        <v>0</v>
      </c>
      <c r="T320" s="473">
        <f>SUM(ENERO:DICIEMBRE!T320)</f>
        <v>0</v>
      </c>
      <c r="U320" s="473">
        <f>SUM(ENERO:DICIEMBRE!U320)</f>
        <v>0</v>
      </c>
      <c r="V320" s="473">
        <f>SUM(ENERO:DICIEMBRE!V320)</f>
        <v>2</v>
      </c>
      <c r="W320" s="473">
        <f>SUM(ENERO:DICIEMBRE!W320)</f>
        <v>1</v>
      </c>
      <c r="X320" s="473">
        <f>SUM(ENERO:DICIEMBRE!X320)</f>
        <v>3</v>
      </c>
      <c r="Y320" s="473">
        <f>SUM(ENERO:DICIEMBRE!Y320)</f>
        <v>0</v>
      </c>
      <c r="Z320" s="473">
        <f>SUM(ENERO:DICIEMBRE!Z320)</f>
        <v>3</v>
      </c>
      <c r="AA320" s="473">
        <f>SUM(ENERO:DICIEMBRE!AA320)</f>
        <v>0</v>
      </c>
      <c r="AB320" s="473">
        <f>SUM(ENERO:DICIEMBRE!AB320)</f>
        <v>3</v>
      </c>
      <c r="AC320" s="473">
        <f>SUM(ENERO:DICIEMBRE!AC320)</f>
        <v>0</v>
      </c>
      <c r="AD320" s="473">
        <f>SUM(ENERO:DICIEMBRE!AD320)</f>
        <v>1</v>
      </c>
      <c r="AE320" s="473">
        <f>SUM(ENERO:DICIEMBRE!AE320)</f>
        <v>2</v>
      </c>
      <c r="AF320" s="473">
        <f>SUM(ENERO:DICIEMBRE!AF320)</f>
        <v>2</v>
      </c>
      <c r="AG320" s="473">
        <f>SUM(ENERO:DICIEMBRE!AG320)</f>
        <v>1</v>
      </c>
      <c r="AH320" s="473">
        <f>SUM(ENERO:DICIEMBRE!AH320)</f>
        <v>1</v>
      </c>
      <c r="AI320" s="473">
        <f>SUM(ENERO:DICIEMBRE!AI320)</f>
        <v>0</v>
      </c>
      <c r="AJ320" s="473">
        <f>SUM(ENERO:DICIEMBRE!AJ320)</f>
        <v>1</v>
      </c>
      <c r="AK320" s="473">
        <f>SUM(ENERO:DICIEMBRE!AK320)</f>
        <v>0</v>
      </c>
      <c r="AL320" s="473">
        <f>SUM(ENERO:DICIEMBRE!AL320)</f>
        <v>0</v>
      </c>
      <c r="AM320" s="473">
        <f>SUM(ENERO:DICIEMBRE!AM320)</f>
        <v>0</v>
      </c>
      <c r="AN320" s="473">
        <f>SUM(ENERO:DICIEMBRE!AN320)</f>
        <v>0</v>
      </c>
      <c r="AO320" s="473">
        <f>SUM(ENERO:DICIEMBRE!AO320)</f>
        <v>0</v>
      </c>
      <c r="AP320" s="473">
        <f>SUM(ENERO:DICIEMBRE!AP320)</f>
        <v>0</v>
      </c>
      <c r="AQ320" s="473">
        <f>SUM(ENERO:DICIEMBRE!AQ320)</f>
        <v>0</v>
      </c>
      <c r="AR320" s="473">
        <f>SUM(ENERO:DICIEMBRE!AR320)</f>
        <v>0</v>
      </c>
      <c r="AS320" s="473">
        <f>SUM(ENERO:DICIEMBRE!AS320)</f>
        <v>0</v>
      </c>
      <c r="AT320" s="473">
        <f>SUM(ENERO:DICIEMBRE!AT320)</f>
        <v>0</v>
      </c>
      <c r="AU320" s="473">
        <f>SUM(ENERO:DICIEMBRE!AU320)</f>
        <v>1</v>
      </c>
      <c r="AV320" s="473">
        <f>SUM(ENERO:DICIEMBRE!AV320)</f>
        <v>0</v>
      </c>
      <c r="AW320" s="473">
        <f>SUM(ENERO:DICIEMBRE!AW320)</f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</row>
    <row r="321" spans="1:114" s="2" customFormat="1" x14ac:dyDescent="0.2">
      <c r="A321" s="5893"/>
      <c r="B321" s="730" t="s">
        <v>305</v>
      </c>
      <c r="C321" s="146">
        <f t="shared" si="43"/>
        <v>11</v>
      </c>
      <c r="D321" s="147">
        <f t="shared" si="45"/>
        <v>10</v>
      </c>
      <c r="E321" s="157">
        <f t="shared" si="45"/>
        <v>1</v>
      </c>
      <c r="F321" s="473">
        <f>SUM(ENERO:DICIEMBRE!F321)</f>
        <v>0</v>
      </c>
      <c r="G321" s="473">
        <f>SUM(ENERO:DICIEMBRE!G321)</f>
        <v>0</v>
      </c>
      <c r="H321" s="473">
        <f>SUM(ENERO:DICIEMBRE!H321)</f>
        <v>0</v>
      </c>
      <c r="I321" s="473">
        <f>SUM(ENERO:DICIEMBRE!I321)</f>
        <v>0</v>
      </c>
      <c r="J321" s="473">
        <f>SUM(ENERO:DICIEMBRE!J321)</f>
        <v>0</v>
      </c>
      <c r="K321" s="473">
        <f>SUM(ENERO:DICIEMBRE!K321)</f>
        <v>0</v>
      </c>
      <c r="L321" s="473">
        <f>SUM(ENERO:DICIEMBRE!L321)</f>
        <v>0</v>
      </c>
      <c r="M321" s="473">
        <f>SUM(ENERO:DICIEMBRE!M321)</f>
        <v>0</v>
      </c>
      <c r="N321" s="473">
        <f>SUM(ENERO:DICIEMBRE!N321)</f>
        <v>0</v>
      </c>
      <c r="O321" s="473">
        <f>SUM(ENERO:DICIEMBRE!O321)</f>
        <v>0</v>
      </c>
      <c r="P321" s="473">
        <f>SUM(ENERO:DICIEMBRE!P321)</f>
        <v>0</v>
      </c>
      <c r="Q321" s="473">
        <f>SUM(ENERO:DICIEMBRE!Q321)</f>
        <v>0</v>
      </c>
      <c r="R321" s="473">
        <f>SUM(ENERO:DICIEMBRE!R321)</f>
        <v>0</v>
      </c>
      <c r="S321" s="473">
        <f>SUM(ENERO:DICIEMBRE!S321)</f>
        <v>0</v>
      </c>
      <c r="T321" s="473">
        <f>SUM(ENERO:DICIEMBRE!T321)</f>
        <v>3</v>
      </c>
      <c r="U321" s="473">
        <f>SUM(ENERO:DICIEMBRE!U321)</f>
        <v>0</v>
      </c>
      <c r="V321" s="473">
        <f>SUM(ENERO:DICIEMBRE!V321)</f>
        <v>1</v>
      </c>
      <c r="W321" s="473">
        <f>SUM(ENERO:DICIEMBRE!W321)</f>
        <v>1</v>
      </c>
      <c r="X321" s="473">
        <f>SUM(ENERO:DICIEMBRE!X321)</f>
        <v>3</v>
      </c>
      <c r="Y321" s="473">
        <f>SUM(ENERO:DICIEMBRE!Y321)</f>
        <v>0</v>
      </c>
      <c r="Z321" s="473">
        <f>SUM(ENERO:DICIEMBRE!Z321)</f>
        <v>1</v>
      </c>
      <c r="AA321" s="473">
        <f>SUM(ENERO:DICIEMBRE!AA321)</f>
        <v>0</v>
      </c>
      <c r="AB321" s="473">
        <f>SUM(ENERO:DICIEMBRE!AB321)</f>
        <v>0</v>
      </c>
      <c r="AC321" s="473">
        <f>SUM(ENERO:DICIEMBRE!AC321)</f>
        <v>0</v>
      </c>
      <c r="AD321" s="473">
        <f>SUM(ENERO:DICIEMBRE!AD321)</f>
        <v>0</v>
      </c>
      <c r="AE321" s="473">
        <f>SUM(ENERO:DICIEMBRE!AE321)</f>
        <v>0</v>
      </c>
      <c r="AF321" s="473">
        <f>SUM(ENERO:DICIEMBRE!AF321)</f>
        <v>1</v>
      </c>
      <c r="AG321" s="473">
        <f>SUM(ENERO:DICIEMBRE!AG321)</f>
        <v>0</v>
      </c>
      <c r="AH321" s="473">
        <f>SUM(ENERO:DICIEMBRE!AH321)</f>
        <v>0</v>
      </c>
      <c r="AI321" s="473">
        <f>SUM(ENERO:DICIEMBRE!AI321)</f>
        <v>0</v>
      </c>
      <c r="AJ321" s="473">
        <f>SUM(ENERO:DICIEMBRE!AJ321)</f>
        <v>1</v>
      </c>
      <c r="AK321" s="473">
        <f>SUM(ENERO:DICIEMBRE!AK321)</f>
        <v>0</v>
      </c>
      <c r="AL321" s="473">
        <f>SUM(ENERO:DICIEMBRE!AL321)</f>
        <v>0</v>
      </c>
      <c r="AM321" s="473">
        <f>SUM(ENERO:DICIEMBRE!AM321)</f>
        <v>0</v>
      </c>
      <c r="AN321" s="473">
        <f>SUM(ENERO:DICIEMBRE!AN321)</f>
        <v>0</v>
      </c>
      <c r="AO321" s="473">
        <f>SUM(ENERO:DICIEMBRE!AO321)</f>
        <v>0</v>
      </c>
      <c r="AP321" s="473">
        <f>SUM(ENERO:DICIEMBRE!AP321)</f>
        <v>0</v>
      </c>
      <c r="AQ321" s="473">
        <f>SUM(ENERO:DICIEMBRE!AQ321)</f>
        <v>0</v>
      </c>
      <c r="AR321" s="473">
        <f>SUM(ENERO:DICIEMBRE!AR321)</f>
        <v>0</v>
      </c>
      <c r="AS321" s="473">
        <f>SUM(ENERO:DICIEMBRE!AS321)</f>
        <v>1</v>
      </c>
      <c r="AT321" s="473">
        <f>SUM(ENERO:DICIEMBRE!AT321)</f>
        <v>0</v>
      </c>
      <c r="AU321" s="473">
        <f>SUM(ENERO:DICIEMBRE!AU321)</f>
        <v>1</v>
      </c>
      <c r="AV321" s="473">
        <f>SUM(ENERO:DICIEMBRE!AV321)</f>
        <v>0</v>
      </c>
      <c r="AW321" s="473">
        <f>SUM(ENERO:DICIEMBRE!AW321)</f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734"/>
      <c r="AN322" s="734"/>
      <c r="AO322" s="734"/>
      <c r="AP322" s="734"/>
      <c r="AQ322" s="734"/>
      <c r="AR322" s="734"/>
      <c r="AS322" s="734"/>
      <c r="AT322" s="734"/>
      <c r="AU322" s="734"/>
      <c r="AV322" s="735"/>
      <c r="AW322" s="735"/>
      <c r="AX322" s="722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x14ac:dyDescent="0.2">
      <c r="A323" s="5800" t="s">
        <v>78</v>
      </c>
      <c r="B323" s="5801"/>
      <c r="C323" s="5986" t="s">
        <v>269</v>
      </c>
      <c r="D323" s="5986"/>
      <c r="E323" s="5986"/>
      <c r="F323" s="5929" t="s">
        <v>264</v>
      </c>
      <c r="G323" s="5807"/>
      <c r="H323" s="5807"/>
      <c r="I323" s="5807"/>
      <c r="J323" s="5807"/>
      <c r="K323" s="5807"/>
      <c r="L323" s="5807"/>
      <c r="M323" s="5807"/>
      <c r="N323" s="5807"/>
      <c r="O323" s="5807"/>
      <c r="P323" s="5807"/>
      <c r="Q323" s="5807"/>
      <c r="R323" s="5807"/>
      <c r="S323" s="5807"/>
      <c r="T323" s="5807"/>
      <c r="U323" s="5807"/>
      <c r="V323" s="5807"/>
      <c r="W323" s="5807"/>
      <c r="X323" s="5807"/>
      <c r="Y323" s="5807"/>
      <c r="Z323" s="5807"/>
      <c r="AA323" s="5807"/>
      <c r="AB323" s="5807"/>
      <c r="AC323" s="5807"/>
      <c r="AD323" s="5807"/>
      <c r="AE323" s="5807"/>
      <c r="AF323" s="5807"/>
      <c r="AG323" s="5808"/>
      <c r="AH323" s="5974" t="s">
        <v>271</v>
      </c>
      <c r="AI323" s="5965"/>
      <c r="AJ323" s="5813" t="s">
        <v>7</v>
      </c>
      <c r="AK323" s="5801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x14ac:dyDescent="0.2">
      <c r="A324" s="5812"/>
      <c r="B324" s="5803"/>
      <c r="C324" s="5986"/>
      <c r="D324" s="5986"/>
      <c r="E324" s="5986"/>
      <c r="F324" s="5986" t="s">
        <v>12</v>
      </c>
      <c r="G324" s="5986"/>
      <c r="H324" s="5929" t="s">
        <v>13</v>
      </c>
      <c r="I324" s="5888"/>
      <c r="J324" s="5987" t="s">
        <v>126</v>
      </c>
      <c r="K324" s="5987"/>
      <c r="L324" s="5987" t="s">
        <v>127</v>
      </c>
      <c r="M324" s="5987"/>
      <c r="N324" s="5987" t="s">
        <v>128</v>
      </c>
      <c r="O324" s="5987"/>
      <c r="P324" s="5987" t="s">
        <v>129</v>
      </c>
      <c r="Q324" s="5987"/>
      <c r="R324" s="5987" t="s">
        <v>130</v>
      </c>
      <c r="S324" s="5987"/>
      <c r="T324" s="5987" t="s">
        <v>131</v>
      </c>
      <c r="U324" s="5987"/>
      <c r="V324" s="5987" t="s">
        <v>132</v>
      </c>
      <c r="W324" s="5987"/>
      <c r="X324" s="5987" t="s">
        <v>133</v>
      </c>
      <c r="Y324" s="5987"/>
      <c r="Z324" s="5987" t="s">
        <v>134</v>
      </c>
      <c r="AA324" s="5987"/>
      <c r="AB324" s="5987" t="s">
        <v>135</v>
      </c>
      <c r="AC324" s="5987"/>
      <c r="AD324" s="5987" t="s">
        <v>136</v>
      </c>
      <c r="AE324" s="5987"/>
      <c r="AF324" s="5987" t="s">
        <v>137</v>
      </c>
      <c r="AG324" s="5990"/>
      <c r="AH324" s="5975"/>
      <c r="AI324" s="5976"/>
      <c r="AJ324" s="5988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5874"/>
      <c r="B325" s="5875"/>
      <c r="C325" s="736" t="s">
        <v>103</v>
      </c>
      <c r="D325" s="737" t="s">
        <v>65</v>
      </c>
      <c r="E325" s="449" t="s">
        <v>104</v>
      </c>
      <c r="F325" s="736" t="s">
        <v>276</v>
      </c>
      <c r="G325" s="738" t="s">
        <v>104</v>
      </c>
      <c r="H325" s="736" t="s">
        <v>276</v>
      </c>
      <c r="I325" s="738" t="s">
        <v>104</v>
      </c>
      <c r="J325" s="736" t="s">
        <v>276</v>
      </c>
      <c r="K325" s="738" t="s">
        <v>104</v>
      </c>
      <c r="L325" s="736" t="s">
        <v>276</v>
      </c>
      <c r="M325" s="738" t="s">
        <v>104</v>
      </c>
      <c r="N325" s="736" t="s">
        <v>276</v>
      </c>
      <c r="O325" s="738" t="s">
        <v>104</v>
      </c>
      <c r="P325" s="736" t="s">
        <v>276</v>
      </c>
      <c r="Q325" s="738" t="s">
        <v>104</v>
      </c>
      <c r="R325" s="736" t="s">
        <v>276</v>
      </c>
      <c r="S325" s="738" t="s">
        <v>104</v>
      </c>
      <c r="T325" s="736" t="s">
        <v>276</v>
      </c>
      <c r="U325" s="738" t="s">
        <v>104</v>
      </c>
      <c r="V325" s="736" t="s">
        <v>276</v>
      </c>
      <c r="W325" s="738" t="s">
        <v>104</v>
      </c>
      <c r="X325" s="736" t="s">
        <v>276</v>
      </c>
      <c r="Y325" s="738" t="s">
        <v>104</v>
      </c>
      <c r="Z325" s="736" t="s">
        <v>276</v>
      </c>
      <c r="AA325" s="738" t="s">
        <v>104</v>
      </c>
      <c r="AB325" s="736" t="s">
        <v>276</v>
      </c>
      <c r="AC325" s="738" t="s">
        <v>104</v>
      </c>
      <c r="AD325" s="736" t="s">
        <v>276</v>
      </c>
      <c r="AE325" s="738" t="s">
        <v>104</v>
      </c>
      <c r="AF325" s="736" t="s">
        <v>276</v>
      </c>
      <c r="AG325" s="739" t="s">
        <v>104</v>
      </c>
      <c r="AH325" s="710" t="s">
        <v>198</v>
      </c>
      <c r="AI325" s="740" t="s">
        <v>199</v>
      </c>
      <c r="AJ325" s="5989"/>
      <c r="AK325" s="5875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5995" t="s">
        <v>200</v>
      </c>
      <c r="B326" s="5995"/>
      <c r="C326" s="741">
        <f>SUM(D326+E326)</f>
        <v>2</v>
      </c>
      <c r="D326" s="742">
        <f t="shared" ref="D326:E328" si="46">SUM(F326+H326+J326+L326+N326+P326+R326+T326+V326+X326+Z326+AB326+AD326+AF326)</f>
        <v>1</v>
      </c>
      <c r="E326" s="447">
        <f t="shared" si="46"/>
        <v>1</v>
      </c>
      <c r="F326" s="473">
        <f>SUM(ENERO:DICIEMBRE!F326)</f>
        <v>0</v>
      </c>
      <c r="G326" s="473">
        <f>SUM(ENERO:DICIEMBRE!G326)</f>
        <v>0</v>
      </c>
      <c r="H326" s="473">
        <f>SUM(ENERO:DICIEMBRE!H326)</f>
        <v>1</v>
      </c>
      <c r="I326" s="473">
        <f>SUM(ENERO:DICIEMBRE!I326)</f>
        <v>0</v>
      </c>
      <c r="J326" s="473">
        <f>SUM(ENERO:DICIEMBRE!J326)</f>
        <v>0</v>
      </c>
      <c r="K326" s="473">
        <f>SUM(ENERO:DICIEMBRE!K326)</f>
        <v>0</v>
      </c>
      <c r="L326" s="473">
        <f>SUM(ENERO:DICIEMBRE!L326)</f>
        <v>0</v>
      </c>
      <c r="M326" s="473">
        <f>SUM(ENERO:DICIEMBRE!M326)</f>
        <v>0</v>
      </c>
      <c r="N326" s="473">
        <f>SUM(ENERO:DICIEMBRE!N326)</f>
        <v>0</v>
      </c>
      <c r="O326" s="473">
        <f>SUM(ENERO:DICIEMBRE!O326)</f>
        <v>0</v>
      </c>
      <c r="P326" s="473">
        <f>SUM(ENERO:DICIEMBRE!P326)</f>
        <v>0</v>
      </c>
      <c r="Q326" s="473">
        <f>SUM(ENERO:DICIEMBRE!Q326)</f>
        <v>0</v>
      </c>
      <c r="R326" s="473">
        <f>SUM(ENERO:DICIEMBRE!R326)</f>
        <v>0</v>
      </c>
      <c r="S326" s="473">
        <f>SUM(ENERO:DICIEMBRE!S326)</f>
        <v>1</v>
      </c>
      <c r="T326" s="473">
        <f>SUM(ENERO:DICIEMBRE!T326)</f>
        <v>0</v>
      </c>
      <c r="U326" s="473">
        <f>SUM(ENERO:DICIEMBRE!U326)</f>
        <v>0</v>
      </c>
      <c r="V326" s="473">
        <f>SUM(ENERO:DICIEMBRE!V326)</f>
        <v>0</v>
      </c>
      <c r="W326" s="473">
        <f>SUM(ENERO:DICIEMBRE!W326)</f>
        <v>0</v>
      </c>
      <c r="X326" s="473">
        <f>SUM(ENERO:DICIEMBRE!X326)</f>
        <v>0</v>
      </c>
      <c r="Y326" s="473">
        <f>SUM(ENERO:DICIEMBRE!Y326)</f>
        <v>0</v>
      </c>
      <c r="Z326" s="473">
        <f>SUM(ENERO:DICIEMBRE!Z326)</f>
        <v>0</v>
      </c>
      <c r="AA326" s="473">
        <f>SUM(ENERO:DICIEMBRE!AA326)</f>
        <v>0</v>
      </c>
      <c r="AB326" s="473">
        <f>SUM(ENERO:DICIEMBRE!AB326)</f>
        <v>0</v>
      </c>
      <c r="AC326" s="473">
        <f>SUM(ENERO:DICIEMBRE!AC326)</f>
        <v>0</v>
      </c>
      <c r="AD326" s="473">
        <f>SUM(ENERO:DICIEMBRE!AD326)</f>
        <v>0</v>
      </c>
      <c r="AE326" s="473">
        <f>SUM(ENERO:DICIEMBRE!AE326)</f>
        <v>0</v>
      </c>
      <c r="AF326" s="473">
        <f>SUM(ENERO:DICIEMBRE!AF326)</f>
        <v>0</v>
      </c>
      <c r="AG326" s="473">
        <f>SUM(ENERO:DICIEMBRE!AG326)</f>
        <v>0</v>
      </c>
      <c r="AH326" s="473">
        <f>SUM(ENERO:DICIEMBRE!AH326)</f>
        <v>0</v>
      </c>
      <c r="AI326" s="473">
        <f>SUM(ENERO:DICIEMBRE!AI326)</f>
        <v>0</v>
      </c>
      <c r="AJ326" s="473">
        <f>SUM(ENERO:DICIEMBRE!AJ326)</f>
        <v>0</v>
      </c>
      <c r="AK326" s="473">
        <f>SUM(ENERO:DICIEMBRE!AK326)</f>
        <v>2</v>
      </c>
      <c r="AL326" s="31"/>
      <c r="AM326" s="13"/>
      <c r="AN326" s="13"/>
      <c r="AO326" s="13"/>
      <c r="AP326" s="13"/>
      <c r="AQ326" s="13"/>
      <c r="AR326" s="743"/>
      <c r="AS326" s="743"/>
      <c r="AT326" s="743"/>
      <c r="AU326" s="743"/>
      <c r="AV326" s="743"/>
      <c r="AW326" s="743"/>
      <c r="AX326" s="744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5995" t="s">
        <v>297</v>
      </c>
      <c r="B327" s="5995"/>
      <c r="C327" s="741">
        <f>SUM(D327+E327)</f>
        <v>0</v>
      </c>
      <c r="D327" s="742">
        <f t="shared" si="46"/>
        <v>0</v>
      </c>
      <c r="E327" s="447">
        <f t="shared" si="46"/>
        <v>0</v>
      </c>
      <c r="F327" s="473">
        <f>SUM(ENERO:DICIEMBRE!F327)</f>
        <v>0</v>
      </c>
      <c r="G327" s="473">
        <f>SUM(ENERO:DICIEMBRE!G327)</f>
        <v>0</v>
      </c>
      <c r="H327" s="473">
        <f>SUM(ENERO:DICIEMBRE!H327)</f>
        <v>0</v>
      </c>
      <c r="I327" s="473">
        <f>SUM(ENERO:DICIEMBRE!I327)</f>
        <v>0</v>
      </c>
      <c r="J327" s="473">
        <f>SUM(ENERO:DICIEMBRE!J327)</f>
        <v>0</v>
      </c>
      <c r="K327" s="473">
        <f>SUM(ENERO:DICIEMBRE!K327)</f>
        <v>0</v>
      </c>
      <c r="L327" s="473">
        <f>SUM(ENERO:DICIEMBRE!L327)</f>
        <v>0</v>
      </c>
      <c r="M327" s="473">
        <f>SUM(ENERO:DICIEMBRE!M327)</f>
        <v>0</v>
      </c>
      <c r="N327" s="473">
        <f>SUM(ENERO:DICIEMBRE!N327)</f>
        <v>0</v>
      </c>
      <c r="O327" s="473">
        <f>SUM(ENERO:DICIEMBRE!O327)</f>
        <v>0</v>
      </c>
      <c r="P327" s="473">
        <f>SUM(ENERO:DICIEMBRE!P327)</f>
        <v>0</v>
      </c>
      <c r="Q327" s="473">
        <f>SUM(ENERO:DICIEMBRE!Q327)</f>
        <v>0</v>
      </c>
      <c r="R327" s="473">
        <f>SUM(ENERO:DICIEMBRE!R327)</f>
        <v>0</v>
      </c>
      <c r="S327" s="473">
        <f>SUM(ENERO:DICIEMBRE!S327)</f>
        <v>0</v>
      </c>
      <c r="T327" s="473">
        <f>SUM(ENERO:DICIEMBRE!T327)</f>
        <v>0</v>
      </c>
      <c r="U327" s="473">
        <f>SUM(ENERO:DICIEMBRE!U327)</f>
        <v>0</v>
      </c>
      <c r="V327" s="473">
        <f>SUM(ENERO:DICIEMBRE!V327)</f>
        <v>0</v>
      </c>
      <c r="W327" s="473">
        <f>SUM(ENERO:DICIEMBRE!W327)</f>
        <v>0</v>
      </c>
      <c r="X327" s="473">
        <f>SUM(ENERO:DICIEMBRE!X327)</f>
        <v>0</v>
      </c>
      <c r="Y327" s="473">
        <f>SUM(ENERO:DICIEMBRE!Y327)</f>
        <v>0</v>
      </c>
      <c r="Z327" s="473">
        <f>SUM(ENERO:DICIEMBRE!Z327)</f>
        <v>0</v>
      </c>
      <c r="AA327" s="473">
        <f>SUM(ENERO:DICIEMBRE!AA327)</f>
        <v>0</v>
      </c>
      <c r="AB327" s="473">
        <f>SUM(ENERO:DICIEMBRE!AB327)</f>
        <v>0</v>
      </c>
      <c r="AC327" s="473">
        <f>SUM(ENERO:DICIEMBRE!AC327)</f>
        <v>0</v>
      </c>
      <c r="AD327" s="473">
        <f>SUM(ENERO:DICIEMBRE!AD327)</f>
        <v>0</v>
      </c>
      <c r="AE327" s="473">
        <f>SUM(ENERO:DICIEMBRE!AE327)</f>
        <v>0</v>
      </c>
      <c r="AF327" s="473">
        <f>SUM(ENERO:DICIEMBRE!AF327)</f>
        <v>0</v>
      </c>
      <c r="AG327" s="473">
        <f>SUM(ENERO:DICIEMBRE!AG327)</f>
        <v>0</v>
      </c>
      <c r="AH327" s="473">
        <f>SUM(ENERO:DICIEMBRE!AH327)</f>
        <v>0</v>
      </c>
      <c r="AI327" s="473">
        <f>SUM(ENERO:DICIEMBRE!AI327)</f>
        <v>0</v>
      </c>
      <c r="AJ327" s="473">
        <f>SUM(ENERO:DICIEMBRE!AJ327)</f>
        <v>0</v>
      </c>
      <c r="AK327" s="473">
        <f>SUM(ENERO:DICIEMBRE!AK327)</f>
        <v>0</v>
      </c>
      <c r="AL327" s="31"/>
      <c r="AM327" s="13"/>
      <c r="AN327" s="13"/>
      <c r="AO327" s="13"/>
      <c r="AP327" s="13"/>
      <c r="AQ327" s="13"/>
      <c r="AR327" s="743"/>
      <c r="AS327" s="743"/>
      <c r="AT327" s="743"/>
      <c r="AU327" s="743"/>
      <c r="AV327" s="743"/>
      <c r="AW327" s="743"/>
      <c r="AX327" s="744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5995" t="s">
        <v>307</v>
      </c>
      <c r="B328" s="5995"/>
      <c r="C328" s="741">
        <f>SUM(D328+E328)</f>
        <v>1</v>
      </c>
      <c r="D328" s="742">
        <f t="shared" si="46"/>
        <v>1</v>
      </c>
      <c r="E328" s="447">
        <f t="shared" si="46"/>
        <v>0</v>
      </c>
      <c r="F328" s="473">
        <f>SUM(ENERO:DICIEMBRE!F328)</f>
        <v>0</v>
      </c>
      <c r="G328" s="473">
        <f>SUM(ENERO:DICIEMBRE!G328)</f>
        <v>0</v>
      </c>
      <c r="H328" s="473">
        <f>SUM(ENERO:DICIEMBRE!H328)</f>
        <v>0</v>
      </c>
      <c r="I328" s="473">
        <f>SUM(ENERO:DICIEMBRE!I328)</f>
        <v>0</v>
      </c>
      <c r="J328" s="473">
        <f>SUM(ENERO:DICIEMBRE!J328)</f>
        <v>0</v>
      </c>
      <c r="K328" s="473">
        <f>SUM(ENERO:DICIEMBRE!K328)</f>
        <v>0</v>
      </c>
      <c r="L328" s="473">
        <f>SUM(ENERO:DICIEMBRE!L328)</f>
        <v>0</v>
      </c>
      <c r="M328" s="473">
        <f>SUM(ENERO:DICIEMBRE!M328)</f>
        <v>0</v>
      </c>
      <c r="N328" s="473">
        <f>SUM(ENERO:DICIEMBRE!N328)</f>
        <v>0</v>
      </c>
      <c r="O328" s="473">
        <f>SUM(ENERO:DICIEMBRE!O328)</f>
        <v>0</v>
      </c>
      <c r="P328" s="473">
        <f>SUM(ENERO:DICIEMBRE!P328)</f>
        <v>1</v>
      </c>
      <c r="Q328" s="473">
        <f>SUM(ENERO:DICIEMBRE!Q328)</f>
        <v>0</v>
      </c>
      <c r="R328" s="473">
        <f>SUM(ENERO:DICIEMBRE!R328)</f>
        <v>0</v>
      </c>
      <c r="S328" s="473">
        <f>SUM(ENERO:DICIEMBRE!S328)</f>
        <v>0</v>
      </c>
      <c r="T328" s="473">
        <f>SUM(ENERO:DICIEMBRE!T328)</f>
        <v>0</v>
      </c>
      <c r="U328" s="473">
        <f>SUM(ENERO:DICIEMBRE!U328)</f>
        <v>0</v>
      </c>
      <c r="V328" s="473">
        <f>SUM(ENERO:DICIEMBRE!V328)</f>
        <v>0</v>
      </c>
      <c r="W328" s="473">
        <f>SUM(ENERO:DICIEMBRE!W328)</f>
        <v>0</v>
      </c>
      <c r="X328" s="473">
        <f>SUM(ENERO:DICIEMBRE!X328)</f>
        <v>0</v>
      </c>
      <c r="Y328" s="473">
        <f>SUM(ENERO:DICIEMBRE!Y328)</f>
        <v>0</v>
      </c>
      <c r="Z328" s="473">
        <f>SUM(ENERO:DICIEMBRE!Z328)</f>
        <v>0</v>
      </c>
      <c r="AA328" s="473">
        <f>SUM(ENERO:DICIEMBRE!AA328)</f>
        <v>0</v>
      </c>
      <c r="AB328" s="473">
        <f>SUM(ENERO:DICIEMBRE!AB328)</f>
        <v>0</v>
      </c>
      <c r="AC328" s="473">
        <f>SUM(ENERO:DICIEMBRE!AC328)</f>
        <v>0</v>
      </c>
      <c r="AD328" s="473">
        <f>SUM(ENERO:DICIEMBRE!AD328)</f>
        <v>0</v>
      </c>
      <c r="AE328" s="473">
        <f>SUM(ENERO:DICIEMBRE!AE328)</f>
        <v>0</v>
      </c>
      <c r="AF328" s="473">
        <f>SUM(ENERO:DICIEMBRE!AF328)</f>
        <v>0</v>
      </c>
      <c r="AG328" s="473">
        <f>SUM(ENERO:DICIEMBRE!AG328)</f>
        <v>0</v>
      </c>
      <c r="AH328" s="473">
        <f>SUM(ENERO:DICIEMBRE!AH328)</f>
        <v>0</v>
      </c>
      <c r="AI328" s="473">
        <f>SUM(ENERO:DICIEMBRE!AI328)</f>
        <v>1</v>
      </c>
      <c r="AJ328" s="473">
        <f>SUM(ENERO:DICIEMBRE!AJ328)</f>
        <v>0</v>
      </c>
      <c r="AK328" s="473">
        <f>SUM(ENERO:DICIEMBRE!AK328)</f>
        <v>0</v>
      </c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745" t="s">
        <v>308</v>
      </c>
      <c r="B329" s="746"/>
      <c r="C329" s="747"/>
      <c r="D329" s="747"/>
      <c r="E329" s="747"/>
      <c r="F329" s="747"/>
      <c r="G329" s="747"/>
      <c r="H329" s="747"/>
      <c r="I329" s="747"/>
      <c r="J329" s="747"/>
      <c r="K329" s="747"/>
      <c r="L329" s="747"/>
      <c r="M329" s="747"/>
      <c r="N329" s="747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x14ac:dyDescent="0.2">
      <c r="A330" s="5804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5801" t="s">
        <v>7</v>
      </c>
      <c r="P330" s="5801" t="s">
        <v>8</v>
      </c>
      <c r="Q330" s="5991" t="s">
        <v>196</v>
      </c>
      <c r="R330" s="5992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5892"/>
      <c r="B331" s="5874"/>
      <c r="C331" s="5856"/>
      <c r="D331" s="5875"/>
      <c r="E331" s="5916" t="s">
        <v>189</v>
      </c>
      <c r="F331" s="5861"/>
      <c r="G331" s="5916" t="s">
        <v>190</v>
      </c>
      <c r="H331" s="5861"/>
      <c r="I331" s="5916" t="s">
        <v>191</v>
      </c>
      <c r="J331" s="5861"/>
      <c r="K331" s="5916" t="s">
        <v>12</v>
      </c>
      <c r="L331" s="5861"/>
      <c r="M331" s="5916" t="s">
        <v>13</v>
      </c>
      <c r="N331" s="5865"/>
      <c r="O331" s="5803"/>
      <c r="P331" s="5803"/>
      <c r="Q331" s="5993"/>
      <c r="R331" s="5994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5893"/>
      <c r="B332" s="312" t="s">
        <v>103</v>
      </c>
      <c r="C332" s="748" t="s">
        <v>65</v>
      </c>
      <c r="D332" s="740" t="s">
        <v>104</v>
      </c>
      <c r="E332" s="736" t="s">
        <v>65</v>
      </c>
      <c r="F332" s="434" t="s">
        <v>104</v>
      </c>
      <c r="G332" s="736" t="s">
        <v>65</v>
      </c>
      <c r="H332" s="434" t="s">
        <v>104</v>
      </c>
      <c r="I332" s="736" t="s">
        <v>65</v>
      </c>
      <c r="J332" s="434" t="s">
        <v>104</v>
      </c>
      <c r="K332" s="736" t="s">
        <v>65</v>
      </c>
      <c r="L332" s="434" t="s">
        <v>104</v>
      </c>
      <c r="M332" s="736" t="s">
        <v>65</v>
      </c>
      <c r="N332" s="438" t="s">
        <v>104</v>
      </c>
      <c r="O332" s="5875"/>
      <c r="P332" s="5875"/>
      <c r="Q332" s="749" t="s">
        <v>198</v>
      </c>
      <c r="R332" s="749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750" t="s">
        <v>80</v>
      </c>
      <c r="B333" s="750">
        <f>SUM(C333+D333)</f>
        <v>0</v>
      </c>
      <c r="C333" s="751">
        <f>SUM(E333+G333+I333+K333+M333)</f>
        <v>0</v>
      </c>
      <c r="D333" s="752">
        <f>SUM(F333+H333+J333+L333+N333)</f>
        <v>0</v>
      </c>
      <c r="E333" s="753"/>
      <c r="F333" s="754"/>
      <c r="G333" s="753"/>
      <c r="H333" s="754"/>
      <c r="I333" s="753"/>
      <c r="J333" s="755"/>
      <c r="K333" s="753"/>
      <c r="L333" s="755"/>
      <c r="M333" s="756"/>
      <c r="N333" s="757"/>
      <c r="O333" s="754"/>
      <c r="P333" s="754"/>
      <c r="Q333" s="754"/>
      <c r="R333" s="754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730" t="s">
        <v>92</v>
      </c>
      <c r="B334" s="730">
        <f>SUM(C334+D334)</f>
        <v>0</v>
      </c>
      <c r="C334" s="758">
        <f>SUM(E334+G334+I334+K334+M334)</f>
        <v>0</v>
      </c>
      <c r="D334" s="759">
        <f>SUM(F334+H334+J334+L334+N334)</f>
        <v>0</v>
      </c>
      <c r="E334" s="639"/>
      <c r="F334" s="732"/>
      <c r="G334" s="639"/>
      <c r="H334" s="760"/>
      <c r="I334" s="639"/>
      <c r="J334" s="732"/>
      <c r="K334" s="639"/>
      <c r="L334" s="732"/>
      <c r="M334" s="222"/>
      <c r="N334" s="761"/>
      <c r="O334" s="732"/>
      <c r="P334" s="732"/>
      <c r="Q334" s="732"/>
      <c r="R334" s="732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x14ac:dyDescent="0.2">
      <c r="A336" s="5804" t="s">
        <v>309</v>
      </c>
      <c r="B336" s="5804" t="s">
        <v>111</v>
      </c>
      <c r="C336" s="5987" t="s">
        <v>310</v>
      </c>
      <c r="D336" s="5987"/>
      <c r="E336" s="5987"/>
      <c r="F336" s="5916" t="s">
        <v>311</v>
      </c>
      <c r="G336" s="5860"/>
      <c r="H336" s="5860"/>
      <c r="I336" s="5860"/>
      <c r="J336" s="5860"/>
      <c r="K336" s="5860"/>
      <c r="L336" s="5860"/>
      <c r="M336" s="5860"/>
      <c r="N336" s="5860"/>
      <c r="O336" s="5860"/>
      <c r="P336" s="5860"/>
      <c r="Q336" s="5860"/>
      <c r="R336" s="5860"/>
      <c r="S336" s="5860"/>
      <c r="T336" s="5860"/>
      <c r="U336" s="5860"/>
      <c r="V336" s="5860"/>
      <c r="W336" s="5860"/>
      <c r="X336" s="5860"/>
      <c r="Y336" s="5860"/>
      <c r="Z336" s="5860"/>
      <c r="AA336" s="5860"/>
      <c r="AB336" s="5860"/>
      <c r="AC336" s="5860"/>
      <c r="AD336" s="5860"/>
      <c r="AE336" s="5860"/>
      <c r="AF336" s="5860"/>
      <c r="AG336" s="5861"/>
      <c r="AH336" s="5968" t="s">
        <v>7</v>
      </c>
      <c r="AI336" s="5801" t="s">
        <v>8</v>
      </c>
      <c r="AJ336" s="5916" t="s">
        <v>313</v>
      </c>
      <c r="AK336" s="5860"/>
      <c r="AL336" s="5861"/>
      <c r="AM336" s="5804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x14ac:dyDescent="0.2">
      <c r="A337" s="5892"/>
      <c r="B337" s="5892"/>
      <c r="C337" s="5987"/>
      <c r="D337" s="5987"/>
      <c r="E337" s="5987"/>
      <c r="F337" s="5916" t="s">
        <v>12</v>
      </c>
      <c r="G337" s="5861"/>
      <c r="H337" s="5916" t="s">
        <v>13</v>
      </c>
      <c r="I337" s="5861"/>
      <c r="J337" s="5916" t="s">
        <v>126</v>
      </c>
      <c r="K337" s="5861"/>
      <c r="L337" s="5916" t="s">
        <v>127</v>
      </c>
      <c r="M337" s="5861"/>
      <c r="N337" s="5916" t="s">
        <v>128</v>
      </c>
      <c r="O337" s="5861"/>
      <c r="P337" s="5916" t="s">
        <v>129</v>
      </c>
      <c r="Q337" s="5861"/>
      <c r="R337" s="5916" t="s">
        <v>130</v>
      </c>
      <c r="S337" s="5861"/>
      <c r="T337" s="5916" t="s">
        <v>131</v>
      </c>
      <c r="U337" s="5861"/>
      <c r="V337" s="5916" t="s">
        <v>132</v>
      </c>
      <c r="W337" s="5861"/>
      <c r="X337" s="5916" t="s">
        <v>133</v>
      </c>
      <c r="Y337" s="5861"/>
      <c r="Z337" s="5916" t="s">
        <v>134</v>
      </c>
      <c r="AA337" s="5861"/>
      <c r="AB337" s="5916" t="s">
        <v>135</v>
      </c>
      <c r="AC337" s="5861"/>
      <c r="AD337" s="5916" t="s">
        <v>136</v>
      </c>
      <c r="AE337" s="5861"/>
      <c r="AF337" s="5916" t="s">
        <v>137</v>
      </c>
      <c r="AG337" s="5865"/>
      <c r="AH337" s="6004"/>
      <c r="AI337" s="5803"/>
      <c r="AJ337" s="5813" t="s">
        <v>315</v>
      </c>
      <c r="AK337" s="5809" t="s">
        <v>316</v>
      </c>
      <c r="AL337" s="6002" t="s">
        <v>317</v>
      </c>
      <c r="AM337" s="5892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5893"/>
      <c r="B338" s="5893"/>
      <c r="C338" s="762" t="s">
        <v>103</v>
      </c>
      <c r="D338" s="763" t="s">
        <v>65</v>
      </c>
      <c r="E338" s="434" t="s">
        <v>104</v>
      </c>
      <c r="F338" s="736" t="s">
        <v>65</v>
      </c>
      <c r="G338" s="434" t="s">
        <v>104</v>
      </c>
      <c r="H338" s="736" t="s">
        <v>65</v>
      </c>
      <c r="I338" s="434" t="s">
        <v>104</v>
      </c>
      <c r="J338" s="736" t="s">
        <v>276</v>
      </c>
      <c r="K338" s="434" t="s">
        <v>104</v>
      </c>
      <c r="L338" s="736" t="s">
        <v>276</v>
      </c>
      <c r="M338" s="434" t="s">
        <v>104</v>
      </c>
      <c r="N338" s="736" t="s">
        <v>276</v>
      </c>
      <c r="O338" s="434" t="s">
        <v>104</v>
      </c>
      <c r="P338" s="736" t="s">
        <v>276</v>
      </c>
      <c r="Q338" s="434" t="s">
        <v>104</v>
      </c>
      <c r="R338" s="736" t="s">
        <v>276</v>
      </c>
      <c r="S338" s="434" t="s">
        <v>104</v>
      </c>
      <c r="T338" s="736" t="s">
        <v>276</v>
      </c>
      <c r="U338" s="434" t="s">
        <v>104</v>
      </c>
      <c r="V338" s="736" t="s">
        <v>276</v>
      </c>
      <c r="W338" s="434" t="s">
        <v>104</v>
      </c>
      <c r="X338" s="736" t="s">
        <v>276</v>
      </c>
      <c r="Y338" s="434" t="s">
        <v>104</v>
      </c>
      <c r="Z338" s="736" t="s">
        <v>276</v>
      </c>
      <c r="AA338" s="434" t="s">
        <v>104</v>
      </c>
      <c r="AB338" s="736" t="s">
        <v>276</v>
      </c>
      <c r="AC338" s="434" t="s">
        <v>104</v>
      </c>
      <c r="AD338" s="736" t="s">
        <v>276</v>
      </c>
      <c r="AE338" s="434" t="s">
        <v>104</v>
      </c>
      <c r="AF338" s="736" t="s">
        <v>276</v>
      </c>
      <c r="AG338" s="438" t="s">
        <v>104</v>
      </c>
      <c r="AH338" s="6001"/>
      <c r="AI338" s="5875"/>
      <c r="AJ338" s="5989"/>
      <c r="AK338" s="6001"/>
      <c r="AL338" s="6003"/>
      <c r="AM338" s="5893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5804" t="s">
        <v>318</v>
      </c>
      <c r="B339" s="764" t="s">
        <v>319</v>
      </c>
      <c r="C339" s="765">
        <f>SUM(D339+E339)</f>
        <v>0</v>
      </c>
      <c r="D339" s="765">
        <f>SUM(F339+H339+J339+L339+N339+P339+R339+T339+V339+X339+Z339+AB339+AD339+AF339)</f>
        <v>0</v>
      </c>
      <c r="E339" s="765">
        <f>SUM(G339+I339+K339+M339+O339+Q339+S339+U339+W339+Y339+AA339+AC339+AE339+AG339)</f>
        <v>0</v>
      </c>
      <c r="F339" s="753"/>
      <c r="G339" s="754"/>
      <c r="H339" s="753"/>
      <c r="I339" s="754"/>
      <c r="J339" s="753"/>
      <c r="K339" s="754"/>
      <c r="L339" s="753"/>
      <c r="M339" s="754"/>
      <c r="N339" s="753"/>
      <c r="O339" s="754"/>
      <c r="P339" s="753"/>
      <c r="Q339" s="754"/>
      <c r="R339" s="753"/>
      <c r="S339" s="754"/>
      <c r="T339" s="753"/>
      <c r="U339" s="754"/>
      <c r="V339" s="753"/>
      <c r="W339" s="754"/>
      <c r="X339" s="753"/>
      <c r="Y339" s="754"/>
      <c r="Z339" s="753"/>
      <c r="AA339" s="754"/>
      <c r="AB339" s="753"/>
      <c r="AC339" s="754"/>
      <c r="AD339" s="753"/>
      <c r="AE339" s="754"/>
      <c r="AF339" s="753"/>
      <c r="AG339" s="766"/>
      <c r="AH339" s="767"/>
      <c r="AI339" s="755"/>
      <c r="AJ339" s="768"/>
      <c r="AK339" s="767"/>
      <c r="AL339" s="755"/>
      <c r="AM339" s="755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5892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5893"/>
      <c r="B341" s="769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5804" t="s">
        <v>322</v>
      </c>
      <c r="B342" s="764" t="s">
        <v>319</v>
      </c>
      <c r="C342" s="765">
        <f t="shared" si="47"/>
        <v>0</v>
      </c>
      <c r="D342" s="765">
        <f t="shared" si="48"/>
        <v>0</v>
      </c>
      <c r="E342" s="765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5892"/>
      <c r="B343" s="55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5893"/>
      <c r="B344" s="769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639"/>
      <c r="G344" s="732"/>
      <c r="H344" s="639"/>
      <c r="I344" s="732"/>
      <c r="J344" s="639"/>
      <c r="K344" s="732"/>
      <c r="L344" s="639"/>
      <c r="M344" s="732"/>
      <c r="N344" s="639"/>
      <c r="O344" s="732"/>
      <c r="P344" s="639"/>
      <c r="Q344" s="732"/>
      <c r="R344" s="639"/>
      <c r="S344" s="732"/>
      <c r="T344" s="639"/>
      <c r="U344" s="732"/>
      <c r="V344" s="639"/>
      <c r="W344" s="732"/>
      <c r="X344" s="639"/>
      <c r="Y344" s="732"/>
      <c r="Z344" s="639"/>
      <c r="AA344" s="732"/>
      <c r="AB344" s="639"/>
      <c r="AC344" s="732"/>
      <c r="AD344" s="639"/>
      <c r="AE344" s="732"/>
      <c r="AF344" s="639"/>
      <c r="AG344" s="733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5801" t="s">
        <v>323</v>
      </c>
      <c r="B345" s="764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55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55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5875"/>
      <c r="B348" s="769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639"/>
      <c r="G348" s="732"/>
      <c r="H348" s="639"/>
      <c r="I348" s="732"/>
      <c r="J348" s="639"/>
      <c r="K348" s="732"/>
      <c r="L348" s="639"/>
      <c r="M348" s="732"/>
      <c r="N348" s="639"/>
      <c r="O348" s="732"/>
      <c r="P348" s="639"/>
      <c r="Q348" s="732"/>
      <c r="R348" s="639"/>
      <c r="S348" s="732"/>
      <c r="T348" s="639"/>
      <c r="U348" s="732"/>
      <c r="V348" s="639"/>
      <c r="W348" s="732"/>
      <c r="X348" s="639"/>
      <c r="Y348" s="732"/>
      <c r="Z348" s="639"/>
      <c r="AA348" s="732"/>
      <c r="AB348" s="639"/>
      <c r="AC348" s="732"/>
      <c r="AD348" s="639"/>
      <c r="AE348" s="732"/>
      <c r="AF348" s="639"/>
      <c r="AG348" s="733"/>
      <c r="AH348" s="770"/>
      <c r="AI348" s="760"/>
      <c r="AJ348" s="731"/>
      <c r="AK348" s="770"/>
      <c r="AL348" s="760"/>
      <c r="AM348" s="760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x14ac:dyDescent="0.2">
      <c r="A351" s="6007" t="s">
        <v>330</v>
      </c>
      <c r="B351" s="6007" t="s">
        <v>331</v>
      </c>
      <c r="C351" s="6007" t="s">
        <v>332</v>
      </c>
      <c r="D351" s="6007"/>
      <c r="E351" s="6007"/>
      <c r="F351" s="6007"/>
      <c r="G351" s="6007"/>
      <c r="H351" s="6007"/>
      <c r="I351" s="6007"/>
      <c r="J351" s="6007"/>
      <c r="K351" s="6008" t="s">
        <v>333</v>
      </c>
      <c r="L351" s="6008"/>
      <c r="M351" s="6008"/>
      <c r="N351" s="6008"/>
      <c r="O351" s="6008"/>
      <c r="P351" s="6007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x14ac:dyDescent="0.2">
      <c r="A352" s="6007"/>
      <c r="B352" s="6007"/>
      <c r="C352" s="6007" t="s">
        <v>335</v>
      </c>
      <c r="D352" s="6007" t="s">
        <v>336</v>
      </c>
      <c r="E352" s="6007" t="s">
        <v>337</v>
      </c>
      <c r="F352" s="6007" t="s">
        <v>338</v>
      </c>
      <c r="G352" s="6007" t="s">
        <v>339</v>
      </c>
      <c r="H352" s="6007"/>
      <c r="I352" s="6007"/>
      <c r="J352" s="6007"/>
      <c r="K352" s="6007" t="s">
        <v>340</v>
      </c>
      <c r="L352" s="6007" t="s">
        <v>341</v>
      </c>
      <c r="M352" s="6007" t="s">
        <v>342</v>
      </c>
      <c r="N352" s="6007" t="s">
        <v>343</v>
      </c>
      <c r="O352" s="6007" t="s">
        <v>344</v>
      </c>
      <c r="P352" s="6007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6007"/>
      <c r="B353" s="6007"/>
      <c r="C353" s="6007"/>
      <c r="D353" s="6007"/>
      <c r="E353" s="6007"/>
      <c r="F353" s="6007"/>
      <c r="G353" s="771" t="s">
        <v>341</v>
      </c>
      <c r="H353" s="771" t="s">
        <v>344</v>
      </c>
      <c r="I353" s="771" t="s">
        <v>345</v>
      </c>
      <c r="J353" s="771" t="s">
        <v>106</v>
      </c>
      <c r="K353" s="6007"/>
      <c r="L353" s="6007"/>
      <c r="M353" s="6007"/>
      <c r="N353" s="6007"/>
      <c r="O353" s="6007"/>
      <c r="P353" s="6007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772" t="s">
        <v>346</v>
      </c>
      <c r="B354" s="773"/>
      <c r="C354" s="774"/>
      <c r="D354" s="773"/>
      <c r="E354" s="773"/>
      <c r="F354" s="773"/>
      <c r="G354" s="773"/>
      <c r="H354" s="773"/>
      <c r="I354" s="773"/>
      <c r="J354" s="773"/>
      <c r="K354" s="773"/>
      <c r="L354" s="773"/>
      <c r="M354" s="773"/>
      <c r="N354" s="773"/>
      <c r="O354" s="773"/>
      <c r="P354" s="321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32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32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775" t="s">
        <v>79</v>
      </c>
      <c r="B359" s="776"/>
      <c r="C359" s="776"/>
      <c r="D359" s="776"/>
      <c r="E359" s="776"/>
      <c r="F359" s="776"/>
      <c r="G359" s="776"/>
      <c r="H359" s="776"/>
      <c r="I359" s="776"/>
      <c r="J359" s="776"/>
      <c r="K359" s="776"/>
      <c r="L359" s="776"/>
      <c r="M359" s="776"/>
      <c r="N359" s="776"/>
      <c r="O359" s="776"/>
      <c r="P359" s="776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x14ac:dyDescent="0.2">
      <c r="A361" s="6019" t="s">
        <v>352</v>
      </c>
      <c r="B361" s="6022" t="s">
        <v>310</v>
      </c>
      <c r="C361" s="6023"/>
      <c r="D361" s="6012"/>
      <c r="E361" s="6009" t="s">
        <v>311</v>
      </c>
      <c r="F361" s="6018"/>
      <c r="G361" s="6018"/>
      <c r="H361" s="6018"/>
      <c r="I361" s="6018"/>
      <c r="J361" s="6018"/>
      <c r="K361" s="6018"/>
      <c r="L361" s="6018"/>
      <c r="M361" s="6018"/>
      <c r="N361" s="6018"/>
      <c r="O361" s="6018"/>
      <c r="P361" s="6018"/>
      <c r="Q361" s="6018"/>
      <c r="R361" s="6018"/>
      <c r="S361" s="6018"/>
      <c r="T361" s="6018"/>
      <c r="U361" s="6018"/>
      <c r="V361" s="6018"/>
      <c r="W361" s="6018"/>
      <c r="X361" s="6018"/>
      <c r="Y361" s="6018"/>
      <c r="Z361" s="6018"/>
      <c r="AA361" s="6018"/>
      <c r="AB361" s="6018"/>
      <c r="AC361" s="6018"/>
      <c r="AD361" s="6018"/>
      <c r="AE361" s="6018"/>
      <c r="AF361" s="6018"/>
      <c r="AG361" s="6018"/>
      <c r="AH361" s="6018"/>
      <c r="AI361" s="6018"/>
      <c r="AJ361" s="6018"/>
      <c r="AK361" s="6018"/>
      <c r="AL361" s="6026"/>
      <c r="AM361" s="6012" t="s">
        <v>353</v>
      </c>
      <c r="AN361" s="6015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x14ac:dyDescent="0.2">
      <c r="A362" s="6020"/>
      <c r="B362" s="6024"/>
      <c r="C362" s="6025"/>
      <c r="D362" s="6014"/>
      <c r="E362" s="6009" t="s">
        <v>189</v>
      </c>
      <c r="F362" s="6010"/>
      <c r="G362" s="6009" t="s">
        <v>190</v>
      </c>
      <c r="H362" s="6010"/>
      <c r="I362" s="6009" t="s">
        <v>191</v>
      </c>
      <c r="J362" s="6010"/>
      <c r="K362" s="6009" t="s">
        <v>12</v>
      </c>
      <c r="L362" s="6010"/>
      <c r="M362" s="6009" t="s">
        <v>13</v>
      </c>
      <c r="N362" s="6010"/>
      <c r="O362" s="6018" t="s">
        <v>126</v>
      </c>
      <c r="P362" s="6010"/>
      <c r="Q362" s="6009" t="s">
        <v>127</v>
      </c>
      <c r="R362" s="6010"/>
      <c r="S362" s="6009" t="s">
        <v>128</v>
      </c>
      <c r="T362" s="6010"/>
      <c r="U362" s="6009" t="s">
        <v>129</v>
      </c>
      <c r="V362" s="6010"/>
      <c r="W362" s="6009" t="s">
        <v>130</v>
      </c>
      <c r="X362" s="6010"/>
      <c r="Y362" s="6009" t="s">
        <v>131</v>
      </c>
      <c r="Z362" s="6010"/>
      <c r="AA362" s="6009" t="s">
        <v>132</v>
      </c>
      <c r="AB362" s="6010"/>
      <c r="AC362" s="6009" t="s">
        <v>133</v>
      </c>
      <c r="AD362" s="6010"/>
      <c r="AE362" s="6009" t="s">
        <v>134</v>
      </c>
      <c r="AF362" s="6010"/>
      <c r="AG362" s="6009" t="s">
        <v>135</v>
      </c>
      <c r="AH362" s="6010"/>
      <c r="AI362" s="6009" t="s">
        <v>136</v>
      </c>
      <c r="AJ362" s="6010"/>
      <c r="AK362" s="6009" t="s">
        <v>137</v>
      </c>
      <c r="AL362" s="6026"/>
      <c r="AM362" s="6013"/>
      <c r="AN362" s="6016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021"/>
      <c r="B363" s="328" t="s">
        <v>103</v>
      </c>
      <c r="C363" s="403" t="s">
        <v>65</v>
      </c>
      <c r="D363" s="329" t="s">
        <v>104</v>
      </c>
      <c r="E363" s="777" t="s">
        <v>65</v>
      </c>
      <c r="F363" s="329" t="s">
        <v>104</v>
      </c>
      <c r="G363" s="777" t="s">
        <v>65</v>
      </c>
      <c r="H363" s="329" t="s">
        <v>104</v>
      </c>
      <c r="I363" s="777" t="s">
        <v>65</v>
      </c>
      <c r="J363" s="329" t="s">
        <v>104</v>
      </c>
      <c r="K363" s="777" t="s">
        <v>65</v>
      </c>
      <c r="L363" s="329" t="s">
        <v>104</v>
      </c>
      <c r="M363" s="777" t="s">
        <v>65</v>
      </c>
      <c r="N363" s="329" t="s">
        <v>104</v>
      </c>
      <c r="O363" s="777" t="s">
        <v>65</v>
      </c>
      <c r="P363" s="329" t="s">
        <v>104</v>
      </c>
      <c r="Q363" s="777" t="s">
        <v>65</v>
      </c>
      <c r="R363" s="329" t="s">
        <v>104</v>
      </c>
      <c r="S363" s="777" t="s">
        <v>65</v>
      </c>
      <c r="T363" s="329" t="s">
        <v>104</v>
      </c>
      <c r="U363" s="777" t="s">
        <v>65</v>
      </c>
      <c r="V363" s="329" t="s">
        <v>104</v>
      </c>
      <c r="W363" s="777" t="s">
        <v>65</v>
      </c>
      <c r="X363" s="329" t="s">
        <v>104</v>
      </c>
      <c r="Y363" s="777" t="s">
        <v>65</v>
      </c>
      <c r="Z363" s="329" t="s">
        <v>104</v>
      </c>
      <c r="AA363" s="777" t="s">
        <v>65</v>
      </c>
      <c r="AB363" s="329" t="s">
        <v>104</v>
      </c>
      <c r="AC363" s="777" t="s">
        <v>65</v>
      </c>
      <c r="AD363" s="329" t="s">
        <v>104</v>
      </c>
      <c r="AE363" s="777" t="s">
        <v>65</v>
      </c>
      <c r="AF363" s="329" t="s">
        <v>104</v>
      </c>
      <c r="AG363" s="777" t="s">
        <v>65</v>
      </c>
      <c r="AH363" s="329" t="s">
        <v>104</v>
      </c>
      <c r="AI363" s="777" t="s">
        <v>65</v>
      </c>
      <c r="AJ363" s="329" t="s">
        <v>104</v>
      </c>
      <c r="AK363" s="777" t="s">
        <v>65</v>
      </c>
      <c r="AL363" s="330" t="s">
        <v>104</v>
      </c>
      <c r="AM363" s="6014"/>
      <c r="AN363" s="6017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778" t="s">
        <v>354</v>
      </c>
      <c r="B364" s="779"/>
      <c r="C364" s="779"/>
      <c r="D364" s="779"/>
      <c r="E364" s="779"/>
      <c r="F364" s="779"/>
      <c r="G364" s="779"/>
      <c r="H364" s="779"/>
      <c r="I364" s="779"/>
      <c r="J364" s="779"/>
      <c r="K364" s="779"/>
      <c r="L364" s="779"/>
      <c r="M364" s="779"/>
      <c r="N364" s="779"/>
      <c r="O364" s="779"/>
      <c r="P364" s="779"/>
      <c r="Q364" s="779"/>
      <c r="R364" s="779"/>
      <c r="S364" s="779"/>
      <c r="T364" s="779"/>
      <c r="U364" s="779"/>
      <c r="V364" s="779"/>
      <c r="W364" s="779"/>
      <c r="X364" s="779"/>
      <c r="Y364" s="779"/>
      <c r="Z364" s="779"/>
      <c r="AA364" s="779"/>
      <c r="AB364" s="779"/>
      <c r="AC364" s="779"/>
      <c r="AD364" s="779"/>
      <c r="AE364" s="779"/>
      <c r="AF364" s="779"/>
      <c r="AG364" s="779"/>
      <c r="AH364" s="779"/>
      <c r="AI364" s="779"/>
      <c r="AJ364" s="779"/>
      <c r="AK364" s="779"/>
      <c r="AL364" s="779"/>
      <c r="AM364" s="779"/>
      <c r="AN364" s="779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x14ac:dyDescent="0.2">
      <c r="A367" s="6027" t="s">
        <v>309</v>
      </c>
      <c r="B367" s="6027" t="s">
        <v>357</v>
      </c>
      <c r="C367" s="5800" t="s">
        <v>310</v>
      </c>
      <c r="D367" s="5855"/>
      <c r="E367" s="5801"/>
      <c r="F367" s="5916" t="s">
        <v>311</v>
      </c>
      <c r="G367" s="5860"/>
      <c r="H367" s="5860"/>
      <c r="I367" s="5860"/>
      <c r="J367" s="5860"/>
      <c r="K367" s="5860"/>
      <c r="L367" s="5860"/>
      <c r="M367" s="5860"/>
      <c r="N367" s="5860"/>
      <c r="O367" s="5860"/>
      <c r="P367" s="5860"/>
      <c r="Q367" s="5860"/>
      <c r="R367" s="5860"/>
      <c r="S367" s="5860"/>
      <c r="T367" s="5860"/>
      <c r="U367" s="5860"/>
      <c r="V367" s="5860"/>
      <c r="W367" s="5860"/>
      <c r="X367" s="5860"/>
      <c r="Y367" s="5860"/>
      <c r="Z367" s="5860"/>
      <c r="AA367" s="5860"/>
      <c r="AB367" s="5860"/>
      <c r="AC367" s="5860"/>
      <c r="AD367" s="5860"/>
      <c r="AE367" s="5860"/>
      <c r="AF367" s="5860"/>
      <c r="AG367" s="5860"/>
      <c r="AH367" s="5860"/>
      <c r="AI367" s="5860"/>
      <c r="AJ367" s="5860"/>
      <c r="AK367" s="5860"/>
      <c r="AL367" s="5860"/>
      <c r="AM367" s="5865"/>
      <c r="AN367" s="5801" t="s">
        <v>353</v>
      </c>
      <c r="AO367" s="5804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x14ac:dyDescent="0.2">
      <c r="A368" s="6028"/>
      <c r="B368" s="6028"/>
      <c r="C368" s="5874"/>
      <c r="D368" s="5856"/>
      <c r="E368" s="5875"/>
      <c r="F368" s="5916" t="s">
        <v>189</v>
      </c>
      <c r="G368" s="5861"/>
      <c r="H368" s="5916" t="s">
        <v>190</v>
      </c>
      <c r="I368" s="5861"/>
      <c r="J368" s="5916" t="s">
        <v>191</v>
      </c>
      <c r="K368" s="5861"/>
      <c r="L368" s="5916" t="s">
        <v>12</v>
      </c>
      <c r="M368" s="5861"/>
      <c r="N368" s="5916" t="s">
        <v>13</v>
      </c>
      <c r="O368" s="5861"/>
      <c r="P368" s="5860" t="s">
        <v>126</v>
      </c>
      <c r="Q368" s="5861"/>
      <c r="R368" s="5916" t="s">
        <v>127</v>
      </c>
      <c r="S368" s="5861"/>
      <c r="T368" s="5916" t="s">
        <v>128</v>
      </c>
      <c r="U368" s="5861"/>
      <c r="V368" s="5916" t="s">
        <v>129</v>
      </c>
      <c r="W368" s="5861"/>
      <c r="X368" s="5916" t="s">
        <v>130</v>
      </c>
      <c r="Y368" s="5861"/>
      <c r="Z368" s="5916" t="s">
        <v>131</v>
      </c>
      <c r="AA368" s="5861"/>
      <c r="AB368" s="5916" t="s">
        <v>132</v>
      </c>
      <c r="AC368" s="5861"/>
      <c r="AD368" s="5916" t="s">
        <v>133</v>
      </c>
      <c r="AE368" s="5861"/>
      <c r="AF368" s="5916" t="s">
        <v>134</v>
      </c>
      <c r="AG368" s="5861"/>
      <c r="AH368" s="5916" t="s">
        <v>135</v>
      </c>
      <c r="AI368" s="5861"/>
      <c r="AJ368" s="5916" t="s">
        <v>136</v>
      </c>
      <c r="AK368" s="5861"/>
      <c r="AL368" s="5916" t="s">
        <v>137</v>
      </c>
      <c r="AM368" s="5865"/>
      <c r="AN368" s="5803"/>
      <c r="AO368" s="5892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08" s="2" customFormat="1" x14ac:dyDescent="0.2">
      <c r="A369" s="6029"/>
      <c r="B369" s="6029"/>
      <c r="C369" s="333" t="s">
        <v>103</v>
      </c>
      <c r="D369" s="400" t="s">
        <v>65</v>
      </c>
      <c r="E369" s="281" t="s">
        <v>104</v>
      </c>
      <c r="F369" s="736" t="s">
        <v>65</v>
      </c>
      <c r="G369" s="281" t="s">
        <v>104</v>
      </c>
      <c r="H369" s="736" t="s">
        <v>65</v>
      </c>
      <c r="I369" s="281" t="s">
        <v>104</v>
      </c>
      <c r="J369" s="736" t="s">
        <v>65</v>
      </c>
      <c r="K369" s="281" t="s">
        <v>104</v>
      </c>
      <c r="L369" s="736" t="s">
        <v>65</v>
      </c>
      <c r="M369" s="281" t="s">
        <v>104</v>
      </c>
      <c r="N369" s="736" t="s">
        <v>65</v>
      </c>
      <c r="O369" s="281" t="s">
        <v>104</v>
      </c>
      <c r="P369" s="736" t="s">
        <v>65</v>
      </c>
      <c r="Q369" s="281" t="s">
        <v>104</v>
      </c>
      <c r="R369" s="736" t="s">
        <v>65</v>
      </c>
      <c r="S369" s="281" t="s">
        <v>104</v>
      </c>
      <c r="T369" s="736" t="s">
        <v>65</v>
      </c>
      <c r="U369" s="281" t="s">
        <v>104</v>
      </c>
      <c r="V369" s="736" t="s">
        <v>65</v>
      </c>
      <c r="W369" s="281" t="s">
        <v>104</v>
      </c>
      <c r="X369" s="736" t="s">
        <v>65</v>
      </c>
      <c r="Y369" s="281" t="s">
        <v>104</v>
      </c>
      <c r="Z369" s="736" t="s">
        <v>65</v>
      </c>
      <c r="AA369" s="281" t="s">
        <v>104</v>
      </c>
      <c r="AB369" s="736" t="s">
        <v>65</v>
      </c>
      <c r="AC369" s="281" t="s">
        <v>104</v>
      </c>
      <c r="AD369" s="736" t="s">
        <v>65</v>
      </c>
      <c r="AE369" s="281" t="s">
        <v>104</v>
      </c>
      <c r="AF369" s="736" t="s">
        <v>65</v>
      </c>
      <c r="AG369" s="281" t="s">
        <v>104</v>
      </c>
      <c r="AH369" s="736" t="s">
        <v>65</v>
      </c>
      <c r="AI369" s="281" t="s">
        <v>104</v>
      </c>
      <c r="AJ369" s="736" t="s">
        <v>65</v>
      </c>
      <c r="AK369" s="281" t="s">
        <v>104</v>
      </c>
      <c r="AL369" s="736" t="s">
        <v>65</v>
      </c>
      <c r="AM369" s="334" t="s">
        <v>104</v>
      </c>
      <c r="AN369" s="5875"/>
      <c r="AO369" s="5893"/>
      <c r="AX369" s="3"/>
      <c r="AY369" s="3"/>
      <c r="AZ369" s="3"/>
      <c r="BY369" s="15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5"/>
      <c r="DB369" s="5"/>
      <c r="DC369" s="5"/>
      <c r="DD369" s="5"/>
    </row>
    <row r="370" spans="1:108" s="2" customFormat="1" x14ac:dyDescent="0.2">
      <c r="A370" s="6030" t="s">
        <v>358</v>
      </c>
      <c r="B370" s="780" t="s">
        <v>359</v>
      </c>
      <c r="C370" s="781">
        <f>SUM(D370,E370)</f>
        <v>0</v>
      </c>
      <c r="D370" s="782">
        <f t="shared" ref="D370:E373" si="49">SUM(F370,H370,J370,L370,N370,P370,R370,T370,V370,X370,Z370,AB370,AD370,AF370,AH370,AJ370,AL370)</f>
        <v>0</v>
      </c>
      <c r="E370" s="783">
        <f t="shared" si="49"/>
        <v>0</v>
      </c>
      <c r="F370" s="753"/>
      <c r="G370" s="755"/>
      <c r="H370" s="753"/>
      <c r="I370" s="755"/>
      <c r="J370" s="753"/>
      <c r="K370" s="755"/>
      <c r="L370" s="753"/>
      <c r="M370" s="755"/>
      <c r="N370" s="753"/>
      <c r="O370" s="755"/>
      <c r="P370" s="753"/>
      <c r="Q370" s="755"/>
      <c r="R370" s="753"/>
      <c r="S370" s="755"/>
      <c r="T370" s="753"/>
      <c r="U370" s="755"/>
      <c r="V370" s="753"/>
      <c r="W370" s="755"/>
      <c r="X370" s="753"/>
      <c r="Y370" s="755"/>
      <c r="Z370" s="753"/>
      <c r="AA370" s="755"/>
      <c r="AB370" s="753"/>
      <c r="AC370" s="755"/>
      <c r="AD370" s="753"/>
      <c r="AE370" s="755"/>
      <c r="AF370" s="753"/>
      <c r="AG370" s="755"/>
      <c r="AH370" s="753"/>
      <c r="AI370" s="755"/>
      <c r="AJ370" s="753"/>
      <c r="AK370" s="755"/>
      <c r="AL370" s="753"/>
      <c r="AM370" s="757"/>
      <c r="AN370" s="754"/>
      <c r="AO370" s="784"/>
      <c r="AP370" s="15"/>
      <c r="AX370" s="3"/>
      <c r="AY370" s="3"/>
      <c r="AZ370" s="3"/>
      <c r="BY370" s="15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5"/>
      <c r="DB370" s="5">
        <v>0</v>
      </c>
      <c r="DC370" s="5"/>
      <c r="DD370" s="5">
        <v>0</v>
      </c>
    </row>
    <row r="371" spans="1:108" s="2" customFormat="1" x14ac:dyDescent="0.2">
      <c r="A371" s="6031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AX371" s="3"/>
      <c r="AY371" s="3"/>
      <c r="AZ371" s="3"/>
      <c r="BY371" s="15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5"/>
      <c r="DB371" s="5"/>
      <c r="DC371" s="5"/>
      <c r="DD371" s="5"/>
    </row>
    <row r="372" spans="1:108" s="2" customFormat="1" x14ac:dyDescent="0.2">
      <c r="A372" s="6032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AX372" s="3"/>
      <c r="AY372" s="3"/>
      <c r="AZ372" s="3"/>
      <c r="BY372" s="15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5"/>
      <c r="DB372" s="5"/>
      <c r="DC372" s="5"/>
      <c r="DD372" s="5"/>
    </row>
    <row r="373" spans="1:108" s="2" customFormat="1" x14ac:dyDescent="0.2">
      <c r="A373" s="6033" t="s">
        <v>79</v>
      </c>
      <c r="B373" s="6034"/>
      <c r="C373" s="785">
        <f>SUM(D373,E373)</f>
        <v>0</v>
      </c>
      <c r="D373" s="786">
        <f t="shared" si="49"/>
        <v>0</v>
      </c>
      <c r="E373" s="452">
        <f t="shared" si="49"/>
        <v>0</v>
      </c>
      <c r="F373" s="787">
        <f t="shared" ref="F373:AO373" si="50">SUM(F370:F372)</f>
        <v>0</v>
      </c>
      <c r="G373" s="453">
        <f t="shared" si="50"/>
        <v>0</v>
      </c>
      <c r="H373" s="787">
        <f t="shared" si="50"/>
        <v>0</v>
      </c>
      <c r="I373" s="453">
        <f t="shared" si="50"/>
        <v>0</v>
      </c>
      <c r="J373" s="787">
        <f t="shared" si="50"/>
        <v>0</v>
      </c>
      <c r="K373" s="788">
        <f t="shared" si="50"/>
        <v>0</v>
      </c>
      <c r="L373" s="787">
        <f t="shared" si="50"/>
        <v>0</v>
      </c>
      <c r="M373" s="788">
        <f t="shared" si="50"/>
        <v>0</v>
      </c>
      <c r="N373" s="787">
        <f t="shared" si="50"/>
        <v>0</v>
      </c>
      <c r="O373" s="788">
        <f t="shared" si="50"/>
        <v>0</v>
      </c>
      <c r="P373" s="787">
        <f t="shared" si="50"/>
        <v>0</v>
      </c>
      <c r="Q373" s="788">
        <f t="shared" si="50"/>
        <v>0</v>
      </c>
      <c r="R373" s="787">
        <f t="shared" si="50"/>
        <v>0</v>
      </c>
      <c r="S373" s="788">
        <f t="shared" si="50"/>
        <v>0</v>
      </c>
      <c r="T373" s="787">
        <f t="shared" si="50"/>
        <v>0</v>
      </c>
      <c r="U373" s="788">
        <f t="shared" si="50"/>
        <v>0</v>
      </c>
      <c r="V373" s="787">
        <f t="shared" si="50"/>
        <v>0</v>
      </c>
      <c r="W373" s="788">
        <f t="shared" si="50"/>
        <v>0</v>
      </c>
      <c r="X373" s="787">
        <f t="shared" si="50"/>
        <v>0</v>
      </c>
      <c r="Y373" s="788">
        <f t="shared" si="50"/>
        <v>0</v>
      </c>
      <c r="Z373" s="787">
        <f t="shared" si="50"/>
        <v>0</v>
      </c>
      <c r="AA373" s="788">
        <f t="shared" si="50"/>
        <v>0</v>
      </c>
      <c r="AB373" s="787">
        <f t="shared" si="50"/>
        <v>0</v>
      </c>
      <c r="AC373" s="788">
        <f t="shared" si="50"/>
        <v>0</v>
      </c>
      <c r="AD373" s="787">
        <f t="shared" si="50"/>
        <v>0</v>
      </c>
      <c r="AE373" s="788">
        <f t="shared" si="50"/>
        <v>0</v>
      </c>
      <c r="AF373" s="787">
        <f t="shared" si="50"/>
        <v>0</v>
      </c>
      <c r="AG373" s="788">
        <f t="shared" si="50"/>
        <v>0</v>
      </c>
      <c r="AH373" s="787">
        <f t="shared" si="50"/>
        <v>0</v>
      </c>
      <c r="AI373" s="788">
        <f t="shared" si="50"/>
        <v>0</v>
      </c>
      <c r="AJ373" s="787">
        <f t="shared" si="50"/>
        <v>0</v>
      </c>
      <c r="AK373" s="788">
        <f t="shared" si="50"/>
        <v>0</v>
      </c>
      <c r="AL373" s="789">
        <f t="shared" si="50"/>
        <v>0</v>
      </c>
      <c r="AM373" s="790">
        <f t="shared" si="50"/>
        <v>0</v>
      </c>
      <c r="AN373" s="453">
        <f t="shared" si="50"/>
        <v>0</v>
      </c>
      <c r="AO373" s="791">
        <f t="shared" si="50"/>
        <v>0</v>
      </c>
      <c r="AX373" s="3"/>
      <c r="AY373" s="3"/>
      <c r="AZ373" s="3"/>
      <c r="BY373" s="15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5"/>
      <c r="DB373" s="5"/>
      <c r="DC373" s="5"/>
      <c r="DD373" s="5"/>
    </row>
    <row r="374" spans="1:108" s="2" customFormat="1" ht="15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X374" s="3"/>
      <c r="AY374" s="3"/>
      <c r="AZ374" s="3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5"/>
      <c r="DB374" s="5"/>
      <c r="DC374" s="5"/>
      <c r="DD374" s="5"/>
    </row>
    <row r="375" spans="1:108" s="2" customFormat="1" x14ac:dyDescent="0.2">
      <c r="A375" s="5987" t="s">
        <v>330</v>
      </c>
      <c r="B375" s="5987" t="s">
        <v>331</v>
      </c>
      <c r="C375" s="6035" t="s">
        <v>332</v>
      </c>
      <c r="D375" s="6035"/>
      <c r="E375" s="6035"/>
      <c r="F375" s="6035"/>
      <c r="G375" s="6035"/>
      <c r="H375" s="6035"/>
      <c r="I375" s="6035"/>
      <c r="J375" s="6035"/>
      <c r="K375" s="6036" t="s">
        <v>333</v>
      </c>
      <c r="L375" s="6036"/>
      <c r="M375" s="6036"/>
      <c r="N375" s="6036"/>
      <c r="O375" s="6036"/>
      <c r="P375" s="6035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X375" s="3"/>
      <c r="AY375" s="3"/>
      <c r="AZ375" s="3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5"/>
      <c r="DB375" s="5"/>
      <c r="DC375" s="5"/>
      <c r="DD375" s="5"/>
    </row>
    <row r="376" spans="1:108" s="2" customFormat="1" x14ac:dyDescent="0.2">
      <c r="A376" s="5987"/>
      <c r="B376" s="5987"/>
      <c r="C376" s="6035" t="s">
        <v>335</v>
      </c>
      <c r="D376" s="6035" t="s">
        <v>336</v>
      </c>
      <c r="E376" s="6035" t="s">
        <v>337</v>
      </c>
      <c r="F376" s="6035" t="s">
        <v>338</v>
      </c>
      <c r="G376" s="6035" t="s">
        <v>339</v>
      </c>
      <c r="H376" s="6035"/>
      <c r="I376" s="6035"/>
      <c r="J376" s="6035"/>
      <c r="K376" s="6035" t="s">
        <v>340</v>
      </c>
      <c r="L376" s="6035" t="s">
        <v>341</v>
      </c>
      <c r="M376" s="6035" t="s">
        <v>342</v>
      </c>
      <c r="N376" s="6035" t="s">
        <v>343</v>
      </c>
      <c r="O376" s="6035" t="s">
        <v>344</v>
      </c>
      <c r="P376" s="6035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X376" s="3"/>
      <c r="AY376" s="3"/>
      <c r="AZ376" s="3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5"/>
      <c r="DB376" s="5"/>
      <c r="DC376" s="5"/>
      <c r="DD376" s="5"/>
    </row>
    <row r="377" spans="1:108" s="2" customFormat="1" ht="21" x14ac:dyDescent="0.2">
      <c r="A377" s="5987"/>
      <c r="B377" s="5987"/>
      <c r="C377" s="6035"/>
      <c r="D377" s="6035"/>
      <c r="E377" s="6035"/>
      <c r="F377" s="6035"/>
      <c r="G377" s="792" t="s">
        <v>341</v>
      </c>
      <c r="H377" s="792" t="s">
        <v>344</v>
      </c>
      <c r="I377" s="792" t="s">
        <v>345</v>
      </c>
      <c r="J377" s="792" t="s">
        <v>106</v>
      </c>
      <c r="K377" s="6035"/>
      <c r="L377" s="6035"/>
      <c r="M377" s="6035"/>
      <c r="N377" s="6035"/>
      <c r="O377" s="6035"/>
      <c r="P377" s="6035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X377" s="3"/>
      <c r="AY377" s="3"/>
      <c r="AZ377" s="3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5"/>
      <c r="DB377" s="5"/>
      <c r="DC377" s="5"/>
      <c r="DD377" s="5"/>
    </row>
    <row r="378" spans="1:108" s="2" customFormat="1" x14ac:dyDescent="0.2">
      <c r="A378" s="793" t="s">
        <v>346</v>
      </c>
      <c r="B378" s="794">
        <f>SUM(D378:O378)</f>
        <v>0</v>
      </c>
      <c r="C378" s="774"/>
      <c r="D378" s="784"/>
      <c r="E378" s="784"/>
      <c r="F378" s="784"/>
      <c r="G378" s="784"/>
      <c r="H378" s="784"/>
      <c r="I378" s="784"/>
      <c r="J378" s="784"/>
      <c r="K378" s="784"/>
      <c r="L378" s="784"/>
      <c r="M378" s="784"/>
      <c r="N378" s="784"/>
      <c r="O378" s="784"/>
      <c r="P378" s="321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X378" s="3"/>
      <c r="AY378" s="3"/>
      <c r="AZ378" s="3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5"/>
      <c r="DB378" s="5"/>
      <c r="DC378" s="5"/>
      <c r="DD378" s="5"/>
    </row>
    <row r="379" spans="1:108" s="2" customForma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32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X379" s="3"/>
      <c r="AY379" s="3"/>
      <c r="AZ379" s="3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5"/>
      <c r="DB379" s="5"/>
      <c r="DC379" s="5"/>
      <c r="DD379" s="5"/>
    </row>
    <row r="380" spans="1:108" s="2" customForma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32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X380" s="3"/>
      <c r="AY380" s="3"/>
      <c r="AZ380" s="3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5"/>
      <c r="DB380" s="5"/>
      <c r="DC380" s="5"/>
      <c r="DD380" s="5"/>
    </row>
    <row r="381" spans="1:108" s="2" customFormat="1" ht="2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X381" s="3"/>
      <c r="AY381" s="3"/>
      <c r="AZ381" s="3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5"/>
      <c r="DB381" s="5"/>
      <c r="DC381" s="5"/>
      <c r="DD381" s="5"/>
    </row>
    <row r="382" spans="1:108" s="2" customFormat="1" ht="2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X382" s="3"/>
      <c r="AY382" s="3"/>
      <c r="AZ382" s="3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5"/>
      <c r="DB382" s="5"/>
      <c r="DC382" s="5"/>
      <c r="DD382" s="5"/>
    </row>
    <row r="383" spans="1:108" s="2" customFormat="1" x14ac:dyDescent="0.2">
      <c r="A383" s="795" t="s">
        <v>79</v>
      </c>
      <c r="B383" s="796">
        <f>SUM(B378:B382)</f>
        <v>0</v>
      </c>
      <c r="C383" s="796">
        <f>SUM(C379:C381)</f>
        <v>0</v>
      </c>
      <c r="D383" s="796">
        <f>SUM(D378:D381)</f>
        <v>0</v>
      </c>
      <c r="E383" s="796">
        <f t="shared" ref="E383:O383" si="51">SUM(E378:E381)</f>
        <v>0</v>
      </c>
      <c r="F383" s="796">
        <f t="shared" si="51"/>
        <v>0</v>
      </c>
      <c r="G383" s="796">
        <f t="shared" si="51"/>
        <v>0</v>
      </c>
      <c r="H383" s="796">
        <f t="shared" si="51"/>
        <v>0</v>
      </c>
      <c r="I383" s="796">
        <f t="shared" si="51"/>
        <v>0</v>
      </c>
      <c r="J383" s="796">
        <f t="shared" si="51"/>
        <v>0</v>
      </c>
      <c r="K383" s="796">
        <f t="shared" si="51"/>
        <v>0</v>
      </c>
      <c r="L383" s="796">
        <f t="shared" si="51"/>
        <v>0</v>
      </c>
      <c r="M383" s="796">
        <f t="shared" si="51"/>
        <v>0</v>
      </c>
      <c r="N383" s="796">
        <f t="shared" si="51"/>
        <v>0</v>
      </c>
      <c r="O383" s="796">
        <f t="shared" si="51"/>
        <v>0</v>
      </c>
      <c r="P383" s="796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X383" s="3"/>
      <c r="AY383" s="3"/>
      <c r="AZ383" s="3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5"/>
      <c r="DB383" s="5"/>
      <c r="DC383" s="5"/>
      <c r="DD383" s="5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4598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183:AW227 F280:AO283 F231:AX275 F289:AV306 F311:AW321 E333:R334 D11:R14 C378:P382 D36:U55 D60:R79 B82 D85:E85 F90:Z93 F111:AI119 F124:AM131 F136:AR140 F144:O146 F148:O151 C18:F31 F157:R159 F161:R164 F170:Q172 F98:V101 F106:M106 F339:AM348 C354:P358 E364:AN364 F370:AO372 F326:AK328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F30" sqref="F30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",[10]NOMBRE!B2," - ","( ",[10]NOMBRE!C2,[10]NOMBRE!D2,[10]NOMBRE!E2,[10]NOMBRE!F2,[10]NOMBRE!G2,"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",[10]NOMBRE!B6," - ","( ",[10]NOMBRE!C6,[10]NOMBRE!D6," )")</f>
        <v>MES: SEPTIEMBRE - ( 09 )</v>
      </c>
      <c r="AE4" s="4448"/>
      <c r="AF4" s="4448"/>
      <c r="AG4" s="4448"/>
      <c r="AH4" s="4448"/>
      <c r="AI4" s="4448"/>
      <c r="AJ4" s="4448"/>
      <c r="AK4" s="4448"/>
      <c r="AL4" s="4448"/>
      <c r="AM4" s="4448"/>
      <c r="AN4" s="4448"/>
      <c r="AO4" s="4448"/>
      <c r="AP4" s="4448"/>
      <c r="AQ4" s="4448"/>
      <c r="AR4" s="4448"/>
      <c r="AS4" s="4448"/>
      <c r="AT4" s="4448"/>
      <c r="AU4" s="4448"/>
      <c r="AV4" s="4448"/>
      <c r="AW4" s="4448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",[10]NOMBRE!B7)</f>
        <v>AÑO: 2023</v>
      </c>
      <c r="AE5" s="4448"/>
      <c r="AF5" s="4448"/>
      <c r="AG5" s="4448"/>
      <c r="AH5" s="4448"/>
      <c r="AI5" s="4448"/>
      <c r="AJ5" s="4448"/>
      <c r="AK5" s="4448"/>
      <c r="AL5" s="4448"/>
      <c r="AM5" s="4448"/>
      <c r="AN5" s="4448"/>
      <c r="AO5" s="4448"/>
      <c r="AP5" s="4448"/>
      <c r="AQ5" s="4448"/>
      <c r="AR5" s="4448"/>
      <c r="AS5" s="4448"/>
      <c r="AT5" s="4448"/>
      <c r="AU5" s="4448"/>
      <c r="AV5" s="4448"/>
      <c r="AW5" s="4448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4449"/>
      <c r="AF6" s="4449"/>
      <c r="AG6" s="4449"/>
      <c r="AH6" s="4449"/>
      <c r="AI6" s="4449"/>
      <c r="AJ6" s="4449"/>
      <c r="AK6" s="4449"/>
      <c r="AL6" s="4449"/>
      <c r="AM6" s="4449"/>
      <c r="AN6" s="4449"/>
      <c r="AO6" s="4449"/>
      <c r="AP6" s="4449"/>
      <c r="AQ6" s="4449"/>
      <c r="AR6" s="4449"/>
      <c r="AS6" s="4449"/>
      <c r="AT6" s="4449"/>
      <c r="AU6" s="4449"/>
      <c r="AV6" s="4449"/>
      <c r="AW6" s="4448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3988"/>
      <c r="D7" s="3988"/>
      <c r="E7" s="3988"/>
      <c r="F7" s="3988"/>
      <c r="G7" s="3988"/>
      <c r="H7" s="3988"/>
      <c r="I7" s="3988"/>
      <c r="J7" s="3988"/>
      <c r="K7" s="3988"/>
      <c r="L7" s="3988"/>
      <c r="M7" s="3988"/>
      <c r="N7" s="3988"/>
      <c r="O7" s="3988"/>
      <c r="P7" s="398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4449"/>
      <c r="AF7" s="4449"/>
      <c r="AG7" s="4449"/>
      <c r="AH7" s="4449"/>
      <c r="AI7" s="4449"/>
      <c r="AJ7" s="4449"/>
      <c r="AK7" s="4449"/>
      <c r="AL7" s="4449"/>
      <c r="AM7" s="4449"/>
      <c r="AN7" s="4449"/>
      <c r="AO7" s="4449"/>
      <c r="AP7" s="4449"/>
      <c r="AQ7" s="4449"/>
      <c r="AR7" s="4449"/>
      <c r="AS7" s="4449"/>
      <c r="AT7" s="4449"/>
      <c r="AU7" s="4449"/>
      <c r="AV7" s="4449"/>
      <c r="AW7" s="4448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4449"/>
      <c r="AF8" s="4449"/>
      <c r="AG8" s="4449"/>
      <c r="AH8" s="4449"/>
      <c r="AI8" s="4449"/>
      <c r="AJ8" s="4449"/>
      <c r="AK8" s="4449"/>
      <c r="AL8" s="4449"/>
      <c r="AM8" s="4449"/>
      <c r="AN8" s="4449"/>
      <c r="AO8" s="4449"/>
      <c r="AP8" s="4449"/>
      <c r="AQ8" s="4449"/>
      <c r="AR8" s="4449"/>
      <c r="AS8" s="4449"/>
      <c r="AT8" s="4449"/>
      <c r="AU8" s="4449"/>
      <c r="AV8" s="4449"/>
      <c r="AW8" s="4448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037" t="s">
        <v>3</v>
      </c>
      <c r="B9" s="6250"/>
      <c r="C9" s="6979" t="s">
        <v>4</v>
      </c>
      <c r="D9" s="7497" t="s">
        <v>5</v>
      </c>
      <c r="E9" s="7498"/>
      <c r="F9" s="7498"/>
      <c r="G9" s="7498"/>
      <c r="H9" s="7498"/>
      <c r="I9" s="7498"/>
      <c r="J9" s="7498"/>
      <c r="K9" s="7498"/>
      <c r="L9" s="7498"/>
      <c r="M9" s="7499"/>
      <c r="N9" s="6979" t="s">
        <v>6</v>
      </c>
      <c r="O9" s="6979" t="s">
        <v>7</v>
      </c>
      <c r="P9" s="6979" t="s">
        <v>8</v>
      </c>
      <c r="Q9" s="6979" t="s">
        <v>9</v>
      </c>
      <c r="R9" s="6979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4450"/>
      <c r="AF9" s="4450"/>
      <c r="AG9" s="4450"/>
      <c r="AH9" s="4450"/>
      <c r="AI9" s="4450"/>
      <c r="AJ9" s="4450"/>
      <c r="AK9" s="4450"/>
      <c r="AL9" s="4450"/>
      <c r="AM9" s="4450"/>
      <c r="AN9" s="4450"/>
      <c r="AO9" s="4451"/>
      <c r="AP9" s="4451"/>
      <c r="AQ9" s="4451"/>
      <c r="AR9" s="4451"/>
      <c r="AS9" s="4451"/>
      <c r="AT9" s="4451"/>
      <c r="AU9" s="4451"/>
      <c r="AV9" s="4451"/>
      <c r="AW9" s="4452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7459"/>
      <c r="D10" s="4453" t="s">
        <v>11</v>
      </c>
      <c r="E10" s="4454" t="s">
        <v>12</v>
      </c>
      <c r="F10" s="4454" t="s">
        <v>13</v>
      </c>
      <c r="G10" s="4454" t="s">
        <v>14</v>
      </c>
      <c r="H10" s="4454" t="s">
        <v>15</v>
      </c>
      <c r="I10" s="4454" t="s">
        <v>16</v>
      </c>
      <c r="J10" s="4454" t="s">
        <v>17</v>
      </c>
      <c r="K10" s="4454" t="s">
        <v>18</v>
      </c>
      <c r="L10" s="4454" t="s">
        <v>19</v>
      </c>
      <c r="M10" s="4455" t="s">
        <v>20</v>
      </c>
      <c r="N10" s="7459"/>
      <c r="O10" s="7459"/>
      <c r="P10" s="7459"/>
      <c r="Q10" s="7459"/>
      <c r="R10" s="7459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4456"/>
      <c r="AF10" s="4456"/>
      <c r="AG10" s="4456"/>
      <c r="AH10" s="4456"/>
      <c r="AI10" s="4456"/>
      <c r="AJ10" s="4456"/>
      <c r="AK10" s="4456"/>
      <c r="AL10" s="4456"/>
      <c r="AM10" s="4456"/>
      <c r="AN10" s="4457"/>
      <c r="AO10" s="4457"/>
      <c r="AP10" s="4457"/>
      <c r="AQ10" s="4457"/>
      <c r="AR10" s="4457"/>
      <c r="AS10" s="4457"/>
      <c r="AT10" s="4457"/>
      <c r="AU10" s="4457"/>
      <c r="AV10" s="4457"/>
      <c r="AW10" s="4452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7504" t="s">
        <v>21</v>
      </c>
      <c r="B11" s="7504"/>
      <c r="C11" s="4458">
        <f>SUM(D11:M11)</f>
        <v>0</v>
      </c>
      <c r="D11" s="4459"/>
      <c r="E11" s="4460"/>
      <c r="F11" s="4460"/>
      <c r="G11" s="4460"/>
      <c r="H11" s="4460"/>
      <c r="I11" s="4460"/>
      <c r="J11" s="4460"/>
      <c r="K11" s="4460"/>
      <c r="L11" s="4461"/>
      <c r="M11" s="4462"/>
      <c r="N11" s="4463"/>
      <c r="O11" s="4463"/>
      <c r="P11" s="4463"/>
      <c r="Q11" s="4463"/>
      <c r="R11" s="4463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4456"/>
      <c r="AF11" s="4456"/>
      <c r="AG11" s="4456"/>
      <c r="AH11" s="4456"/>
      <c r="AI11" s="4456"/>
      <c r="AJ11" s="4457"/>
      <c r="AK11" s="4457"/>
      <c r="AL11" s="4457"/>
      <c r="AM11" s="4457"/>
      <c r="AN11" s="4457"/>
      <c r="AO11" s="4457"/>
      <c r="AP11" s="4457"/>
      <c r="AQ11" s="4457"/>
      <c r="AR11" s="4457"/>
      <c r="AS11" s="4457"/>
      <c r="AT11" s="4457"/>
      <c r="AU11" s="4457"/>
      <c r="AV11" s="4457"/>
      <c r="AW11" s="4452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4456"/>
      <c r="AF12" s="4456"/>
      <c r="AG12" s="4456"/>
      <c r="AH12" s="4456"/>
      <c r="AI12" s="4456"/>
      <c r="AJ12" s="4457"/>
      <c r="AK12" s="4457"/>
      <c r="AL12" s="4457"/>
      <c r="AM12" s="4457"/>
      <c r="AN12" s="4456"/>
      <c r="AO12" s="4456"/>
      <c r="AP12" s="4457"/>
      <c r="AQ12" s="4457"/>
      <c r="AR12" s="4457"/>
      <c r="AS12" s="4457"/>
      <c r="AT12" s="4457"/>
      <c r="AU12" s="4457"/>
      <c r="AV12" s="4457"/>
      <c r="AW12" s="4452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4456"/>
      <c r="AF13" s="4456"/>
      <c r="AG13" s="4456"/>
      <c r="AH13" s="4456"/>
      <c r="AI13" s="4456"/>
      <c r="AJ13" s="4457"/>
      <c r="AK13" s="4457"/>
      <c r="AL13" s="4457"/>
      <c r="AM13" s="4457"/>
      <c r="AN13" s="4456"/>
      <c r="AO13" s="4456"/>
      <c r="AP13" s="4456"/>
      <c r="AQ13" s="4457"/>
      <c r="AR13" s="4457"/>
      <c r="AS13" s="4457"/>
      <c r="AT13" s="4457"/>
      <c r="AU13" s="4457"/>
      <c r="AV13" s="4457"/>
      <c r="AW13" s="4452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4456"/>
      <c r="AF14" s="4456"/>
      <c r="AG14" s="4456"/>
      <c r="AH14" s="4456"/>
      <c r="AI14" s="4456"/>
      <c r="AJ14" s="4456"/>
      <c r="AK14" s="4456"/>
      <c r="AL14" s="4456"/>
      <c r="AM14" s="4456"/>
      <c r="AN14" s="4457"/>
      <c r="AO14" s="4457"/>
      <c r="AP14" s="4457"/>
      <c r="AQ14" s="4457"/>
      <c r="AR14" s="4457"/>
      <c r="AS14" s="4457"/>
      <c r="AT14" s="4457"/>
      <c r="AU14" s="4457"/>
      <c r="AV14" s="4457"/>
      <c r="AW14" s="4452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4456"/>
      <c r="AF15" s="4456"/>
      <c r="AG15" s="4456"/>
      <c r="AH15" s="4456"/>
      <c r="AI15" s="4456"/>
      <c r="AJ15" s="4456"/>
      <c r="AK15" s="4456"/>
      <c r="AL15" s="4456"/>
      <c r="AM15" s="4456"/>
      <c r="AN15" s="4456"/>
      <c r="AO15" s="4456"/>
      <c r="AP15" s="4456"/>
      <c r="AQ15" s="4456"/>
      <c r="AR15" s="4456"/>
      <c r="AS15" s="4456"/>
      <c r="AT15" s="4456"/>
      <c r="AU15" s="4456"/>
      <c r="AV15" s="4456"/>
      <c r="AW15" s="4452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037" t="s">
        <v>26</v>
      </c>
      <c r="B16" s="6250"/>
      <c r="C16" s="7501" t="s">
        <v>27</v>
      </c>
      <c r="D16" s="7500" t="s">
        <v>28</v>
      </c>
      <c r="E16" s="7500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4456"/>
      <c r="AF16" s="4457"/>
      <c r="AG16" s="4457"/>
      <c r="AH16" s="4457"/>
      <c r="AI16" s="4457"/>
      <c r="AJ16" s="4457"/>
      <c r="AK16" s="4457"/>
      <c r="AL16" s="4457"/>
      <c r="AM16" s="4457"/>
      <c r="AN16" s="4457"/>
      <c r="AO16" s="4457"/>
      <c r="AP16" s="4457"/>
      <c r="AQ16" s="4457"/>
      <c r="AR16" s="4457"/>
      <c r="AS16" s="4457"/>
      <c r="AT16" s="4457"/>
      <c r="AU16" s="4457"/>
      <c r="AV16" s="4457"/>
      <c r="AW16" s="4452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7469"/>
      <c r="D17" s="7474"/>
      <c r="E17" s="7474"/>
      <c r="F17" s="7465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4456"/>
      <c r="AF17" s="4457"/>
      <c r="AG17" s="4457"/>
      <c r="AH17" s="4457"/>
      <c r="AI17" s="4457"/>
      <c r="AJ17" s="4457"/>
      <c r="AK17" s="4457"/>
      <c r="AL17" s="4457"/>
      <c r="AM17" s="4457"/>
      <c r="AN17" s="4457"/>
      <c r="AO17" s="4457"/>
      <c r="AP17" s="4457"/>
      <c r="AQ17" s="4457"/>
      <c r="AR17" s="4457"/>
      <c r="AS17" s="4457"/>
      <c r="AT17" s="4457"/>
      <c r="AU17" s="4457"/>
      <c r="AV17" s="4457"/>
      <c r="AW17" s="4452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7502" t="s">
        <v>29</v>
      </c>
      <c r="B18" s="7503"/>
      <c r="C18" s="4464">
        <v>64</v>
      </c>
      <c r="D18" s="4465">
        <v>1</v>
      </c>
      <c r="E18" s="4465">
        <v>0</v>
      </c>
      <c r="F18" s="4466">
        <v>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3769"/>
      <c r="AF18" s="3756"/>
      <c r="AG18" s="3756"/>
      <c r="AH18" s="3756"/>
      <c r="AI18" s="3756"/>
      <c r="AJ18" s="3756"/>
      <c r="AK18" s="3756"/>
      <c r="AL18" s="3756"/>
      <c r="AM18" s="3756"/>
      <c r="AN18" s="3756"/>
      <c r="AO18" s="3756"/>
      <c r="AP18" s="3756"/>
      <c r="AQ18" s="3756"/>
      <c r="AR18" s="3756"/>
      <c r="AS18" s="3756"/>
      <c r="AT18" s="3756"/>
      <c r="AU18" s="3756"/>
      <c r="AV18" s="3756"/>
      <c r="AW18" s="3757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7505" t="s">
        <v>30</v>
      </c>
      <c r="B19" s="7506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3769"/>
      <c r="AF19" s="3756"/>
      <c r="AG19" s="3756"/>
      <c r="AH19" s="3756"/>
      <c r="AI19" s="3756"/>
      <c r="AJ19" s="3756"/>
      <c r="AK19" s="3756"/>
      <c r="AL19" s="3756"/>
      <c r="AM19" s="3756"/>
      <c r="AN19" s="3756"/>
      <c r="AO19" s="3756"/>
      <c r="AP19" s="3756"/>
      <c r="AQ19" s="3756"/>
      <c r="AR19" s="3756"/>
      <c r="AS19" s="3756"/>
      <c r="AT19" s="3756"/>
      <c r="AU19" s="3756"/>
      <c r="AV19" s="3756"/>
      <c r="AW19" s="3757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2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3769"/>
      <c r="AF20" s="3756"/>
      <c r="AG20" s="3756"/>
      <c r="AH20" s="3756"/>
      <c r="AI20" s="3756"/>
      <c r="AJ20" s="3756"/>
      <c r="AK20" s="3756"/>
      <c r="AL20" s="3756"/>
      <c r="AM20" s="3756"/>
      <c r="AN20" s="3756"/>
      <c r="AO20" s="3756"/>
      <c r="AP20" s="3756"/>
      <c r="AQ20" s="3756"/>
      <c r="AR20" s="3756"/>
      <c r="AS20" s="3756"/>
      <c r="AT20" s="3756"/>
      <c r="AU20" s="3756"/>
      <c r="AV20" s="3756"/>
      <c r="AW20" s="3757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6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3769"/>
      <c r="AF21" s="3756"/>
      <c r="AG21" s="3756"/>
      <c r="AH21" s="3756"/>
      <c r="AI21" s="3756"/>
      <c r="AJ21" s="3756"/>
      <c r="AK21" s="3756"/>
      <c r="AL21" s="3756"/>
      <c r="AM21" s="3756"/>
      <c r="AN21" s="3756"/>
      <c r="AO21" s="3756"/>
      <c r="AP21" s="3756"/>
      <c r="AQ21" s="3756"/>
      <c r="AR21" s="3756"/>
      <c r="AS21" s="3756"/>
      <c r="AT21" s="3756"/>
      <c r="AU21" s="3756"/>
      <c r="AV21" s="3756"/>
      <c r="AW21" s="3757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3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3769"/>
      <c r="AF22" s="3756"/>
      <c r="AG22" s="3756"/>
      <c r="AH22" s="3756"/>
      <c r="AI22" s="3756"/>
      <c r="AJ22" s="3756"/>
      <c r="AK22" s="3756"/>
      <c r="AL22" s="3756"/>
      <c r="AM22" s="3756"/>
      <c r="AN22" s="3756"/>
      <c r="AO22" s="3756"/>
      <c r="AP22" s="3756"/>
      <c r="AQ22" s="3756"/>
      <c r="AR22" s="3756"/>
      <c r="AS22" s="3756"/>
      <c r="AT22" s="3756"/>
      <c r="AU22" s="3756"/>
      <c r="AV22" s="3756"/>
      <c r="AW22" s="3757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3769"/>
      <c r="AF23" s="3756"/>
      <c r="AG23" s="3756"/>
      <c r="AH23" s="3756"/>
      <c r="AI23" s="3756"/>
      <c r="AJ23" s="3756"/>
      <c r="AK23" s="3756"/>
      <c r="AL23" s="3756"/>
      <c r="AM23" s="3756"/>
      <c r="AN23" s="3756"/>
      <c r="AO23" s="3756"/>
      <c r="AP23" s="3756"/>
      <c r="AQ23" s="3756"/>
      <c r="AR23" s="3756"/>
      <c r="AS23" s="3756"/>
      <c r="AT23" s="3756"/>
      <c r="AU23" s="3756"/>
      <c r="AV23" s="3756"/>
      <c r="AW23" s="3757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3769"/>
      <c r="AF24" s="3756"/>
      <c r="AG24" s="3756"/>
      <c r="AH24" s="3756"/>
      <c r="AI24" s="3756"/>
      <c r="AJ24" s="3756"/>
      <c r="AK24" s="3756"/>
      <c r="AL24" s="3756"/>
      <c r="AM24" s="3756"/>
      <c r="AN24" s="3756"/>
      <c r="AO24" s="3756"/>
      <c r="AP24" s="3756"/>
      <c r="AQ24" s="3756"/>
      <c r="AR24" s="3756"/>
      <c r="AS24" s="3756"/>
      <c r="AT24" s="3756"/>
      <c r="AU24" s="3756"/>
      <c r="AV24" s="3756"/>
      <c r="AW24" s="3757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3</v>
      </c>
      <c r="D25" s="21">
        <v>0</v>
      </c>
      <c r="E25" s="21">
        <v>0</v>
      </c>
      <c r="F25" s="36">
        <v>1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3769"/>
      <c r="AF25" s="3756"/>
      <c r="AG25" s="3756"/>
      <c r="AH25" s="3756"/>
      <c r="AI25" s="3756"/>
      <c r="AJ25" s="3756"/>
      <c r="AK25" s="3756"/>
      <c r="AL25" s="3756"/>
      <c r="AM25" s="3756"/>
      <c r="AN25" s="3756"/>
      <c r="AO25" s="3756"/>
      <c r="AP25" s="3756"/>
      <c r="AQ25" s="3756"/>
      <c r="AR25" s="3756"/>
      <c r="AS25" s="3756"/>
      <c r="AT25" s="3756"/>
      <c r="AU25" s="3756"/>
      <c r="AV25" s="3756"/>
      <c r="AW25" s="3757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12</v>
      </c>
      <c r="D26" s="21">
        <v>0</v>
      </c>
      <c r="E26" s="21">
        <v>0</v>
      </c>
      <c r="F26" s="36">
        <v>1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3769"/>
      <c r="AF26" s="3756"/>
      <c r="AG26" s="3756"/>
      <c r="AH26" s="3756"/>
      <c r="AI26" s="3756"/>
      <c r="AJ26" s="3756"/>
      <c r="AK26" s="3756"/>
      <c r="AL26" s="3756"/>
      <c r="AM26" s="3756"/>
      <c r="AN26" s="3756"/>
      <c r="AO26" s="3756"/>
      <c r="AP26" s="3756"/>
      <c r="AQ26" s="3756"/>
      <c r="AR26" s="3756"/>
      <c r="AS26" s="3756"/>
      <c r="AT26" s="3756"/>
      <c r="AU26" s="3756"/>
      <c r="AV26" s="3756"/>
      <c r="AW26" s="3757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0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3769"/>
      <c r="AF27" s="3756"/>
      <c r="AG27" s="3756"/>
      <c r="AH27" s="3756"/>
      <c r="AI27" s="3756"/>
      <c r="AJ27" s="3756"/>
      <c r="AK27" s="3756"/>
      <c r="AL27" s="3756"/>
      <c r="AM27" s="3756"/>
      <c r="AN27" s="3756"/>
      <c r="AO27" s="3756"/>
      <c r="AP27" s="3756"/>
      <c r="AQ27" s="3756"/>
      <c r="AR27" s="3756"/>
      <c r="AS27" s="3756"/>
      <c r="AT27" s="3756"/>
      <c r="AU27" s="3756"/>
      <c r="AV27" s="3756"/>
      <c r="AW27" s="3757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2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3769"/>
      <c r="AF28" s="3756"/>
      <c r="AG28" s="3756"/>
      <c r="AH28" s="4467"/>
      <c r="AI28" s="4457"/>
      <c r="AJ28" s="4457"/>
      <c r="AK28" s="4457"/>
      <c r="AL28" s="4457"/>
      <c r="AM28" s="4457"/>
      <c r="AN28" s="4457"/>
      <c r="AO28" s="4457"/>
      <c r="AP28" s="4457"/>
      <c r="AQ28" s="4457"/>
      <c r="AR28" s="4457"/>
      <c r="AS28" s="4457"/>
      <c r="AT28" s="4457"/>
      <c r="AU28" s="4457"/>
      <c r="AV28" s="4457"/>
      <c r="AW28" s="4468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12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4456"/>
      <c r="AF29" s="4457"/>
      <c r="AG29" s="4457"/>
      <c r="AH29" s="4467"/>
      <c r="AI29" s="4457"/>
      <c r="AJ29" s="4457"/>
      <c r="AK29" s="4457"/>
      <c r="AL29" s="4457"/>
      <c r="AM29" s="4457"/>
      <c r="AN29" s="4457"/>
      <c r="AO29" s="4457"/>
      <c r="AP29" s="4457"/>
      <c r="AQ29" s="4457"/>
      <c r="AR29" s="4457"/>
      <c r="AS29" s="4457"/>
      <c r="AT29" s="4457"/>
      <c r="AU29" s="4457"/>
      <c r="AV29" s="4457"/>
      <c r="AW29" s="4468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3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4456"/>
      <c r="AF30" s="4457"/>
      <c r="AG30" s="4457"/>
      <c r="AH30" s="4467"/>
      <c r="AI30" s="4457"/>
      <c r="AJ30" s="4457"/>
      <c r="AK30" s="4457"/>
      <c r="AL30" s="4457"/>
      <c r="AM30" s="4457"/>
      <c r="AN30" s="4457"/>
      <c r="AO30" s="4457"/>
      <c r="AP30" s="4457"/>
      <c r="AQ30" s="4457"/>
      <c r="AR30" s="4457"/>
      <c r="AS30" s="4457"/>
      <c r="AT30" s="4457"/>
      <c r="AU30" s="4457"/>
      <c r="AV30" s="4457"/>
      <c r="AW30" s="4468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19</v>
      </c>
      <c r="D31" s="27">
        <v>1</v>
      </c>
      <c r="E31" s="27">
        <v>0</v>
      </c>
      <c r="F31" s="40">
        <v>1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4450"/>
      <c r="AF31" s="4450"/>
      <c r="AG31" s="4450"/>
      <c r="AH31" s="4469"/>
      <c r="AI31" s="4450"/>
      <c r="AJ31" s="4450"/>
      <c r="AK31" s="4450"/>
      <c r="AL31" s="4450"/>
      <c r="AM31" s="4450"/>
      <c r="AN31" s="4450"/>
      <c r="AO31" s="4450"/>
      <c r="AP31" s="4450"/>
      <c r="AQ31" s="4450"/>
      <c r="AR31" s="4450"/>
      <c r="AS31" s="4450"/>
      <c r="AT31" s="4450"/>
      <c r="AU31" s="4450"/>
      <c r="AV31" s="4450"/>
      <c r="AW31" s="4468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4450"/>
      <c r="AF32" s="4450"/>
      <c r="AG32" s="4450"/>
      <c r="AH32" s="4469"/>
      <c r="AI32" s="4450"/>
      <c r="AJ32" s="4450"/>
      <c r="AK32" s="4450"/>
      <c r="AL32" s="4450"/>
      <c r="AM32" s="4450"/>
      <c r="AN32" s="4450"/>
      <c r="AO32" s="4450"/>
      <c r="AP32" s="4450"/>
      <c r="AQ32" s="4450"/>
      <c r="AR32" s="4450"/>
      <c r="AS32" s="4450"/>
      <c r="AT32" s="4450"/>
      <c r="AU32" s="4450"/>
      <c r="AV32" s="4450"/>
      <c r="AW32" s="4468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037" t="s">
        <v>44</v>
      </c>
      <c r="B33" s="6250"/>
      <c r="C33" s="7514" t="s">
        <v>4</v>
      </c>
      <c r="D33" s="7516" t="s">
        <v>5</v>
      </c>
      <c r="E33" s="7517"/>
      <c r="F33" s="7517"/>
      <c r="G33" s="7517"/>
      <c r="H33" s="7517"/>
      <c r="I33" s="7517"/>
      <c r="J33" s="7517"/>
      <c r="K33" s="7517"/>
      <c r="L33" s="7517"/>
      <c r="M33" s="7517"/>
      <c r="N33" s="7517"/>
      <c r="O33" s="7517"/>
      <c r="P33" s="7518"/>
      <c r="Q33" s="7512" t="s">
        <v>45</v>
      </c>
      <c r="R33" s="7514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4450"/>
      <c r="AI33" s="4450"/>
      <c r="AJ33" s="4450"/>
      <c r="AK33" s="4469"/>
      <c r="AL33" s="4450"/>
      <c r="AM33" s="4450"/>
      <c r="AN33" s="4451"/>
      <c r="AO33" s="4451"/>
      <c r="AP33" s="4451"/>
      <c r="AQ33" s="4451"/>
      <c r="AR33" s="4451"/>
      <c r="AS33" s="4451"/>
      <c r="AT33" s="4451"/>
      <c r="AU33" s="4451"/>
      <c r="AV33" s="4451"/>
      <c r="AW33" s="4451"/>
      <c r="AX33" s="4451"/>
      <c r="AY33" s="4451"/>
      <c r="AZ33" s="4470"/>
      <c r="CZ33" s="5"/>
      <c r="DZ33" s="15"/>
    </row>
    <row r="34" spans="1:130" ht="57" customHeight="1" x14ac:dyDescent="0.2">
      <c r="A34" s="5812"/>
      <c r="B34" s="5803"/>
      <c r="C34" s="7459"/>
      <c r="D34" s="4453" t="s">
        <v>11</v>
      </c>
      <c r="E34" s="4454" t="s">
        <v>12</v>
      </c>
      <c r="F34" s="4454" t="s">
        <v>13</v>
      </c>
      <c r="G34" s="4454" t="s">
        <v>14</v>
      </c>
      <c r="H34" s="4454" t="s">
        <v>15</v>
      </c>
      <c r="I34" s="4454" t="s">
        <v>16</v>
      </c>
      <c r="J34" s="4454" t="s">
        <v>17</v>
      </c>
      <c r="K34" s="4454" t="s">
        <v>18</v>
      </c>
      <c r="L34" s="4454" t="s">
        <v>19</v>
      </c>
      <c r="M34" s="4454" t="s">
        <v>48</v>
      </c>
      <c r="N34" s="4471" t="s">
        <v>49</v>
      </c>
      <c r="O34" s="4454" t="s">
        <v>50</v>
      </c>
      <c r="P34" s="4472" t="s">
        <v>51</v>
      </c>
      <c r="Q34" s="7513"/>
      <c r="R34" s="7459"/>
      <c r="S34" s="7465"/>
      <c r="T34" s="7465"/>
      <c r="U34" s="7465"/>
      <c r="V34" s="849"/>
      <c r="W34" s="4473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4456"/>
      <c r="AI34" s="4456"/>
      <c r="AJ34" s="4456"/>
      <c r="AK34" s="4474"/>
      <c r="AL34" s="4456"/>
      <c r="AM34" s="4456"/>
      <c r="AN34" s="4456"/>
      <c r="AO34" s="4456"/>
      <c r="AP34" s="4456"/>
      <c r="AQ34" s="4456"/>
      <c r="AR34" s="4456"/>
      <c r="AS34" s="4457"/>
      <c r="AT34" s="4457"/>
      <c r="AU34" s="4457"/>
      <c r="AV34" s="4457"/>
      <c r="AW34" s="4457"/>
      <c r="AX34" s="4457"/>
      <c r="AY34" s="4457"/>
      <c r="AZ34" s="4470"/>
      <c r="CZ34" s="5"/>
      <c r="DZ34" s="15"/>
    </row>
    <row r="35" spans="1:130" ht="16.350000000000001" customHeight="1" x14ac:dyDescent="0.2">
      <c r="A35" s="7509" t="s">
        <v>52</v>
      </c>
      <c r="B35" s="7509"/>
      <c r="C35" s="4475">
        <f>SUM(D35:P35)</f>
        <v>0</v>
      </c>
      <c r="D35" s="4475">
        <f>SUM(D36:D48)</f>
        <v>0</v>
      </c>
      <c r="E35" s="4475">
        <f>SUM(E36:E48)</f>
        <v>0</v>
      </c>
      <c r="F35" s="4475">
        <f t="shared" ref="F35:L35" si="0">SUM(F36:F48)</f>
        <v>0</v>
      </c>
      <c r="G35" s="4475">
        <f t="shared" si="0"/>
        <v>0</v>
      </c>
      <c r="H35" s="4475">
        <f t="shared" si="0"/>
        <v>0</v>
      </c>
      <c r="I35" s="4475">
        <f t="shared" si="0"/>
        <v>0</v>
      </c>
      <c r="J35" s="4475">
        <f t="shared" si="0"/>
        <v>0</v>
      </c>
      <c r="K35" s="4475">
        <f t="shared" si="0"/>
        <v>0</v>
      </c>
      <c r="L35" s="4475">
        <f t="shared" si="0"/>
        <v>0</v>
      </c>
      <c r="M35" s="4475">
        <f>SUM(M36:M48)</f>
        <v>0</v>
      </c>
      <c r="N35" s="4475">
        <f>SUM(N51:N55)</f>
        <v>0</v>
      </c>
      <c r="O35" s="4475">
        <f t="shared" ref="O35:P35" si="1">SUM(O51:O55)</f>
        <v>0</v>
      </c>
      <c r="P35" s="4476">
        <f t="shared" si="1"/>
        <v>0</v>
      </c>
      <c r="Q35" s="4477">
        <f>SUM(Q36:Q48,Q55)</f>
        <v>0</v>
      </c>
      <c r="R35" s="4475">
        <f>SUM(R36:R48,R55)</f>
        <v>0</v>
      </c>
      <c r="S35" s="4475">
        <f>SUM(S36:S48,S55)</f>
        <v>0</v>
      </c>
      <c r="T35" s="4475">
        <f>SUM(T36:T48,T55)</f>
        <v>0</v>
      </c>
      <c r="U35" s="4475">
        <f>SUM(U36:U48,U55)</f>
        <v>0</v>
      </c>
      <c r="V35" s="4478"/>
      <c r="W35" s="4479"/>
      <c r="X35" s="4479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4480"/>
      <c r="AM35" s="4480"/>
      <c r="AN35" s="4480"/>
      <c r="AO35" s="4480"/>
      <c r="AP35" s="4480"/>
      <c r="AQ35" s="4480"/>
      <c r="AR35" s="4480"/>
      <c r="AS35" s="4481"/>
      <c r="AT35" s="4481"/>
      <c r="AU35" s="4481"/>
      <c r="AV35" s="4481"/>
      <c r="AW35" s="4481"/>
      <c r="AX35" s="4481"/>
      <c r="AY35" s="4481"/>
      <c r="CZ35" s="5"/>
      <c r="DZ35" s="15"/>
    </row>
    <row r="36" spans="1:130" ht="16.350000000000001" customHeight="1" x14ac:dyDescent="0.2">
      <c r="A36" s="7510" t="s">
        <v>53</v>
      </c>
      <c r="B36" s="7511"/>
      <c r="C36" s="4482">
        <f>SUM(D36:M36)</f>
        <v>0</v>
      </c>
      <c r="D36" s="4483"/>
      <c r="E36" s="4484"/>
      <c r="F36" s="4484"/>
      <c r="G36" s="4484"/>
      <c r="H36" s="4484"/>
      <c r="I36" s="4484"/>
      <c r="J36" s="4484"/>
      <c r="K36" s="4484"/>
      <c r="L36" s="4484"/>
      <c r="M36" s="4484"/>
      <c r="N36" s="4485"/>
      <c r="O36" s="4486"/>
      <c r="P36" s="4487"/>
      <c r="Q36" s="4488"/>
      <c r="R36" s="4488"/>
      <c r="S36" s="4488"/>
      <c r="T36" s="4488"/>
      <c r="U36" s="4488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4480"/>
      <c r="AM36" s="4481"/>
      <c r="AN36" s="4481"/>
      <c r="AO36" s="4481"/>
      <c r="AP36" s="4481"/>
      <c r="AQ36" s="4481"/>
      <c r="AR36" s="4481"/>
      <c r="AS36" s="4481"/>
      <c r="AT36" s="4481"/>
      <c r="AU36" s="4481"/>
      <c r="AV36" s="4481"/>
      <c r="AW36" s="4481"/>
      <c r="AX36" s="4481"/>
      <c r="AY36" s="4481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4480"/>
      <c r="AM37" s="4481"/>
      <c r="AN37" s="4481"/>
      <c r="AO37" s="4481"/>
      <c r="AP37" s="4481"/>
      <c r="AQ37" s="4481"/>
      <c r="AR37" s="4481"/>
      <c r="AS37" s="4481"/>
      <c r="AT37" s="4481"/>
      <c r="AU37" s="4481"/>
      <c r="AV37" s="4481"/>
      <c r="AW37" s="4481"/>
      <c r="AX37" s="4481"/>
      <c r="AY37" s="4481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7515" t="s">
        <v>55</v>
      </c>
      <c r="B38" s="4489" t="s">
        <v>56</v>
      </c>
      <c r="C38" s="4482">
        <f t="shared" si="2"/>
        <v>0</v>
      </c>
      <c r="D38" s="4483"/>
      <c r="E38" s="4484"/>
      <c r="F38" s="4484"/>
      <c r="G38" s="4484"/>
      <c r="H38" s="4484"/>
      <c r="I38" s="4484"/>
      <c r="J38" s="4484"/>
      <c r="K38" s="4484"/>
      <c r="L38" s="4484"/>
      <c r="M38" s="4484"/>
      <c r="N38" s="4485"/>
      <c r="O38" s="4486"/>
      <c r="P38" s="4487"/>
      <c r="Q38" s="4488"/>
      <c r="R38" s="4488"/>
      <c r="S38" s="4488"/>
      <c r="T38" s="4488"/>
      <c r="U38" s="4488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4480"/>
      <c r="AM38" s="4481"/>
      <c r="AN38" s="4481"/>
      <c r="AO38" s="4481"/>
      <c r="AP38" s="4481"/>
      <c r="AQ38" s="4481"/>
      <c r="AR38" s="4481"/>
      <c r="AS38" s="4481"/>
      <c r="AT38" s="4481"/>
      <c r="AU38" s="4481"/>
      <c r="AV38" s="4481"/>
      <c r="AW38" s="4481"/>
      <c r="AX38" s="4481"/>
      <c r="AY38" s="4481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7515"/>
      <c r="B39" s="54" t="s">
        <v>57</v>
      </c>
      <c r="C39" s="3993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4480"/>
      <c r="AM39" s="4481"/>
      <c r="AN39" s="4481"/>
      <c r="AO39" s="4481"/>
      <c r="AP39" s="4481"/>
      <c r="AQ39" s="4481"/>
      <c r="AR39" s="4481"/>
      <c r="AS39" s="4481"/>
      <c r="AT39" s="4481"/>
      <c r="AU39" s="4481"/>
      <c r="AV39" s="4481"/>
      <c r="AW39" s="4481"/>
      <c r="AX39" s="4481"/>
      <c r="AY39" s="4481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7515"/>
      <c r="B40" s="54" t="s">
        <v>58</v>
      </c>
      <c r="C40" s="3993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4480"/>
      <c r="AM40" s="4481"/>
      <c r="AN40" s="4481"/>
      <c r="AO40" s="4481"/>
      <c r="AP40" s="4481"/>
      <c r="AQ40" s="4481"/>
      <c r="AR40" s="4481"/>
      <c r="AS40" s="4481"/>
      <c r="AT40" s="4481"/>
      <c r="AU40" s="4481"/>
      <c r="AV40" s="4481"/>
      <c r="AW40" s="4481"/>
      <c r="AX40" s="4481"/>
      <c r="AY40" s="4481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7515"/>
      <c r="B41" s="54" t="s">
        <v>59</v>
      </c>
      <c r="C41" s="3993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4480"/>
      <c r="AM41" s="4481"/>
      <c r="AN41" s="4481"/>
      <c r="AO41" s="4481"/>
      <c r="AP41" s="4481"/>
      <c r="AQ41" s="4481"/>
      <c r="AR41" s="4481"/>
      <c r="AS41" s="4481"/>
      <c r="AT41" s="4481"/>
      <c r="AU41" s="4481"/>
      <c r="AV41" s="4481"/>
      <c r="AW41" s="4481"/>
      <c r="AX41" s="4481"/>
      <c r="AY41" s="4481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7515"/>
      <c r="B42" s="54" t="s">
        <v>60</v>
      </c>
      <c r="C42" s="3993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4480"/>
      <c r="AM42" s="4481"/>
      <c r="AN42" s="4481"/>
      <c r="AO42" s="4481"/>
      <c r="AP42" s="4481"/>
      <c r="AQ42" s="4481"/>
      <c r="AR42" s="4481"/>
      <c r="AS42" s="4481"/>
      <c r="AT42" s="4481"/>
      <c r="AU42" s="4481"/>
      <c r="AV42" s="4481"/>
      <c r="AW42" s="4481"/>
      <c r="AX42" s="4481"/>
      <c r="AY42" s="4481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7515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4480"/>
      <c r="AM43" s="4481"/>
      <c r="AN43" s="4481"/>
      <c r="AO43" s="4481"/>
      <c r="AP43" s="4481"/>
      <c r="AQ43" s="4481"/>
      <c r="AR43" s="4481"/>
      <c r="AS43" s="4481"/>
      <c r="AT43" s="4481"/>
      <c r="AU43" s="4481"/>
      <c r="AV43" s="4481"/>
      <c r="AW43" s="4481"/>
      <c r="AX43" s="4481"/>
      <c r="AY43" s="4481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7515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4480"/>
      <c r="AM44" s="4481"/>
      <c r="AN44" s="4481"/>
      <c r="AO44" s="4481"/>
      <c r="AP44" s="4481"/>
      <c r="AQ44" s="4481"/>
      <c r="AR44" s="4481"/>
      <c r="AS44" s="4481"/>
      <c r="AT44" s="4481"/>
      <c r="AU44" s="4481"/>
      <c r="AV44" s="4481"/>
      <c r="AW44" s="4481"/>
      <c r="AX44" s="4481"/>
      <c r="AY44" s="4481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7507" t="s">
        <v>63</v>
      </c>
      <c r="B45" s="4490" t="s">
        <v>64</v>
      </c>
      <c r="C45" s="4491">
        <f t="shared" si="2"/>
        <v>0</v>
      </c>
      <c r="D45" s="4492"/>
      <c r="E45" s="413"/>
      <c r="F45" s="413"/>
      <c r="G45" s="413"/>
      <c r="H45" s="413"/>
      <c r="I45" s="413"/>
      <c r="J45" s="413"/>
      <c r="K45" s="413"/>
      <c r="L45" s="413"/>
      <c r="M45" s="413"/>
      <c r="N45" s="4493"/>
      <c r="O45" s="410"/>
      <c r="P45" s="4494"/>
      <c r="Q45" s="4495"/>
      <c r="R45" s="4495"/>
      <c r="S45" s="4495"/>
      <c r="T45" s="4495"/>
      <c r="U45" s="4495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4480"/>
      <c r="AM45" s="4481"/>
      <c r="AN45" s="4481"/>
      <c r="AO45" s="4481"/>
      <c r="AP45" s="4481"/>
      <c r="AQ45" s="4481"/>
      <c r="AR45" s="4481"/>
      <c r="AS45" s="4481"/>
      <c r="AT45" s="4481"/>
      <c r="AU45" s="4481"/>
      <c r="AV45" s="4481"/>
      <c r="AW45" s="4481"/>
      <c r="AX45" s="4481"/>
      <c r="AY45" s="4481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7142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4480"/>
      <c r="AM46" s="4481"/>
      <c r="AN46" s="4481"/>
      <c r="AO46" s="4481"/>
      <c r="AP46" s="4481"/>
      <c r="AQ46" s="4481"/>
      <c r="AR46" s="4481"/>
      <c r="AS46" s="4481"/>
      <c r="AT46" s="4481"/>
      <c r="AU46" s="4481"/>
      <c r="AV46" s="4481"/>
      <c r="AW46" s="4481"/>
      <c r="AX46" s="4481"/>
      <c r="AY46" s="4481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7507" t="s">
        <v>66</v>
      </c>
      <c r="B47" s="67" t="s">
        <v>64</v>
      </c>
      <c r="C47" s="4491">
        <f>SUM(D47:M47)</f>
        <v>0</v>
      </c>
      <c r="D47" s="4492"/>
      <c r="E47" s="413"/>
      <c r="F47" s="413"/>
      <c r="G47" s="413"/>
      <c r="H47" s="413"/>
      <c r="I47" s="413"/>
      <c r="J47" s="413"/>
      <c r="K47" s="413"/>
      <c r="L47" s="413"/>
      <c r="M47" s="413"/>
      <c r="N47" s="4493"/>
      <c r="O47" s="410"/>
      <c r="P47" s="4494"/>
      <c r="Q47" s="4495"/>
      <c r="R47" s="4495"/>
      <c r="S47" s="4495"/>
      <c r="T47" s="4495"/>
      <c r="U47" s="4495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4496"/>
      <c r="AM47" s="4497"/>
      <c r="AN47" s="4497"/>
      <c r="AO47" s="4497"/>
      <c r="AP47" s="4497"/>
      <c r="AQ47" s="4497"/>
      <c r="AR47" s="4497"/>
      <c r="AS47" s="4497"/>
      <c r="AT47" s="4497"/>
      <c r="AU47" s="4497"/>
      <c r="AV47" s="4497"/>
      <c r="AW47" s="4497"/>
      <c r="AX47" s="4497"/>
      <c r="AY47" s="4497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4496"/>
      <c r="AM48" s="4497"/>
      <c r="AN48" s="4497"/>
      <c r="AO48" s="4497"/>
      <c r="AP48" s="4497"/>
      <c r="AQ48" s="4497"/>
      <c r="AR48" s="4497"/>
      <c r="AS48" s="4497"/>
      <c r="AT48" s="4497"/>
      <c r="AU48" s="4497"/>
      <c r="AV48" s="4497"/>
      <c r="AW48" s="4497"/>
      <c r="AX48" s="4497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4496"/>
      <c r="AM49" s="4497"/>
      <c r="AN49" s="4497"/>
      <c r="AO49" s="4497"/>
      <c r="AP49" s="4497"/>
      <c r="AQ49" s="4497"/>
      <c r="AR49" s="4497"/>
      <c r="AS49" s="4497"/>
      <c r="AT49" s="4497"/>
      <c r="AU49" s="4497"/>
      <c r="AV49" s="4497"/>
      <c r="AW49" s="4497"/>
      <c r="AX49" s="4497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7144" t="s">
        <v>68</v>
      </c>
      <c r="B50" s="7001"/>
      <c r="C50" s="3564">
        <f t="shared" si="2"/>
        <v>0</v>
      </c>
      <c r="D50" s="4205"/>
      <c r="E50" s="4498"/>
      <c r="F50" s="4498"/>
      <c r="G50" s="4498"/>
      <c r="H50" s="4498"/>
      <c r="I50" s="4498"/>
      <c r="J50" s="4498"/>
      <c r="K50" s="4498"/>
      <c r="L50" s="4498"/>
      <c r="M50" s="4498"/>
      <c r="N50" s="3566"/>
      <c r="O50" s="4499"/>
      <c r="P50" s="4500"/>
      <c r="Q50" s="3163"/>
      <c r="R50" s="3163"/>
      <c r="S50" s="3163"/>
      <c r="T50" s="3163"/>
      <c r="U50" s="3163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4496"/>
      <c r="AM50" s="4497"/>
      <c r="AN50" s="4497"/>
      <c r="AO50" s="4497"/>
      <c r="AP50" s="4497"/>
      <c r="AQ50" s="4497"/>
      <c r="AR50" s="4497"/>
      <c r="AS50" s="4497"/>
      <c r="AT50" s="4497"/>
      <c r="AU50" s="4497"/>
      <c r="AV50" s="4497"/>
      <c r="AW50" s="4497"/>
      <c r="AX50" s="4497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7508" t="s">
        <v>69</v>
      </c>
      <c r="B51" s="4501" t="s">
        <v>64</v>
      </c>
      <c r="C51" s="4502">
        <f>SUM(D51:P51)</f>
        <v>0</v>
      </c>
      <c r="D51" s="4503"/>
      <c r="E51" s="413"/>
      <c r="F51" s="413"/>
      <c r="G51" s="413"/>
      <c r="H51" s="413"/>
      <c r="I51" s="413"/>
      <c r="J51" s="413"/>
      <c r="K51" s="413"/>
      <c r="L51" s="413"/>
      <c r="M51" s="413"/>
      <c r="N51" s="4504"/>
      <c r="O51" s="413"/>
      <c r="P51" s="3671"/>
      <c r="Q51" s="4505"/>
      <c r="R51" s="4505"/>
      <c r="S51" s="4505"/>
      <c r="T51" s="4505"/>
      <c r="U51" s="4505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4506"/>
      <c r="AM51" s="4507"/>
      <c r="AN51" s="4507"/>
      <c r="AO51" s="4507"/>
      <c r="AP51" s="4507"/>
      <c r="AQ51" s="4507"/>
      <c r="AR51" s="4507"/>
      <c r="AS51" s="4507"/>
      <c r="AT51" s="4507"/>
      <c r="AU51" s="4507"/>
      <c r="AV51" s="4507"/>
      <c r="AW51" s="4507"/>
      <c r="AX51" s="4507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7146"/>
      <c r="B52" s="87" t="s">
        <v>65</v>
      </c>
      <c r="C52" s="3564">
        <f>SUM(D52:P52)</f>
        <v>0</v>
      </c>
      <c r="D52" s="4205"/>
      <c r="E52" s="4498"/>
      <c r="F52" s="4498"/>
      <c r="G52" s="4498"/>
      <c r="H52" s="4498"/>
      <c r="I52" s="4498"/>
      <c r="J52" s="4498"/>
      <c r="K52" s="4498"/>
      <c r="L52" s="4498"/>
      <c r="M52" s="4498"/>
      <c r="N52" s="2549"/>
      <c r="O52" s="4498"/>
      <c r="P52" s="4508"/>
      <c r="Q52" s="3163"/>
      <c r="R52" s="3163"/>
      <c r="S52" s="3163"/>
      <c r="T52" s="3163"/>
      <c r="U52" s="3163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4506"/>
      <c r="AM52" s="4507"/>
      <c r="AN52" s="4507"/>
      <c r="AO52" s="4507"/>
      <c r="AP52" s="4507"/>
      <c r="AQ52" s="4507"/>
      <c r="AR52" s="4507"/>
      <c r="AS52" s="4507"/>
      <c r="AT52" s="4507"/>
      <c r="AU52" s="4507"/>
      <c r="AV52" s="4507"/>
      <c r="AW52" s="4507"/>
      <c r="AX52" s="4507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7523" t="s">
        <v>70</v>
      </c>
      <c r="B53" s="4509" t="s">
        <v>64</v>
      </c>
      <c r="C53" s="4510">
        <f>SUM(D53:P53)</f>
        <v>0</v>
      </c>
      <c r="D53" s="4511"/>
      <c r="E53" s="413"/>
      <c r="F53" s="413"/>
      <c r="G53" s="413"/>
      <c r="H53" s="413"/>
      <c r="I53" s="413"/>
      <c r="J53" s="413"/>
      <c r="K53" s="413"/>
      <c r="L53" s="413"/>
      <c r="M53" s="413"/>
      <c r="N53" s="4512"/>
      <c r="O53" s="413"/>
      <c r="P53" s="3671"/>
      <c r="Q53" s="4513"/>
      <c r="R53" s="4513"/>
      <c r="S53" s="4513"/>
      <c r="T53" s="4513"/>
      <c r="U53" s="4513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4506"/>
      <c r="AM53" s="4507"/>
      <c r="AN53" s="4507"/>
      <c r="AO53" s="4507"/>
      <c r="AP53" s="4507"/>
      <c r="AQ53" s="4507"/>
      <c r="AR53" s="4507"/>
      <c r="AS53" s="4507"/>
      <c r="AT53" s="4507"/>
      <c r="AU53" s="4507"/>
      <c r="AV53" s="4507"/>
      <c r="AW53" s="4507"/>
      <c r="AX53" s="4507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7160"/>
      <c r="B54" s="3570" t="s">
        <v>65</v>
      </c>
      <c r="C54" s="3564">
        <f>SUM(D54:P54)</f>
        <v>0</v>
      </c>
      <c r="D54" s="4205"/>
      <c r="E54" s="4498"/>
      <c r="F54" s="4498"/>
      <c r="G54" s="4498"/>
      <c r="H54" s="4498"/>
      <c r="I54" s="4498"/>
      <c r="J54" s="4498"/>
      <c r="K54" s="4498"/>
      <c r="L54" s="4498"/>
      <c r="M54" s="4498"/>
      <c r="N54" s="2549"/>
      <c r="O54" s="4498"/>
      <c r="P54" s="4508"/>
      <c r="Q54" s="3163"/>
      <c r="R54" s="3163"/>
      <c r="S54" s="3163"/>
      <c r="T54" s="3163"/>
      <c r="U54" s="3163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4514"/>
      <c r="AL54" s="4514"/>
      <c r="AM54" s="4514"/>
      <c r="AN54" s="4514"/>
      <c r="AO54" s="4514"/>
      <c r="AP54" s="4514"/>
      <c r="AQ54" s="4514"/>
      <c r="AR54" s="4514"/>
      <c r="AS54" s="4514"/>
      <c r="AT54" s="4514"/>
      <c r="AU54" s="4514"/>
      <c r="AV54" s="4514"/>
      <c r="AW54" s="4514"/>
      <c r="AX54" s="4515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7524" t="s">
        <v>71</v>
      </c>
      <c r="B55" s="7525"/>
      <c r="C55" s="3564">
        <f>SUM(D55:P55)</f>
        <v>0</v>
      </c>
      <c r="D55" s="4205"/>
      <c r="E55" s="4498"/>
      <c r="F55" s="4498"/>
      <c r="G55" s="4498"/>
      <c r="H55" s="4498"/>
      <c r="I55" s="4498"/>
      <c r="J55" s="4498"/>
      <c r="K55" s="4498"/>
      <c r="L55" s="4498"/>
      <c r="M55" s="4498"/>
      <c r="N55" s="2549"/>
      <c r="O55" s="4498"/>
      <c r="P55" s="4508"/>
      <c r="Q55" s="3163"/>
      <c r="R55" s="3163"/>
      <c r="S55" s="3163"/>
      <c r="T55" s="3163"/>
      <c r="U55" s="3163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4516"/>
      <c r="AL55" s="4516"/>
      <c r="AM55" s="4516"/>
      <c r="AN55" s="4516"/>
      <c r="AO55" s="4516"/>
      <c r="AP55" s="4516"/>
      <c r="AQ55" s="4516"/>
      <c r="AR55" s="4516"/>
      <c r="AS55" s="4516"/>
      <c r="AT55" s="4516"/>
      <c r="AU55" s="4516"/>
      <c r="AV55" s="4516"/>
      <c r="AW55" s="4516"/>
      <c r="AX55" s="4517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4516"/>
      <c r="AM56" s="4516"/>
      <c r="AN56" s="4516"/>
      <c r="AO56" s="4518"/>
      <c r="AP56" s="4518"/>
      <c r="AQ56" s="4518"/>
      <c r="AR56" s="4518"/>
      <c r="AS56" s="4518"/>
      <c r="AT56" s="4518"/>
      <c r="AU56" s="4518"/>
      <c r="AV56" s="4518"/>
      <c r="AW56" s="7"/>
      <c r="AX56" s="91"/>
      <c r="AY56" s="91"/>
    </row>
    <row r="57" spans="1:130" ht="16.350000000000001" customHeight="1" x14ac:dyDescent="0.2">
      <c r="A57" s="6037" t="s">
        <v>44</v>
      </c>
      <c r="B57" s="6250"/>
      <c r="C57" s="7522" t="s">
        <v>4</v>
      </c>
      <c r="D57" s="7526" t="s">
        <v>5</v>
      </c>
      <c r="E57" s="7527"/>
      <c r="F57" s="7527"/>
      <c r="G57" s="7527"/>
      <c r="H57" s="7527"/>
      <c r="I57" s="7527"/>
      <c r="J57" s="7527"/>
      <c r="K57" s="7527"/>
      <c r="L57" s="7527"/>
      <c r="M57" s="7527"/>
      <c r="N57" s="7527"/>
      <c r="O57" s="7527"/>
      <c r="P57" s="7528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4516"/>
      <c r="AK57" s="4516"/>
      <c r="AL57" s="4516"/>
      <c r="AM57" s="4518"/>
      <c r="AN57" s="4518"/>
      <c r="AO57" s="4518"/>
      <c r="AP57" s="4518"/>
      <c r="AQ57" s="4518"/>
      <c r="AR57" s="4518"/>
      <c r="AS57" s="4518"/>
      <c r="AT57" s="4518"/>
      <c r="AU57" s="7"/>
      <c r="AV57" s="7"/>
      <c r="AW57" s="7"/>
    </row>
    <row r="58" spans="1:130" ht="21.75" customHeight="1" x14ac:dyDescent="0.2">
      <c r="A58" s="5812"/>
      <c r="B58" s="5803"/>
      <c r="C58" s="7160"/>
      <c r="D58" s="4519" t="s">
        <v>11</v>
      </c>
      <c r="E58" s="4520" t="s">
        <v>12</v>
      </c>
      <c r="F58" s="4520" t="s">
        <v>13</v>
      </c>
      <c r="G58" s="4520" t="s">
        <v>14</v>
      </c>
      <c r="H58" s="4520" t="s">
        <v>15</v>
      </c>
      <c r="I58" s="4520" t="s">
        <v>16</v>
      </c>
      <c r="J58" s="4520" t="s">
        <v>17</v>
      </c>
      <c r="K58" s="4520" t="s">
        <v>18</v>
      </c>
      <c r="L58" s="4520" t="s">
        <v>19</v>
      </c>
      <c r="M58" s="4520" t="s">
        <v>48</v>
      </c>
      <c r="N58" s="4521" t="s">
        <v>49</v>
      </c>
      <c r="O58" s="4520" t="s">
        <v>50</v>
      </c>
      <c r="P58" s="4522" t="s">
        <v>51</v>
      </c>
      <c r="Q58" s="6325"/>
      <c r="R58" s="632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4516"/>
      <c r="AK58" s="4516"/>
      <c r="AL58" s="4516"/>
      <c r="AM58" s="4518"/>
      <c r="AN58" s="4518"/>
      <c r="AO58" s="4518"/>
      <c r="AP58" s="4518"/>
      <c r="AQ58" s="4518"/>
      <c r="AR58" s="4518"/>
      <c r="AS58" s="4518"/>
      <c r="AT58" s="4518"/>
      <c r="AU58" s="7"/>
      <c r="AV58" s="7"/>
      <c r="AW58" s="7"/>
    </row>
    <row r="59" spans="1:130" ht="16.350000000000001" customHeight="1" x14ac:dyDescent="0.2">
      <c r="A59" s="7519" t="s">
        <v>52</v>
      </c>
      <c r="B59" s="7519"/>
      <c r="C59" s="4523">
        <f>SUM(D59:P59)</f>
        <v>0</v>
      </c>
      <c r="D59" s="4523">
        <f>SUM(D60:D72)</f>
        <v>0</v>
      </c>
      <c r="E59" s="4523">
        <f t="shared" ref="E59:M59" si="3">SUM(E60:E72)</f>
        <v>0</v>
      </c>
      <c r="F59" s="4523">
        <f>SUM(F60:F72)</f>
        <v>0</v>
      </c>
      <c r="G59" s="4523">
        <f t="shared" si="3"/>
        <v>0</v>
      </c>
      <c r="H59" s="4523">
        <f t="shared" si="3"/>
        <v>0</v>
      </c>
      <c r="I59" s="4523">
        <f t="shared" si="3"/>
        <v>0</v>
      </c>
      <c r="J59" s="4523">
        <f t="shared" si="3"/>
        <v>0</v>
      </c>
      <c r="K59" s="4523">
        <f t="shared" si="3"/>
        <v>0</v>
      </c>
      <c r="L59" s="4523">
        <f t="shared" si="3"/>
        <v>0</v>
      </c>
      <c r="M59" s="4523">
        <f t="shared" si="3"/>
        <v>0</v>
      </c>
      <c r="N59" s="4523">
        <f>SUM(N75:N79)</f>
        <v>0</v>
      </c>
      <c r="O59" s="4523">
        <f t="shared" ref="O59:P59" si="4">SUM(O75:O79)</f>
        <v>0</v>
      </c>
      <c r="P59" s="4524">
        <f t="shared" si="4"/>
        <v>0</v>
      </c>
      <c r="Q59" s="4525">
        <f>SUM(Q60:Q70)</f>
        <v>0</v>
      </c>
      <c r="R59" s="4523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4526"/>
      <c r="AK59" s="4526"/>
      <c r="AL59" s="4526"/>
      <c r="AM59" s="4527"/>
      <c r="AN59" s="4527"/>
      <c r="AO59" s="4527"/>
      <c r="AP59" s="4527"/>
      <c r="AQ59" s="4527"/>
      <c r="AR59" s="4527"/>
      <c r="AS59" s="4527"/>
      <c r="AT59" s="4527"/>
      <c r="AU59" s="7"/>
      <c r="AV59" s="7"/>
      <c r="AW59" s="7"/>
    </row>
    <row r="60" spans="1:130" ht="16.350000000000001" customHeight="1" x14ac:dyDescent="0.2">
      <c r="A60" s="7520" t="s">
        <v>53</v>
      </c>
      <c r="B60" s="7521"/>
      <c r="C60" s="4528">
        <f>SUM(D60:M60)</f>
        <v>0</v>
      </c>
      <c r="D60" s="4529"/>
      <c r="E60" s="4530"/>
      <c r="F60" s="4530"/>
      <c r="G60" s="4530"/>
      <c r="H60" s="4530"/>
      <c r="I60" s="4530"/>
      <c r="J60" s="4530"/>
      <c r="K60" s="4530"/>
      <c r="L60" s="4530"/>
      <c r="M60" s="4530"/>
      <c r="N60" s="4531"/>
      <c r="O60" s="4532"/>
      <c r="P60" s="4533"/>
      <c r="Q60" s="4534"/>
      <c r="R60" s="4534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4526"/>
      <c r="AK60" s="4526"/>
      <c r="AL60" s="4526"/>
      <c r="AM60" s="4527"/>
      <c r="AN60" s="4527"/>
      <c r="AO60" s="4527"/>
      <c r="AP60" s="4527"/>
      <c r="AQ60" s="4527"/>
      <c r="AR60" s="4527"/>
      <c r="AS60" s="4527"/>
      <c r="AT60" s="4527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4516"/>
      <c r="AK61" s="4516"/>
      <c r="AL61" s="4516"/>
      <c r="AM61" s="4527"/>
      <c r="AN61" s="4527"/>
      <c r="AO61" s="4527"/>
      <c r="AP61" s="4527"/>
      <c r="AQ61" s="4527"/>
      <c r="AR61" s="4527"/>
      <c r="AS61" s="4527"/>
      <c r="AT61" s="4527"/>
      <c r="AU61" s="7"/>
      <c r="AV61" s="7"/>
      <c r="AW61" s="7"/>
    </row>
    <row r="62" spans="1:130" ht="16.350000000000001" customHeight="1" x14ac:dyDescent="0.2">
      <c r="A62" s="7522" t="s">
        <v>55</v>
      </c>
      <c r="B62" s="4535" t="s">
        <v>56</v>
      </c>
      <c r="C62" s="4528">
        <f t="shared" ref="C62:C74" si="5">SUM(D62:M62)</f>
        <v>0</v>
      </c>
      <c r="D62" s="4529"/>
      <c r="E62" s="4530"/>
      <c r="F62" s="4530"/>
      <c r="G62" s="4530"/>
      <c r="H62" s="4530"/>
      <c r="I62" s="4530"/>
      <c r="J62" s="4530"/>
      <c r="K62" s="4530"/>
      <c r="L62" s="4530"/>
      <c r="M62" s="4530"/>
      <c r="N62" s="4531"/>
      <c r="O62" s="4532"/>
      <c r="P62" s="4533"/>
      <c r="Q62" s="4534"/>
      <c r="R62" s="4534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4516"/>
      <c r="AK62" s="4516"/>
      <c r="AL62" s="4516"/>
      <c r="AM62" s="4527"/>
      <c r="AN62" s="4527"/>
      <c r="AO62" s="4527"/>
      <c r="AP62" s="4527"/>
      <c r="AQ62" s="4527"/>
      <c r="AR62" s="4527"/>
      <c r="AS62" s="4527"/>
      <c r="AT62" s="4527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3993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4516"/>
      <c r="AK63" s="4516"/>
      <c r="AL63" s="4516"/>
      <c r="AM63" s="4527"/>
      <c r="AN63" s="4527"/>
      <c r="AO63" s="4527"/>
      <c r="AP63" s="4527"/>
      <c r="AQ63" s="4527"/>
      <c r="AR63" s="4527"/>
      <c r="AS63" s="4527"/>
      <c r="AT63" s="4527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3993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4516"/>
      <c r="AK64" s="4516"/>
      <c r="AL64" s="4516"/>
      <c r="AM64" s="4527"/>
      <c r="AN64" s="4527"/>
      <c r="AO64" s="4527"/>
      <c r="AP64" s="4527"/>
      <c r="AQ64" s="4527"/>
      <c r="AR64" s="4527"/>
      <c r="AS64" s="4527"/>
      <c r="AT64" s="4527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3993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4516"/>
      <c r="AK65" s="4516"/>
      <c r="AL65" s="4516"/>
      <c r="AM65" s="4527"/>
      <c r="AN65" s="4527"/>
      <c r="AO65" s="4527"/>
      <c r="AP65" s="4527"/>
      <c r="AQ65" s="4527"/>
      <c r="AR65" s="4527"/>
      <c r="AS65" s="4527"/>
      <c r="AT65" s="4527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3993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4516"/>
      <c r="AK66" s="4516"/>
      <c r="AL66" s="4516"/>
      <c r="AM66" s="4527"/>
      <c r="AN66" s="4527"/>
      <c r="AO66" s="4527"/>
      <c r="AP66" s="4527"/>
      <c r="AQ66" s="4527"/>
      <c r="AR66" s="4527"/>
      <c r="AS66" s="4527"/>
      <c r="AT66" s="4527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4516"/>
      <c r="AK67" s="4516"/>
      <c r="AL67" s="4516"/>
      <c r="AM67" s="4527"/>
      <c r="AN67" s="4527"/>
      <c r="AO67" s="4527"/>
      <c r="AP67" s="4527"/>
      <c r="AQ67" s="4527"/>
      <c r="AR67" s="4527"/>
      <c r="AS67" s="4527"/>
      <c r="AT67" s="4527"/>
      <c r="AU67" s="7"/>
      <c r="AV67" s="7"/>
      <c r="AW67" s="7"/>
    </row>
    <row r="68" spans="1:130" ht="16.350000000000001" customHeight="1" x14ac:dyDescent="0.2">
      <c r="A68" s="7160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4516"/>
      <c r="AK68" s="4516"/>
      <c r="AL68" s="4516"/>
      <c r="AM68" s="4527"/>
      <c r="AN68" s="4527"/>
      <c r="AO68" s="4527"/>
      <c r="AP68" s="4527"/>
      <c r="AQ68" s="4527"/>
      <c r="AR68" s="4527"/>
      <c r="AS68" s="4527"/>
      <c r="AT68" s="4527"/>
      <c r="AU68" s="7"/>
      <c r="AV68" s="7"/>
      <c r="AW68" s="7"/>
    </row>
    <row r="69" spans="1:130" ht="16.350000000000001" customHeight="1" x14ac:dyDescent="0.2">
      <c r="A69" s="7523" t="s">
        <v>73</v>
      </c>
      <c r="B69" s="4536" t="s">
        <v>64</v>
      </c>
      <c r="C69" s="4510">
        <f t="shared" si="5"/>
        <v>0</v>
      </c>
      <c r="D69" s="4511"/>
      <c r="E69" s="413"/>
      <c r="F69" s="413"/>
      <c r="G69" s="413"/>
      <c r="H69" s="413"/>
      <c r="I69" s="413"/>
      <c r="J69" s="413"/>
      <c r="K69" s="413"/>
      <c r="L69" s="413"/>
      <c r="M69" s="413"/>
      <c r="N69" s="4537"/>
      <c r="O69" s="410"/>
      <c r="P69" s="4494"/>
      <c r="Q69" s="4513"/>
      <c r="R69" s="4513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4538"/>
      <c r="AK69" s="4538"/>
      <c r="AL69" s="4538"/>
      <c r="AM69" s="4539"/>
      <c r="AN69" s="4539"/>
      <c r="AO69" s="4539"/>
      <c r="AP69" s="4539"/>
      <c r="AQ69" s="4539"/>
      <c r="AR69" s="4539"/>
      <c r="AS69" s="4539"/>
      <c r="AT69" s="4539"/>
      <c r="AU69" s="7"/>
      <c r="AV69" s="7"/>
      <c r="AW69" s="7"/>
    </row>
    <row r="70" spans="1:130" ht="16.350000000000001" customHeight="1" x14ac:dyDescent="0.2">
      <c r="A70" s="7160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4538"/>
      <c r="AK70" s="4538"/>
      <c r="AL70" s="4538"/>
      <c r="AM70" s="4539"/>
      <c r="AN70" s="4539"/>
      <c r="AO70" s="4539"/>
      <c r="AP70" s="4539"/>
      <c r="AQ70" s="4539"/>
      <c r="AR70" s="4539"/>
      <c r="AS70" s="4539"/>
      <c r="AT70" s="4539"/>
      <c r="AU70" s="7"/>
      <c r="AV70" s="7"/>
      <c r="AW70" s="7"/>
    </row>
    <row r="71" spans="1:130" ht="16.350000000000001" customHeight="1" x14ac:dyDescent="0.2">
      <c r="A71" s="7522" t="s">
        <v>66</v>
      </c>
      <c r="B71" s="4535" t="s">
        <v>64</v>
      </c>
      <c r="C71" s="4528">
        <f t="shared" si="5"/>
        <v>0</v>
      </c>
      <c r="D71" s="4530"/>
      <c r="E71" s="4530"/>
      <c r="F71" s="4530"/>
      <c r="G71" s="4530"/>
      <c r="H71" s="4530"/>
      <c r="I71" s="4530"/>
      <c r="J71" s="4530"/>
      <c r="K71" s="4530"/>
      <c r="L71" s="4530"/>
      <c r="M71" s="4530"/>
      <c r="N71" s="4531"/>
      <c r="O71" s="4532"/>
      <c r="P71" s="4533"/>
      <c r="Q71" s="4534"/>
      <c r="R71" s="4534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4538"/>
      <c r="AK71" s="4538"/>
      <c r="AL71" s="4538"/>
      <c r="AM71" s="4539"/>
      <c r="AN71" s="4539"/>
      <c r="AO71" s="4539"/>
      <c r="AP71" s="4539"/>
      <c r="AQ71" s="4539"/>
      <c r="AR71" s="4539"/>
      <c r="AS71" s="4539"/>
      <c r="AT71" s="4539"/>
      <c r="AU71" s="7"/>
      <c r="AV71" s="7"/>
      <c r="AW71" s="7"/>
    </row>
    <row r="72" spans="1:130" ht="16.350000000000001" customHeight="1" thickBot="1" x14ac:dyDescent="0.25">
      <c r="A72" s="7160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4538"/>
      <c r="AK72" s="4538"/>
      <c r="AL72" s="4538"/>
      <c r="AM72" s="4539"/>
      <c r="AN72" s="4539"/>
      <c r="AO72" s="4539"/>
      <c r="AP72" s="4539"/>
      <c r="AQ72" s="4539"/>
      <c r="AR72" s="4539"/>
      <c r="AS72" s="4539"/>
      <c r="AT72" s="4539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4531"/>
      <c r="O73" s="4532"/>
      <c r="P73" s="4533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4538"/>
      <c r="AK73" s="4538"/>
      <c r="AL73" s="4538"/>
      <c r="AM73" s="4539"/>
      <c r="AN73" s="4539"/>
      <c r="AO73" s="4539"/>
      <c r="AP73" s="4539"/>
      <c r="AQ73" s="4539"/>
      <c r="AR73" s="4539"/>
      <c r="AS73" s="4539"/>
      <c r="AT73" s="4539"/>
      <c r="AU73" s="7"/>
      <c r="AV73" s="7"/>
      <c r="AW73" s="7"/>
    </row>
    <row r="74" spans="1:130" ht="16.350000000000001" customHeight="1" x14ac:dyDescent="0.2">
      <c r="A74" s="7144" t="s">
        <v>68</v>
      </c>
      <c r="B74" s="7001"/>
      <c r="C74" s="3564">
        <f t="shared" si="5"/>
        <v>0</v>
      </c>
      <c r="D74" s="4498"/>
      <c r="E74" s="4498"/>
      <c r="F74" s="4498"/>
      <c r="G74" s="4498"/>
      <c r="H74" s="4498"/>
      <c r="I74" s="4498"/>
      <c r="J74" s="4498"/>
      <c r="K74" s="4498"/>
      <c r="L74" s="4498"/>
      <c r="M74" s="4498"/>
      <c r="N74" s="3566"/>
      <c r="O74" s="4499"/>
      <c r="P74" s="4500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4538"/>
      <c r="AK74" s="4538"/>
      <c r="AL74" s="4538"/>
      <c r="AM74" s="4539"/>
      <c r="AN74" s="4539"/>
      <c r="AO74" s="4539"/>
      <c r="AP74" s="4539"/>
      <c r="AQ74" s="4539"/>
      <c r="AR74" s="4539"/>
      <c r="AS74" s="4539"/>
      <c r="AT74" s="4539"/>
      <c r="AU74" s="7"/>
      <c r="AV74" s="7"/>
      <c r="AW74" s="7"/>
    </row>
    <row r="75" spans="1:130" ht="16.350000000000001" customHeight="1" x14ac:dyDescent="0.2">
      <c r="A75" s="7536" t="s">
        <v>69</v>
      </c>
      <c r="B75" s="4540" t="s">
        <v>64</v>
      </c>
      <c r="C75" s="4541">
        <f>SUM(D75:P75)</f>
        <v>0</v>
      </c>
      <c r="D75" s="4542"/>
      <c r="E75" s="413"/>
      <c r="F75" s="413"/>
      <c r="G75" s="413"/>
      <c r="H75" s="413"/>
      <c r="I75" s="413"/>
      <c r="J75" s="413"/>
      <c r="K75" s="413"/>
      <c r="L75" s="413"/>
      <c r="M75" s="413"/>
      <c r="N75" s="4543"/>
      <c r="O75" s="413"/>
      <c r="P75" s="3671"/>
      <c r="Q75" s="4544"/>
      <c r="R75" s="4544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4545"/>
      <c r="AH75" s="4545"/>
      <c r="AI75" s="4545"/>
      <c r="AJ75" s="4546"/>
      <c r="AK75" s="4546"/>
      <c r="AL75" s="4546"/>
      <c r="AM75" s="4546"/>
      <c r="AN75" s="4546"/>
      <c r="AO75" s="4546"/>
      <c r="AP75" s="4546"/>
      <c r="AQ75" s="4546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7146"/>
      <c r="B76" s="87" t="s">
        <v>65</v>
      </c>
      <c r="C76" s="3564">
        <f>SUM(D76:P76)</f>
        <v>0</v>
      </c>
      <c r="D76" s="4205"/>
      <c r="E76" s="4498"/>
      <c r="F76" s="4498"/>
      <c r="G76" s="4498"/>
      <c r="H76" s="4498"/>
      <c r="I76" s="4498"/>
      <c r="J76" s="4498"/>
      <c r="K76" s="4498"/>
      <c r="L76" s="4498"/>
      <c r="M76" s="4498"/>
      <c r="N76" s="2549"/>
      <c r="O76" s="4498"/>
      <c r="P76" s="4508"/>
      <c r="Q76" s="3163"/>
      <c r="R76" s="3163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4545"/>
      <c r="AH76" s="4545"/>
      <c r="AI76" s="4545"/>
      <c r="AJ76" s="4546"/>
      <c r="AK76" s="4546"/>
      <c r="AL76" s="4546"/>
      <c r="AM76" s="4546"/>
      <c r="AN76" s="4546"/>
      <c r="AO76" s="4546"/>
      <c r="AP76" s="4546"/>
      <c r="AQ76" s="4546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7537" t="s">
        <v>70</v>
      </c>
      <c r="B77" s="4547" t="s">
        <v>64</v>
      </c>
      <c r="C77" s="4548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549"/>
      <c r="O77" s="413"/>
      <c r="P77" s="3671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4550"/>
      <c r="AK77" s="4550"/>
      <c r="AL77" s="4550"/>
      <c r="AM77" s="4551"/>
      <c r="AN77" s="4551"/>
      <c r="AO77" s="4551"/>
      <c r="AP77" s="4551"/>
      <c r="AQ77" s="4551"/>
      <c r="AR77" s="4551"/>
      <c r="AS77" s="4551"/>
      <c r="AT77" s="4551"/>
      <c r="AU77" s="7"/>
      <c r="AV77" s="7"/>
      <c r="AW77" s="7"/>
    </row>
    <row r="78" spans="1:130" ht="16.350000000000001" customHeight="1" x14ac:dyDescent="0.2">
      <c r="A78" s="7160"/>
      <c r="B78" s="3570" t="s">
        <v>65</v>
      </c>
      <c r="C78" s="3564">
        <f>SUM(D78:P78)</f>
        <v>0</v>
      </c>
      <c r="D78" s="4498"/>
      <c r="E78" s="4498"/>
      <c r="F78" s="4498"/>
      <c r="G78" s="4498"/>
      <c r="H78" s="4498"/>
      <c r="I78" s="4498"/>
      <c r="J78" s="4498"/>
      <c r="K78" s="4498"/>
      <c r="L78" s="4498"/>
      <c r="M78" s="4498"/>
      <c r="N78" s="2549"/>
      <c r="O78" s="4498"/>
      <c r="P78" s="4508"/>
      <c r="Q78" s="3163"/>
      <c r="R78" s="3163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4550"/>
      <c r="AK78" s="4550"/>
      <c r="AL78" s="4550"/>
      <c r="AM78" s="4551"/>
      <c r="AN78" s="4551"/>
      <c r="AO78" s="4551"/>
      <c r="AP78" s="4551"/>
      <c r="AQ78" s="4551"/>
      <c r="AR78" s="4551"/>
      <c r="AS78" s="4551"/>
      <c r="AT78" s="4551"/>
      <c r="AU78" s="7"/>
      <c r="AV78" s="7"/>
      <c r="AW78" s="7"/>
    </row>
    <row r="79" spans="1:130" ht="16.350000000000001" customHeight="1" x14ac:dyDescent="0.2">
      <c r="A79" s="7538" t="s">
        <v>71</v>
      </c>
      <c r="B79" s="7539"/>
      <c r="C79" s="3564">
        <f>SUM(D79:P79)</f>
        <v>0</v>
      </c>
      <c r="D79" s="4205"/>
      <c r="E79" s="4498"/>
      <c r="F79" s="4498"/>
      <c r="G79" s="4498"/>
      <c r="H79" s="4498"/>
      <c r="I79" s="4498"/>
      <c r="J79" s="4498"/>
      <c r="K79" s="4498"/>
      <c r="L79" s="4498"/>
      <c r="M79" s="4498"/>
      <c r="N79" s="2549"/>
      <c r="O79" s="4498"/>
      <c r="P79" s="4508"/>
      <c r="Q79" s="3163"/>
      <c r="R79" s="3163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4550"/>
      <c r="AK79" s="4550"/>
      <c r="AL79" s="4550"/>
      <c r="AM79" s="4551"/>
      <c r="AN79" s="4551"/>
      <c r="AO79" s="4551"/>
      <c r="AP79" s="4551"/>
      <c r="AQ79" s="4551"/>
      <c r="AR79" s="4551"/>
      <c r="AS79" s="4551"/>
      <c r="AT79" s="4551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4550"/>
      <c r="AJ80" s="4550"/>
      <c r="AK80" s="4550"/>
      <c r="AL80" s="4550"/>
      <c r="AM80" s="4550"/>
      <c r="AN80" s="4550"/>
      <c r="AO80" s="4551"/>
      <c r="AP80" s="4551"/>
      <c r="AQ80" s="4551"/>
      <c r="AR80" s="4551"/>
      <c r="AS80" s="4551"/>
      <c r="AT80" s="4551"/>
      <c r="AU80" s="4551"/>
      <c r="AV80" s="4551"/>
    </row>
    <row r="81" spans="1:106" s="2" customFormat="1" x14ac:dyDescent="0.2">
      <c r="A81" s="4552" t="s">
        <v>78</v>
      </c>
      <c r="B81" s="4552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4550"/>
      <c r="AP81" s="4550"/>
      <c r="AQ81" s="4550"/>
      <c r="AR81" s="4550"/>
      <c r="AS81" s="4550"/>
      <c r="AT81" s="4550"/>
      <c r="AU81" s="4550"/>
      <c r="AV81" s="4550"/>
      <c r="AW81" s="4553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4554" t="s">
        <v>80</v>
      </c>
      <c r="B82" s="4555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4556"/>
      <c r="AP82" s="4556"/>
      <c r="AQ82" s="4556"/>
      <c r="AR82" s="4556"/>
      <c r="AS82" s="4556"/>
      <c r="AT82" s="4556"/>
      <c r="AU82" s="4556"/>
      <c r="AV82" s="4556"/>
      <c r="AW82" s="4553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4557"/>
      <c r="AP83" s="4557"/>
      <c r="AQ83" s="4556"/>
      <c r="AR83" s="4556"/>
      <c r="AS83" s="4556"/>
      <c r="AT83" s="4556"/>
      <c r="AU83" s="4556"/>
      <c r="AV83" s="4556"/>
      <c r="AW83" s="4553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37" t="s">
        <v>82</v>
      </c>
      <c r="B84" s="6250"/>
      <c r="C84" s="4552" t="s">
        <v>79</v>
      </c>
      <c r="D84" s="4558" t="s">
        <v>83</v>
      </c>
      <c r="E84" s="4559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4560"/>
      <c r="AT84" s="4560"/>
      <c r="AU84" s="4560"/>
      <c r="AV84" s="4561"/>
      <c r="AW84" s="4561"/>
      <c r="AX84" s="4561"/>
      <c r="AY84" s="4561"/>
      <c r="AZ84" s="4561"/>
      <c r="BA84" s="4553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7529" t="s">
        <v>85</v>
      </c>
      <c r="B85" s="7530"/>
      <c r="C85" s="4562">
        <f>SUM(D85:E85)</f>
        <v>0</v>
      </c>
      <c r="D85" s="4563"/>
      <c r="E85" s="4564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4560"/>
      <c r="AT85" s="4560"/>
      <c r="AU85" s="4560"/>
      <c r="AV85" s="4561"/>
      <c r="AW85" s="4561"/>
      <c r="AX85" s="4561"/>
      <c r="AY85" s="4561"/>
      <c r="AZ85" s="4561"/>
      <c r="BA85" s="4553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4560"/>
      <c r="AT86" s="4560"/>
      <c r="AU86" s="4560"/>
      <c r="AV86" s="4561"/>
      <c r="AW86" s="4561"/>
      <c r="AX86" s="4561"/>
      <c r="AY86" s="4561"/>
      <c r="AZ86" s="4561"/>
      <c r="BA86" s="4553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37" t="s">
        <v>87</v>
      </c>
      <c r="B87" s="6250"/>
      <c r="C87" s="6037" t="s">
        <v>88</v>
      </c>
      <c r="D87" s="5855"/>
      <c r="E87" s="6250"/>
      <c r="F87" s="7531" t="s">
        <v>89</v>
      </c>
      <c r="G87" s="7532"/>
      <c r="H87" s="7532"/>
      <c r="I87" s="7532"/>
      <c r="J87" s="7532"/>
      <c r="K87" s="7532"/>
      <c r="L87" s="7532"/>
      <c r="M87" s="7532"/>
      <c r="N87" s="7532"/>
      <c r="O87" s="7532"/>
      <c r="P87" s="7532"/>
      <c r="Q87" s="7533"/>
      <c r="R87" s="7534" t="s">
        <v>90</v>
      </c>
      <c r="S87" s="7535"/>
      <c r="T87" s="7540" t="s">
        <v>91</v>
      </c>
      <c r="U87" s="7541"/>
      <c r="V87" s="7545" t="s">
        <v>92</v>
      </c>
      <c r="W87" s="7546"/>
      <c r="X87" s="7547"/>
      <c r="Y87" s="6827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4560"/>
      <c r="AT87" s="4560"/>
      <c r="AU87" s="4560"/>
      <c r="AV87" s="4561"/>
      <c r="AW87" s="4561"/>
      <c r="AX87" s="4561"/>
      <c r="AY87" s="4561"/>
      <c r="AZ87" s="4561"/>
      <c r="BA87" s="4553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714"/>
      <c r="D88" s="5856"/>
      <c r="E88" s="6325"/>
      <c r="F88" s="7540" t="s">
        <v>94</v>
      </c>
      <c r="G88" s="7535"/>
      <c r="H88" s="7540" t="s">
        <v>95</v>
      </c>
      <c r="I88" s="7535"/>
      <c r="J88" s="7540" t="s">
        <v>96</v>
      </c>
      <c r="K88" s="7535"/>
      <c r="L88" s="7540" t="s">
        <v>97</v>
      </c>
      <c r="M88" s="7535"/>
      <c r="N88" s="7540" t="s">
        <v>98</v>
      </c>
      <c r="O88" s="7535"/>
      <c r="P88" s="7540" t="s">
        <v>99</v>
      </c>
      <c r="Q88" s="7535"/>
      <c r="R88" s="7534" t="s">
        <v>100</v>
      </c>
      <c r="S88" s="7535"/>
      <c r="T88" s="7540" t="s">
        <v>101</v>
      </c>
      <c r="U88" s="7541"/>
      <c r="V88" s="7542" t="s">
        <v>102</v>
      </c>
      <c r="W88" s="7534"/>
      <c r="X88" s="7535"/>
      <c r="Y88" s="7185"/>
      <c r="Z88" s="701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4560"/>
      <c r="AT88" s="4560"/>
      <c r="AU88" s="4560"/>
      <c r="AV88" s="4561"/>
      <c r="AW88" s="4561"/>
      <c r="AX88" s="4561"/>
      <c r="AY88" s="4561"/>
      <c r="AZ88" s="4561"/>
      <c r="BA88" s="4553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714"/>
      <c r="B89" s="6325"/>
      <c r="C89" s="4558" t="s">
        <v>103</v>
      </c>
      <c r="D89" s="4565" t="s">
        <v>65</v>
      </c>
      <c r="E89" s="4010" t="s">
        <v>104</v>
      </c>
      <c r="F89" s="4566" t="s">
        <v>65</v>
      </c>
      <c r="G89" s="4567" t="s">
        <v>104</v>
      </c>
      <c r="H89" s="4566" t="s">
        <v>65</v>
      </c>
      <c r="I89" s="4567" t="s">
        <v>104</v>
      </c>
      <c r="J89" s="4566" t="s">
        <v>65</v>
      </c>
      <c r="K89" s="4567" t="s">
        <v>104</v>
      </c>
      <c r="L89" s="4566" t="s">
        <v>65</v>
      </c>
      <c r="M89" s="4567" t="s">
        <v>104</v>
      </c>
      <c r="N89" s="4566" t="s">
        <v>65</v>
      </c>
      <c r="O89" s="4567" t="s">
        <v>104</v>
      </c>
      <c r="P89" s="4566" t="s">
        <v>65</v>
      </c>
      <c r="Q89" s="4567" t="s">
        <v>104</v>
      </c>
      <c r="R89" s="4006" t="s">
        <v>65</v>
      </c>
      <c r="S89" s="4567" t="s">
        <v>104</v>
      </c>
      <c r="T89" s="4566" t="s">
        <v>65</v>
      </c>
      <c r="U89" s="4568" t="s">
        <v>104</v>
      </c>
      <c r="V89" s="4567" t="s">
        <v>105</v>
      </c>
      <c r="W89" s="4552" t="s">
        <v>106</v>
      </c>
      <c r="X89" s="4552" t="s">
        <v>107</v>
      </c>
      <c r="Y89" s="4552" t="s">
        <v>108</v>
      </c>
      <c r="Z89" s="4552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4553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7543" t="s">
        <v>110</v>
      </c>
      <c r="B90" s="7544"/>
      <c r="C90" s="4569">
        <f>SUM(D90:E90)</f>
        <v>0</v>
      </c>
      <c r="D90" s="4570">
        <f>SUM(F90+H90+J90+L90+N90+P90)</f>
        <v>0</v>
      </c>
      <c r="E90" s="4571">
        <f>SUM(G90+I90+K90+M90+O90+Q90)</f>
        <v>0</v>
      </c>
      <c r="F90" s="4572"/>
      <c r="G90" s="4573"/>
      <c r="H90" s="4572"/>
      <c r="I90" s="4573"/>
      <c r="J90" s="4572"/>
      <c r="K90" s="4573"/>
      <c r="L90" s="4572"/>
      <c r="M90" s="4573"/>
      <c r="N90" s="4572"/>
      <c r="O90" s="4573"/>
      <c r="P90" s="4572"/>
      <c r="Q90" s="4573"/>
      <c r="R90" s="4549"/>
      <c r="S90" s="4573"/>
      <c r="T90" s="4572"/>
      <c r="U90" s="4574"/>
      <c r="V90" s="4549"/>
      <c r="W90" s="4572"/>
      <c r="X90" s="4575"/>
      <c r="Y90" s="4575"/>
      <c r="Z90" s="4576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4553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4553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4202">
        <f>SUM(D93:E93)</f>
        <v>0</v>
      </c>
      <c r="D93" s="4577">
        <f t="shared" si="6"/>
        <v>0</v>
      </c>
      <c r="E93" s="4011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3631"/>
      <c r="Z93" s="3631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037" t="s">
        <v>87</v>
      </c>
      <c r="B95" s="6250"/>
      <c r="C95" s="6037" t="s">
        <v>88</v>
      </c>
      <c r="D95" s="5855"/>
      <c r="E95" s="6250"/>
      <c r="F95" s="7531" t="s">
        <v>115</v>
      </c>
      <c r="G95" s="7555"/>
      <c r="H95" s="7555"/>
      <c r="I95" s="7555"/>
      <c r="J95" s="7555"/>
      <c r="K95" s="7555"/>
      <c r="L95" s="7555"/>
      <c r="M95" s="7555"/>
      <c r="N95" s="7555"/>
      <c r="O95" s="7555"/>
      <c r="P95" s="7555"/>
      <c r="Q95" s="7556"/>
      <c r="R95" s="7545" t="s">
        <v>116</v>
      </c>
      <c r="S95" s="7557"/>
      <c r="T95" s="7557"/>
      <c r="U95" s="7557"/>
      <c r="V95" s="7547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714"/>
      <c r="D96" s="5856"/>
      <c r="E96" s="6325"/>
      <c r="F96" s="7540" t="s">
        <v>94</v>
      </c>
      <c r="G96" s="7535"/>
      <c r="H96" s="7540" t="s">
        <v>95</v>
      </c>
      <c r="I96" s="7535"/>
      <c r="J96" s="7540" t="s">
        <v>96</v>
      </c>
      <c r="K96" s="7535"/>
      <c r="L96" s="7540" t="s">
        <v>97</v>
      </c>
      <c r="M96" s="7535"/>
      <c r="N96" s="7540" t="s">
        <v>98</v>
      </c>
      <c r="O96" s="7535"/>
      <c r="P96" s="7540" t="s">
        <v>99</v>
      </c>
      <c r="Q96" s="7541"/>
      <c r="R96" s="7542" t="s">
        <v>102</v>
      </c>
      <c r="S96" s="7554"/>
      <c r="T96" s="7535"/>
      <c r="U96" s="7540" t="s">
        <v>117</v>
      </c>
      <c r="V96" s="7535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714"/>
      <c r="B97" s="6325"/>
      <c r="C97" s="4558" t="s">
        <v>103</v>
      </c>
      <c r="D97" s="4565" t="s">
        <v>65</v>
      </c>
      <c r="E97" s="4010" t="s">
        <v>104</v>
      </c>
      <c r="F97" s="4566" t="s">
        <v>65</v>
      </c>
      <c r="G97" s="4567" t="s">
        <v>104</v>
      </c>
      <c r="H97" s="4566" t="s">
        <v>65</v>
      </c>
      <c r="I97" s="4567" t="s">
        <v>104</v>
      </c>
      <c r="J97" s="4566" t="s">
        <v>65</v>
      </c>
      <c r="K97" s="4567" t="s">
        <v>104</v>
      </c>
      <c r="L97" s="4566" t="s">
        <v>65</v>
      </c>
      <c r="M97" s="4567" t="s">
        <v>104</v>
      </c>
      <c r="N97" s="4566" t="s">
        <v>65</v>
      </c>
      <c r="O97" s="4567" t="s">
        <v>104</v>
      </c>
      <c r="P97" s="4566" t="s">
        <v>65</v>
      </c>
      <c r="Q97" s="4568" t="s">
        <v>104</v>
      </c>
      <c r="R97" s="4567" t="s">
        <v>105</v>
      </c>
      <c r="S97" s="4552" t="s">
        <v>106</v>
      </c>
      <c r="T97" s="4578" t="s">
        <v>107</v>
      </c>
      <c r="U97" s="4579" t="s">
        <v>108</v>
      </c>
      <c r="V97" s="4552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7543" t="s">
        <v>110</v>
      </c>
      <c r="B98" s="7544"/>
      <c r="C98" s="4569">
        <f>SUM(D98:E98)</f>
        <v>0</v>
      </c>
      <c r="D98" s="426">
        <f>SUM(F98+H98+J98+L98+N98+P98)</f>
        <v>0</v>
      </c>
      <c r="E98" s="4571">
        <f>SUM(G98+I98+K98+M98+O98+Q98)</f>
        <v>0</v>
      </c>
      <c r="F98" s="4572"/>
      <c r="G98" s="4573"/>
      <c r="H98" s="4572"/>
      <c r="I98" s="4573"/>
      <c r="J98" s="4572"/>
      <c r="K98" s="4573"/>
      <c r="L98" s="4572"/>
      <c r="M98" s="4573"/>
      <c r="N98" s="4572"/>
      <c r="O98" s="4573"/>
      <c r="P98" s="4572"/>
      <c r="Q98" s="4574"/>
      <c r="R98" s="4549"/>
      <c r="S98" s="4572"/>
      <c r="T98" s="4575"/>
      <c r="U98" s="4575"/>
      <c r="V98" s="4576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4580"/>
      <c r="X99" s="4581"/>
      <c r="Y99" s="4581"/>
      <c r="Z99" s="4553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4580"/>
      <c r="X100" s="4581"/>
      <c r="Y100" s="4581"/>
      <c r="Z100" s="4553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4202">
        <f>SUM(D101:E101)</f>
        <v>0</v>
      </c>
      <c r="D101" s="4577">
        <f t="shared" si="7"/>
        <v>0</v>
      </c>
      <c r="E101" s="4011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3631"/>
      <c r="V101" s="3631"/>
      <c r="W101" s="4580"/>
      <c r="X101" s="4581"/>
      <c r="Y101" s="4581"/>
      <c r="Z101" s="4553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4582"/>
      <c r="S102" s="4582"/>
      <c r="T102" s="4582"/>
      <c r="U102" s="4581"/>
      <c r="V102" s="4581"/>
      <c r="W102" s="4581"/>
      <c r="X102" s="4581"/>
      <c r="Y102" s="4581"/>
      <c r="Z102" s="4553"/>
    </row>
    <row r="103" spans="1:130" ht="16.350000000000001" customHeight="1" x14ac:dyDescent="0.2">
      <c r="A103" s="6037" t="s">
        <v>119</v>
      </c>
      <c r="B103" s="6250"/>
      <c r="C103" s="6037" t="s">
        <v>79</v>
      </c>
      <c r="D103" s="5855"/>
      <c r="E103" s="6250"/>
      <c r="F103" s="7550" t="s">
        <v>120</v>
      </c>
      <c r="G103" s="7551"/>
      <c r="H103" s="7551"/>
      <c r="I103" s="7551"/>
      <c r="J103" s="7551"/>
      <c r="K103" s="7551"/>
      <c r="L103" s="7551"/>
      <c r="M103" s="7552"/>
      <c r="N103" s="109"/>
      <c r="O103" s="109"/>
      <c r="P103" s="4583"/>
      <c r="Q103" s="4583"/>
      <c r="R103" s="4583"/>
      <c r="S103" s="4584"/>
      <c r="T103" s="4584"/>
      <c r="U103" s="4584"/>
      <c r="V103" s="4584"/>
      <c r="W103" s="4584"/>
      <c r="X103" s="4585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7553" t="s">
        <v>121</v>
      </c>
      <c r="G104" s="7552"/>
      <c r="H104" s="7553" t="s">
        <v>122</v>
      </c>
      <c r="I104" s="7552"/>
      <c r="J104" s="7553" t="s">
        <v>123</v>
      </c>
      <c r="K104" s="7552"/>
      <c r="L104" s="7553" t="s">
        <v>124</v>
      </c>
      <c r="M104" s="7552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4586"/>
      <c r="AM104" s="4584"/>
      <c r="AN104" s="4584"/>
      <c r="AO104" s="4584"/>
      <c r="AP104" s="4584"/>
      <c r="AQ104" s="4584"/>
      <c r="AR104" s="4584"/>
      <c r="AS104" s="4584"/>
      <c r="AT104" s="4584"/>
      <c r="AU104" s="4585"/>
    </row>
    <row r="105" spans="1:130" ht="16.350000000000001" customHeight="1" x14ac:dyDescent="0.2">
      <c r="A105" s="7548"/>
      <c r="B105" s="7549"/>
      <c r="C105" s="4587" t="s">
        <v>103</v>
      </c>
      <c r="D105" s="4588" t="s">
        <v>65</v>
      </c>
      <c r="E105" s="4589" t="s">
        <v>104</v>
      </c>
      <c r="F105" s="4590" t="s">
        <v>65</v>
      </c>
      <c r="G105" s="4589" t="s">
        <v>104</v>
      </c>
      <c r="H105" s="4590" t="s">
        <v>65</v>
      </c>
      <c r="I105" s="4589" t="s">
        <v>104</v>
      </c>
      <c r="J105" s="4590" t="s">
        <v>65</v>
      </c>
      <c r="K105" s="4589" t="s">
        <v>104</v>
      </c>
      <c r="L105" s="4590" t="s">
        <v>65</v>
      </c>
      <c r="M105" s="4589" t="s">
        <v>104</v>
      </c>
      <c r="AF105" s="11"/>
      <c r="AG105" s="11"/>
      <c r="AH105" s="11"/>
      <c r="AI105" s="11"/>
      <c r="AJ105" s="4591"/>
      <c r="AK105" s="4591"/>
      <c r="AL105" s="4591"/>
      <c r="AM105" s="4591"/>
      <c r="AN105" s="4591"/>
      <c r="AO105" s="4591"/>
      <c r="AP105" s="4591"/>
      <c r="AQ105" s="4591"/>
      <c r="AR105" s="4591"/>
      <c r="AS105" s="4592"/>
      <c r="BX105" s="15"/>
    </row>
    <row r="106" spans="1:130" ht="20.25" customHeight="1" x14ac:dyDescent="0.2">
      <c r="A106" s="7558" t="s">
        <v>80</v>
      </c>
      <c r="B106" s="7559"/>
      <c r="C106" s="4593">
        <f>SUM(D106:E106)</f>
        <v>0</v>
      </c>
      <c r="D106" s="4594">
        <f>+F106+H106+J106+L106</f>
        <v>0</v>
      </c>
      <c r="E106" s="4595">
        <f>+G106+I106+K106+M106</f>
        <v>0</v>
      </c>
      <c r="F106" s="4596"/>
      <c r="G106" s="4597"/>
      <c r="H106" s="4596"/>
      <c r="I106" s="4597"/>
      <c r="J106" s="4596"/>
      <c r="K106" s="4598"/>
      <c r="L106" s="4596"/>
      <c r="M106" s="4598"/>
      <c r="N106" s="15"/>
      <c r="AF106" s="11"/>
      <c r="AG106" s="11"/>
      <c r="AH106" s="11"/>
      <c r="AI106" s="11"/>
      <c r="AJ106" s="4591"/>
      <c r="AK106" s="4591"/>
      <c r="AL106" s="4591"/>
      <c r="AM106" s="4591"/>
      <c r="AN106" s="4591"/>
      <c r="AO106" s="4591"/>
      <c r="AP106" s="4591"/>
      <c r="AQ106" s="4591"/>
      <c r="AR106" s="4591"/>
      <c r="AS106" s="4592"/>
      <c r="BX106" s="15"/>
    </row>
    <row r="107" spans="1:130" ht="16.350000000000001" customHeight="1" x14ac:dyDescent="0.2">
      <c r="A107" s="151" t="s">
        <v>125</v>
      </c>
      <c r="B107" s="4599"/>
      <c r="AH107" s="11"/>
      <c r="AI107" s="11"/>
      <c r="AJ107" s="11"/>
      <c r="AK107" s="14"/>
      <c r="AL107" s="4600"/>
      <c r="AM107" s="4600"/>
      <c r="AN107" s="4600"/>
      <c r="AO107" s="4600"/>
      <c r="AP107" s="4600"/>
      <c r="AQ107" s="4600"/>
      <c r="AR107" s="4600"/>
      <c r="AS107" s="4600"/>
      <c r="AT107" s="4600"/>
      <c r="AU107" s="4601"/>
      <c r="AV107" s="12"/>
      <c r="AW107" s="12"/>
    </row>
    <row r="108" spans="1:130" ht="16.350000000000001" customHeight="1" x14ac:dyDescent="0.2">
      <c r="A108" s="6037" t="s">
        <v>78</v>
      </c>
      <c r="B108" s="6250"/>
      <c r="C108" s="6037" t="s">
        <v>79</v>
      </c>
      <c r="D108" s="5855"/>
      <c r="E108" s="6250"/>
      <c r="F108" s="7540" t="s">
        <v>80</v>
      </c>
      <c r="G108" s="7554"/>
      <c r="H108" s="7554"/>
      <c r="I108" s="7554"/>
      <c r="J108" s="7554"/>
      <c r="K108" s="7554"/>
      <c r="L108" s="7554"/>
      <c r="M108" s="7554"/>
      <c r="N108" s="7554"/>
      <c r="O108" s="7554"/>
      <c r="P108" s="7554"/>
      <c r="Q108" s="7554"/>
      <c r="R108" s="7554"/>
      <c r="S108" s="7554"/>
      <c r="T108" s="7554"/>
      <c r="U108" s="7554"/>
      <c r="V108" s="7554"/>
      <c r="W108" s="7554"/>
      <c r="X108" s="7554"/>
      <c r="Y108" s="7554"/>
      <c r="Z108" s="7554"/>
      <c r="AA108" s="7554"/>
      <c r="AB108" s="7554"/>
      <c r="AC108" s="7554"/>
      <c r="AD108" s="7554"/>
      <c r="AE108" s="7554"/>
      <c r="AF108" s="7554"/>
      <c r="AG108" s="7541"/>
      <c r="AH108" s="6375" t="s">
        <v>7</v>
      </c>
      <c r="AI108" s="7560" t="s">
        <v>8</v>
      </c>
      <c r="AJ108" s="4602"/>
      <c r="AK108" s="4602"/>
      <c r="AL108" s="4602"/>
      <c r="AM108" s="4602"/>
      <c r="AN108" s="4602"/>
      <c r="AO108" s="4602"/>
      <c r="AP108" s="4602"/>
      <c r="AQ108" s="4602"/>
      <c r="AR108" s="4602"/>
      <c r="AS108" s="4603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7516" t="s">
        <v>12</v>
      </c>
      <c r="G109" s="7562"/>
      <c r="H109" s="7563" t="s">
        <v>13</v>
      </c>
      <c r="I109" s="7563"/>
      <c r="J109" s="7563" t="s">
        <v>126</v>
      </c>
      <c r="K109" s="7563"/>
      <c r="L109" s="7563" t="s">
        <v>127</v>
      </c>
      <c r="M109" s="7563"/>
      <c r="N109" s="7563" t="s">
        <v>128</v>
      </c>
      <c r="O109" s="7563"/>
      <c r="P109" s="7563" t="s">
        <v>129</v>
      </c>
      <c r="Q109" s="7563"/>
      <c r="R109" s="7563" t="s">
        <v>130</v>
      </c>
      <c r="S109" s="7563"/>
      <c r="T109" s="7563" t="s">
        <v>131</v>
      </c>
      <c r="U109" s="7563"/>
      <c r="V109" s="7563" t="s">
        <v>132</v>
      </c>
      <c r="W109" s="7563"/>
      <c r="X109" s="7563" t="s">
        <v>133</v>
      </c>
      <c r="Y109" s="7563"/>
      <c r="Z109" s="7564" t="s">
        <v>134</v>
      </c>
      <c r="AA109" s="7565"/>
      <c r="AB109" s="7564" t="s">
        <v>135</v>
      </c>
      <c r="AC109" s="7565"/>
      <c r="AD109" s="7564" t="s">
        <v>136</v>
      </c>
      <c r="AE109" s="7565"/>
      <c r="AF109" s="7564" t="s">
        <v>137</v>
      </c>
      <c r="AG109" s="7566"/>
      <c r="AH109" s="5883"/>
      <c r="AI109" s="6140"/>
      <c r="AJ109" s="44"/>
      <c r="AK109" s="4604"/>
      <c r="AL109" s="4602"/>
      <c r="AM109" s="4602"/>
      <c r="AN109" s="4602"/>
      <c r="AO109" s="4602"/>
      <c r="AP109" s="4602"/>
      <c r="AQ109" s="4602"/>
      <c r="AR109" s="4602"/>
      <c r="AS109" s="4602"/>
      <c r="AT109" s="4602"/>
      <c r="AU109" s="4603"/>
      <c r="AV109" s="12"/>
      <c r="AW109" s="12"/>
    </row>
    <row r="110" spans="1:130" ht="16.350000000000001" customHeight="1" x14ac:dyDescent="0.2">
      <c r="A110" s="7548"/>
      <c r="B110" s="6325"/>
      <c r="C110" s="4605" t="s">
        <v>103</v>
      </c>
      <c r="D110" s="4606" t="s">
        <v>65</v>
      </c>
      <c r="E110" s="4607" t="s">
        <v>104</v>
      </c>
      <c r="F110" s="4608" t="s">
        <v>65</v>
      </c>
      <c r="G110" s="4609" t="s">
        <v>104</v>
      </c>
      <c r="H110" s="4608" t="s">
        <v>65</v>
      </c>
      <c r="I110" s="4609" t="s">
        <v>104</v>
      </c>
      <c r="J110" s="4608" t="s">
        <v>65</v>
      </c>
      <c r="K110" s="4609" t="s">
        <v>104</v>
      </c>
      <c r="L110" s="4608" t="s">
        <v>65</v>
      </c>
      <c r="M110" s="4609" t="s">
        <v>104</v>
      </c>
      <c r="N110" s="4608" t="s">
        <v>65</v>
      </c>
      <c r="O110" s="4609" t="s">
        <v>104</v>
      </c>
      <c r="P110" s="4608" t="s">
        <v>65</v>
      </c>
      <c r="Q110" s="4609" t="s">
        <v>104</v>
      </c>
      <c r="R110" s="4608" t="s">
        <v>65</v>
      </c>
      <c r="S110" s="4609" t="s">
        <v>104</v>
      </c>
      <c r="T110" s="4608" t="s">
        <v>65</v>
      </c>
      <c r="U110" s="4609" t="s">
        <v>104</v>
      </c>
      <c r="V110" s="4608" t="s">
        <v>65</v>
      </c>
      <c r="W110" s="4609" t="s">
        <v>104</v>
      </c>
      <c r="X110" s="4608" t="s">
        <v>65</v>
      </c>
      <c r="Y110" s="4609" t="s">
        <v>104</v>
      </c>
      <c r="Z110" s="4608" t="s">
        <v>65</v>
      </c>
      <c r="AA110" s="4609" t="s">
        <v>104</v>
      </c>
      <c r="AB110" s="4608" t="s">
        <v>65</v>
      </c>
      <c r="AC110" s="4609" t="s">
        <v>104</v>
      </c>
      <c r="AD110" s="4608" t="s">
        <v>65</v>
      </c>
      <c r="AE110" s="4609" t="s">
        <v>104</v>
      </c>
      <c r="AF110" s="4608" t="s">
        <v>65</v>
      </c>
      <c r="AG110" s="4610" t="s">
        <v>104</v>
      </c>
      <c r="AH110" s="7013"/>
      <c r="AI110" s="7561"/>
      <c r="AJ110" s="4611"/>
      <c r="AK110" s="4602"/>
      <c r="AL110" s="4602"/>
      <c r="AM110" s="4602"/>
      <c r="AN110" s="4602"/>
      <c r="AO110" s="4602"/>
      <c r="AP110" s="4602"/>
      <c r="AQ110" s="4602"/>
      <c r="AR110" s="4602"/>
      <c r="AS110" s="4602"/>
      <c r="AT110" s="4602"/>
      <c r="AU110" s="4603"/>
      <c r="AV110" s="12"/>
      <c r="AW110" s="12"/>
    </row>
    <row r="111" spans="1:130" ht="16.350000000000001" customHeight="1" x14ac:dyDescent="0.2">
      <c r="A111" s="7569" t="s">
        <v>138</v>
      </c>
      <c r="B111" s="7570"/>
      <c r="C111" s="4612">
        <f>SUM(D111:E111)</f>
        <v>0</v>
      </c>
      <c r="D111" s="4613">
        <f>SUM(F111+H111+J111+L111+N111+P111+R111+T111+V111+X111+Z111+AB111+AD111+AF111)</f>
        <v>0</v>
      </c>
      <c r="E111" s="4614">
        <f>SUM(+G111+I111+K111+M111+O111+Q111+S111+U111+W111+Y111+AA111+AC111+AE111+AG111)</f>
        <v>0</v>
      </c>
      <c r="F111" s="4483"/>
      <c r="G111" s="4615"/>
      <c r="H111" s="4483"/>
      <c r="I111" s="4615"/>
      <c r="J111" s="4483"/>
      <c r="K111" s="4615"/>
      <c r="L111" s="4483"/>
      <c r="M111" s="4615"/>
      <c r="N111" s="4483"/>
      <c r="O111" s="4615"/>
      <c r="P111" s="4483"/>
      <c r="Q111" s="4615"/>
      <c r="R111" s="4483"/>
      <c r="S111" s="4615"/>
      <c r="T111" s="4483"/>
      <c r="U111" s="4615"/>
      <c r="V111" s="4483"/>
      <c r="W111" s="4615"/>
      <c r="X111" s="4483"/>
      <c r="Y111" s="4615"/>
      <c r="Z111" s="4483"/>
      <c r="AA111" s="4615"/>
      <c r="AB111" s="4483"/>
      <c r="AC111" s="4615"/>
      <c r="AD111" s="4483"/>
      <c r="AE111" s="4615"/>
      <c r="AF111" s="4483"/>
      <c r="AG111" s="3671"/>
      <c r="AH111" s="4615"/>
      <c r="AI111" s="3673"/>
      <c r="AJ111" s="4616"/>
      <c r="AK111" s="14"/>
      <c r="AL111" s="4600"/>
      <c r="AM111" s="4600"/>
      <c r="AN111" s="4600"/>
      <c r="AO111" s="4600"/>
      <c r="AP111" s="4600"/>
      <c r="AQ111" s="4600"/>
      <c r="AR111" s="4600"/>
      <c r="AS111" s="4600"/>
      <c r="AT111" s="4600"/>
      <c r="AU111" s="4603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7514" t="s">
        <v>139</v>
      </c>
      <c r="B112" s="4482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4483"/>
      <c r="G112" s="4488"/>
      <c r="H112" s="4483"/>
      <c r="I112" s="4488"/>
      <c r="J112" s="4483"/>
      <c r="K112" s="4488"/>
      <c r="L112" s="4483"/>
      <c r="M112" s="4488"/>
      <c r="N112" s="4483"/>
      <c r="O112" s="4488"/>
      <c r="P112" s="4483"/>
      <c r="Q112" s="4488"/>
      <c r="R112" s="4483"/>
      <c r="S112" s="4488"/>
      <c r="T112" s="4483"/>
      <c r="U112" s="4488"/>
      <c r="V112" s="4483"/>
      <c r="W112" s="4488"/>
      <c r="X112" s="4483"/>
      <c r="Y112" s="4488"/>
      <c r="Z112" s="4483"/>
      <c r="AA112" s="4488"/>
      <c r="AB112" s="4483"/>
      <c r="AC112" s="4488"/>
      <c r="AD112" s="4483"/>
      <c r="AE112" s="4488"/>
      <c r="AF112" s="4483"/>
      <c r="AG112" s="3671"/>
      <c r="AH112" s="4615"/>
      <c r="AI112" s="3673"/>
      <c r="AJ112" s="4616"/>
      <c r="AK112" s="4604"/>
      <c r="AL112" s="4600"/>
      <c r="AM112" s="4600"/>
      <c r="AN112" s="4600"/>
      <c r="AO112" s="4600"/>
      <c r="AP112" s="4600"/>
      <c r="AQ112" s="4600"/>
      <c r="AR112" s="4600"/>
      <c r="AS112" s="4600"/>
      <c r="AT112" s="4600"/>
      <c r="AU112" s="4603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3993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4616"/>
      <c r="AK113" s="4617"/>
      <c r="AL113" s="4600"/>
      <c r="AM113" s="4600"/>
      <c r="AN113" s="4600"/>
      <c r="AO113" s="4600"/>
      <c r="AP113" s="4600"/>
      <c r="AQ113" s="4600"/>
      <c r="AR113" s="4600"/>
      <c r="AS113" s="4600"/>
      <c r="AT113" s="4600"/>
      <c r="AU113" s="4603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3993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4616"/>
      <c r="AK114" s="13"/>
      <c r="AL114" s="13"/>
      <c r="AM114" s="13"/>
      <c r="AN114" s="4618"/>
      <c r="AO114" s="4618"/>
      <c r="AP114" s="4618"/>
      <c r="AQ114" s="4618"/>
      <c r="AR114" s="4618"/>
      <c r="AS114" s="4618"/>
      <c r="AT114" s="4618"/>
      <c r="AU114" s="4618"/>
      <c r="AV114" s="4618"/>
      <c r="AW114" s="4603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4616"/>
      <c r="AL115" s="4600"/>
      <c r="AM115" s="4600"/>
      <c r="AN115" s="4600"/>
      <c r="AO115" s="4600"/>
      <c r="AP115" s="4600"/>
      <c r="AQ115" s="4600"/>
      <c r="AR115" s="4600"/>
      <c r="AS115" s="4600"/>
      <c r="AT115" s="4600"/>
      <c r="AU115" s="4603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4616"/>
      <c r="AL116" s="4600"/>
      <c r="AM116" s="4600"/>
      <c r="AN116" s="4600"/>
      <c r="AO116" s="4600"/>
      <c r="AP116" s="4600"/>
      <c r="AQ116" s="4600"/>
      <c r="AR116" s="4600"/>
      <c r="AS116" s="4600"/>
      <c r="AT116" s="4600"/>
      <c r="AU116" s="4603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4616"/>
      <c r="AL117" s="4600"/>
      <c r="AM117" s="4600"/>
      <c r="AN117" s="4600"/>
      <c r="AO117" s="4600"/>
      <c r="AP117" s="4600"/>
      <c r="AQ117" s="4600"/>
      <c r="AR117" s="4600"/>
      <c r="AS117" s="4600"/>
      <c r="AT117" s="4600"/>
      <c r="AU117" s="4603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7571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4616"/>
      <c r="AL118" s="4600"/>
      <c r="AM118" s="4600"/>
      <c r="AN118" s="4600"/>
      <c r="AO118" s="4600"/>
      <c r="AP118" s="4600"/>
      <c r="AQ118" s="4600"/>
      <c r="AR118" s="4600"/>
      <c r="AS118" s="4600"/>
      <c r="AT118" s="4600"/>
      <c r="AU118" s="4603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7572" t="s">
        <v>147</v>
      </c>
      <c r="B119" s="7572"/>
      <c r="C119" s="4619">
        <f t="shared" si="8"/>
        <v>0</v>
      </c>
      <c r="D119" s="4620">
        <f t="shared" si="9"/>
        <v>0</v>
      </c>
      <c r="E119" s="4621">
        <f t="shared" si="10"/>
        <v>0</v>
      </c>
      <c r="F119" s="4622"/>
      <c r="G119" s="4623"/>
      <c r="H119" s="4622"/>
      <c r="I119" s="4623"/>
      <c r="J119" s="4622"/>
      <c r="K119" s="4623"/>
      <c r="L119" s="4622"/>
      <c r="M119" s="4623"/>
      <c r="N119" s="4622"/>
      <c r="O119" s="4623"/>
      <c r="P119" s="4622"/>
      <c r="Q119" s="4623"/>
      <c r="R119" s="4622"/>
      <c r="S119" s="4623"/>
      <c r="T119" s="4622"/>
      <c r="U119" s="4623"/>
      <c r="V119" s="4622"/>
      <c r="W119" s="4623"/>
      <c r="X119" s="4622"/>
      <c r="Y119" s="4623"/>
      <c r="Z119" s="4622"/>
      <c r="AA119" s="4623"/>
      <c r="AB119" s="4622"/>
      <c r="AC119" s="4623"/>
      <c r="AD119" s="4622"/>
      <c r="AE119" s="4623"/>
      <c r="AF119" s="4622"/>
      <c r="AG119" s="4624"/>
      <c r="AH119" s="4625"/>
      <c r="AI119" s="4626"/>
      <c r="AJ119" s="4627"/>
      <c r="AL119" s="4628"/>
      <c r="AM119" s="4628"/>
      <c r="AN119" s="4628"/>
      <c r="AO119" s="4628"/>
      <c r="AP119" s="4628"/>
      <c r="AQ119" s="4628"/>
      <c r="AR119" s="4628"/>
      <c r="AS119" s="4628"/>
      <c r="AT119" s="4628"/>
      <c r="AU119" s="4629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4628"/>
      <c r="AM120" s="4628"/>
      <c r="AN120" s="4628"/>
      <c r="AO120" s="4628"/>
      <c r="AP120" s="4628"/>
      <c r="AQ120" s="4628"/>
      <c r="AR120" s="4628"/>
      <c r="AS120" s="4628"/>
      <c r="AT120" s="4628"/>
      <c r="AU120" s="4629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037" t="s">
        <v>78</v>
      </c>
      <c r="B121" s="6250"/>
      <c r="C121" s="7514" t="s">
        <v>79</v>
      </c>
      <c r="D121" s="7514"/>
      <c r="E121" s="7514"/>
      <c r="F121" s="7564" t="s">
        <v>92</v>
      </c>
      <c r="G121" s="7574"/>
      <c r="H121" s="7574"/>
      <c r="I121" s="7574"/>
      <c r="J121" s="7574"/>
      <c r="K121" s="7574"/>
      <c r="L121" s="7574"/>
      <c r="M121" s="7574"/>
      <c r="N121" s="7574"/>
      <c r="O121" s="7574"/>
      <c r="P121" s="7574"/>
      <c r="Q121" s="7574"/>
      <c r="R121" s="7574"/>
      <c r="S121" s="7574"/>
      <c r="T121" s="7574"/>
      <c r="U121" s="7574"/>
      <c r="V121" s="7574"/>
      <c r="W121" s="7574"/>
      <c r="X121" s="7574"/>
      <c r="Y121" s="7574"/>
      <c r="Z121" s="7574"/>
      <c r="AA121" s="7574"/>
      <c r="AB121" s="7574"/>
      <c r="AC121" s="7574"/>
      <c r="AD121" s="7574"/>
      <c r="AE121" s="7574"/>
      <c r="AF121" s="7574"/>
      <c r="AG121" s="7566"/>
      <c r="AH121" s="7575" t="s">
        <v>149</v>
      </c>
      <c r="AI121" s="7576"/>
      <c r="AJ121" s="7576"/>
      <c r="AK121" s="7577"/>
      <c r="AL121" s="7578" t="s">
        <v>7</v>
      </c>
      <c r="AM121" s="7573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7563" t="s">
        <v>12</v>
      </c>
      <c r="G122" s="7563"/>
      <c r="H122" s="7563" t="s">
        <v>13</v>
      </c>
      <c r="I122" s="7563"/>
      <c r="J122" s="7563" t="s">
        <v>126</v>
      </c>
      <c r="K122" s="7563"/>
      <c r="L122" s="7563" t="s">
        <v>127</v>
      </c>
      <c r="M122" s="7563"/>
      <c r="N122" s="7563" t="s">
        <v>128</v>
      </c>
      <c r="O122" s="7563"/>
      <c r="P122" s="7563" t="s">
        <v>129</v>
      </c>
      <c r="Q122" s="7563"/>
      <c r="R122" s="7563" t="s">
        <v>130</v>
      </c>
      <c r="S122" s="7563"/>
      <c r="T122" s="7563" t="s">
        <v>131</v>
      </c>
      <c r="U122" s="7563"/>
      <c r="V122" s="7563" t="s">
        <v>132</v>
      </c>
      <c r="W122" s="7563"/>
      <c r="X122" s="7563" t="s">
        <v>133</v>
      </c>
      <c r="Y122" s="7563"/>
      <c r="Z122" s="7564" t="s">
        <v>134</v>
      </c>
      <c r="AA122" s="7565"/>
      <c r="AB122" s="7564" t="s">
        <v>135</v>
      </c>
      <c r="AC122" s="7565"/>
      <c r="AD122" s="7564" t="s">
        <v>136</v>
      </c>
      <c r="AE122" s="7565"/>
      <c r="AF122" s="7564" t="s">
        <v>137</v>
      </c>
      <c r="AG122" s="7566"/>
      <c r="AH122" s="7512" t="s">
        <v>150</v>
      </c>
      <c r="AI122" s="7514" t="s">
        <v>151</v>
      </c>
      <c r="AJ122" s="7514" t="s">
        <v>152</v>
      </c>
      <c r="AK122" s="7567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7548"/>
      <c r="B123" s="6325"/>
      <c r="C123" s="4605" t="s">
        <v>103</v>
      </c>
      <c r="D123" s="4630" t="s">
        <v>65</v>
      </c>
      <c r="E123" s="4607" t="s">
        <v>104</v>
      </c>
      <c r="F123" s="4608" t="s">
        <v>65</v>
      </c>
      <c r="G123" s="4007" t="s">
        <v>104</v>
      </c>
      <c r="H123" s="4608" t="s">
        <v>65</v>
      </c>
      <c r="I123" s="4007" t="s">
        <v>104</v>
      </c>
      <c r="J123" s="4608" t="s">
        <v>65</v>
      </c>
      <c r="K123" s="4007" t="s">
        <v>104</v>
      </c>
      <c r="L123" s="4608" t="s">
        <v>65</v>
      </c>
      <c r="M123" s="4007" t="s">
        <v>104</v>
      </c>
      <c r="N123" s="4608" t="s">
        <v>65</v>
      </c>
      <c r="O123" s="4007" t="s">
        <v>104</v>
      </c>
      <c r="P123" s="4608" t="s">
        <v>65</v>
      </c>
      <c r="Q123" s="4007" t="s">
        <v>104</v>
      </c>
      <c r="R123" s="4608" t="s">
        <v>65</v>
      </c>
      <c r="S123" s="4007" t="s">
        <v>104</v>
      </c>
      <c r="T123" s="4608" t="s">
        <v>65</v>
      </c>
      <c r="U123" s="4007" t="s">
        <v>104</v>
      </c>
      <c r="V123" s="4608" t="s">
        <v>65</v>
      </c>
      <c r="W123" s="4007" t="s">
        <v>104</v>
      </c>
      <c r="X123" s="4608" t="s">
        <v>65</v>
      </c>
      <c r="Y123" s="4007" t="s">
        <v>104</v>
      </c>
      <c r="Z123" s="4608" t="s">
        <v>65</v>
      </c>
      <c r="AA123" s="4007" t="s">
        <v>104</v>
      </c>
      <c r="AB123" s="4608" t="s">
        <v>65</v>
      </c>
      <c r="AC123" s="4007" t="s">
        <v>104</v>
      </c>
      <c r="AD123" s="4608" t="s">
        <v>65</v>
      </c>
      <c r="AE123" s="4007" t="s">
        <v>104</v>
      </c>
      <c r="AF123" s="4608" t="s">
        <v>65</v>
      </c>
      <c r="AG123" s="1433" t="s">
        <v>104</v>
      </c>
      <c r="AH123" s="7580"/>
      <c r="AI123" s="7571"/>
      <c r="AJ123" s="7571"/>
      <c r="AK123" s="7568"/>
      <c r="AL123" s="7579"/>
      <c r="AM123" s="7561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7569" t="s">
        <v>154</v>
      </c>
      <c r="B124" s="7570"/>
      <c r="C124" s="4612">
        <f>SUM(D124:E124)</f>
        <v>0</v>
      </c>
      <c r="D124" s="4620">
        <f>SUM(F124+H124+J124+L124+N124+P124+R124+T124+V124+X124+Z124+AB124+AD124+AF124)</f>
        <v>0</v>
      </c>
      <c r="E124" s="4614">
        <f>SUM(G124+I124+K124+M124+O124+Q124+S124+U124+W124+Y124+AA124+AC124+AE124+AG124)</f>
        <v>0</v>
      </c>
      <c r="F124" s="4631"/>
      <c r="G124" s="4632"/>
      <c r="H124" s="4631"/>
      <c r="I124" s="4632"/>
      <c r="J124" s="4631"/>
      <c r="K124" s="4632"/>
      <c r="L124" s="4631"/>
      <c r="M124" s="4632"/>
      <c r="N124" s="4631"/>
      <c r="O124" s="4632"/>
      <c r="P124" s="4631"/>
      <c r="Q124" s="4632"/>
      <c r="R124" s="4631"/>
      <c r="S124" s="4632"/>
      <c r="T124" s="4631"/>
      <c r="U124" s="4632"/>
      <c r="V124" s="4631"/>
      <c r="W124" s="4632"/>
      <c r="X124" s="4631"/>
      <c r="Y124" s="4632"/>
      <c r="Z124" s="4631"/>
      <c r="AA124" s="4632"/>
      <c r="AB124" s="4631"/>
      <c r="AC124" s="4632"/>
      <c r="AD124" s="4631"/>
      <c r="AE124" s="4632"/>
      <c r="AF124" s="4631"/>
      <c r="AG124" s="4633"/>
      <c r="AH124" s="4634"/>
      <c r="AI124" s="4635"/>
      <c r="AJ124" s="4635"/>
      <c r="AK124" s="4636"/>
      <c r="AL124" s="4632"/>
      <c r="AM124" s="4635"/>
      <c r="AN124" s="4627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7514" t="s">
        <v>139</v>
      </c>
      <c r="B125" s="4637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4631"/>
      <c r="G125" s="4632"/>
      <c r="H125" s="4631"/>
      <c r="I125" s="4632"/>
      <c r="J125" s="4631"/>
      <c r="K125" s="4632"/>
      <c r="L125" s="4631"/>
      <c r="M125" s="4632"/>
      <c r="N125" s="4631"/>
      <c r="O125" s="4632"/>
      <c r="P125" s="4631"/>
      <c r="Q125" s="4632"/>
      <c r="R125" s="4631"/>
      <c r="S125" s="4632"/>
      <c r="T125" s="4631"/>
      <c r="U125" s="4632"/>
      <c r="V125" s="4631"/>
      <c r="W125" s="4632"/>
      <c r="X125" s="4631"/>
      <c r="Y125" s="4632"/>
      <c r="Z125" s="4631"/>
      <c r="AA125" s="4632"/>
      <c r="AB125" s="4631"/>
      <c r="AC125" s="4632"/>
      <c r="AD125" s="4631"/>
      <c r="AE125" s="4632"/>
      <c r="AF125" s="4631"/>
      <c r="AG125" s="4633"/>
      <c r="AH125" s="4634"/>
      <c r="AI125" s="4635"/>
      <c r="AJ125" s="4635"/>
      <c r="AK125" s="4636"/>
      <c r="AL125" s="4632"/>
      <c r="AM125" s="4635"/>
      <c r="AN125" s="4627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5844"/>
      <c r="B126" s="3993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4627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5844"/>
      <c r="B127" s="3993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4627"/>
      <c r="AO127" s="4638"/>
      <c r="AP127" s="4638"/>
      <c r="AQ127" s="4638"/>
      <c r="AR127" s="4638"/>
      <c r="AS127" s="4638"/>
      <c r="AT127" s="4638"/>
      <c r="AU127" s="4639"/>
      <c r="AV127" s="4639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5844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4627"/>
      <c r="AO128" s="4638"/>
      <c r="AP128" s="4638"/>
      <c r="AQ128" s="4638"/>
      <c r="AR128" s="4640"/>
      <c r="AS128" s="4638"/>
      <c r="AT128" s="4638"/>
      <c r="AU128" s="4641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5844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4627"/>
      <c r="AO129" s="4638"/>
      <c r="AP129" s="4638"/>
      <c r="AQ129" s="4638"/>
      <c r="AR129" s="4640"/>
      <c r="AS129" s="4638"/>
      <c r="AT129" s="4638"/>
      <c r="AU129" s="4641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5844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4627"/>
      <c r="AO130" s="4638"/>
      <c r="AP130" s="4638"/>
      <c r="AQ130" s="4638"/>
      <c r="AR130" s="4640"/>
      <c r="AS130" s="4638"/>
      <c r="AT130" s="4638"/>
      <c r="AU130" s="4641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7571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4627"/>
      <c r="AO131" s="4628"/>
      <c r="AP131" s="4628"/>
      <c r="AQ131" s="4628"/>
      <c r="AR131" s="4642"/>
      <c r="AS131" s="4628"/>
      <c r="AT131" s="4628"/>
      <c r="AU131" s="4641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4628"/>
      <c r="AT132" s="4628"/>
      <c r="AU132" s="4641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037" t="s">
        <v>78</v>
      </c>
      <c r="B133" s="6250"/>
      <c r="C133" s="6037" t="s">
        <v>79</v>
      </c>
      <c r="D133" s="5855"/>
      <c r="E133" s="6250"/>
      <c r="F133" s="7581" t="s">
        <v>80</v>
      </c>
      <c r="G133" s="7582"/>
      <c r="H133" s="7582"/>
      <c r="I133" s="7582"/>
      <c r="J133" s="7582"/>
      <c r="K133" s="7582"/>
      <c r="L133" s="7582"/>
      <c r="M133" s="7582"/>
      <c r="N133" s="7582"/>
      <c r="O133" s="7582"/>
      <c r="P133" s="7582"/>
      <c r="Q133" s="7582"/>
      <c r="R133" s="7582"/>
      <c r="S133" s="7582"/>
      <c r="T133" s="7582"/>
      <c r="U133" s="7582"/>
      <c r="V133" s="7582"/>
      <c r="W133" s="7582"/>
      <c r="X133" s="7582"/>
      <c r="Y133" s="7582"/>
      <c r="Z133" s="7582"/>
      <c r="AA133" s="7582"/>
      <c r="AB133" s="7582"/>
      <c r="AC133" s="7582"/>
      <c r="AD133" s="7582"/>
      <c r="AE133" s="7582"/>
      <c r="AF133" s="7582"/>
      <c r="AG133" s="7582"/>
      <c r="AH133" s="7582"/>
      <c r="AI133" s="7582"/>
      <c r="AJ133" s="7582"/>
      <c r="AK133" s="7582"/>
      <c r="AL133" s="7582"/>
      <c r="AM133" s="7583"/>
      <c r="AN133" s="7584" t="s">
        <v>149</v>
      </c>
      <c r="AO133" s="7585"/>
      <c r="AP133" s="7586"/>
      <c r="AQ133" s="6375" t="s">
        <v>7</v>
      </c>
      <c r="AR133" s="7573" t="s">
        <v>8</v>
      </c>
      <c r="AS133" s="14"/>
      <c r="AT133" s="14"/>
      <c r="AU133" s="14"/>
      <c r="AV133" s="14"/>
      <c r="AW133" s="14"/>
      <c r="AX133" s="44"/>
      <c r="AY133" s="4643"/>
      <c r="AZ133" s="4643"/>
      <c r="BA133" s="4644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7564" t="s">
        <v>121</v>
      </c>
      <c r="G134" s="7565"/>
      <c r="H134" s="7564" t="s">
        <v>122</v>
      </c>
      <c r="I134" s="7565"/>
      <c r="J134" s="7564" t="s">
        <v>123</v>
      </c>
      <c r="K134" s="7565"/>
      <c r="L134" s="7564" t="s">
        <v>124</v>
      </c>
      <c r="M134" s="7565"/>
      <c r="N134" s="7587" t="s">
        <v>13</v>
      </c>
      <c r="O134" s="7587"/>
      <c r="P134" s="7587" t="s">
        <v>126</v>
      </c>
      <c r="Q134" s="7587"/>
      <c r="R134" s="7587" t="s">
        <v>127</v>
      </c>
      <c r="S134" s="7587"/>
      <c r="T134" s="7587" t="s">
        <v>128</v>
      </c>
      <c r="U134" s="7587"/>
      <c r="V134" s="7587" t="s">
        <v>129</v>
      </c>
      <c r="W134" s="7587"/>
      <c r="X134" s="7587" t="s">
        <v>130</v>
      </c>
      <c r="Y134" s="7587"/>
      <c r="Z134" s="7587" t="s">
        <v>131</v>
      </c>
      <c r="AA134" s="7587"/>
      <c r="AB134" s="7587" t="s">
        <v>132</v>
      </c>
      <c r="AC134" s="7587"/>
      <c r="AD134" s="7587" t="s">
        <v>133</v>
      </c>
      <c r="AE134" s="7587"/>
      <c r="AF134" s="7564" t="s">
        <v>134</v>
      </c>
      <c r="AG134" s="7565"/>
      <c r="AH134" s="7564" t="s">
        <v>135</v>
      </c>
      <c r="AI134" s="7565"/>
      <c r="AJ134" s="7564" t="s">
        <v>136</v>
      </c>
      <c r="AK134" s="7565"/>
      <c r="AL134" s="7564" t="s">
        <v>137</v>
      </c>
      <c r="AM134" s="7566"/>
      <c r="AN134" s="7512" t="s">
        <v>156</v>
      </c>
      <c r="AO134" s="7514" t="s">
        <v>157</v>
      </c>
      <c r="AP134" s="7567" t="s">
        <v>152</v>
      </c>
      <c r="AQ134" s="5883"/>
      <c r="AR134" s="7588"/>
      <c r="AS134" s="14"/>
      <c r="AT134" s="14"/>
      <c r="AU134" s="14"/>
      <c r="AV134" s="14"/>
      <c r="AW134" s="14"/>
      <c r="AX134" s="44"/>
      <c r="AY134" s="4643"/>
      <c r="AZ134" s="4643"/>
      <c r="BA134" s="4644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7548"/>
      <c r="B135" s="6325"/>
      <c r="C135" s="4645" t="s">
        <v>103</v>
      </c>
      <c r="D135" s="4646" t="s">
        <v>65</v>
      </c>
      <c r="E135" s="4607" t="s">
        <v>104</v>
      </c>
      <c r="F135" s="4608" t="s">
        <v>65</v>
      </c>
      <c r="G135" s="4007" t="s">
        <v>104</v>
      </c>
      <c r="H135" s="4608" t="s">
        <v>65</v>
      </c>
      <c r="I135" s="4007" t="s">
        <v>104</v>
      </c>
      <c r="J135" s="4608" t="s">
        <v>65</v>
      </c>
      <c r="K135" s="4007" t="s">
        <v>104</v>
      </c>
      <c r="L135" s="4608" t="s">
        <v>65</v>
      </c>
      <c r="M135" s="4007" t="s">
        <v>104</v>
      </c>
      <c r="N135" s="4608" t="s">
        <v>65</v>
      </c>
      <c r="O135" s="4007" t="s">
        <v>104</v>
      </c>
      <c r="P135" s="4608" t="s">
        <v>65</v>
      </c>
      <c r="Q135" s="4007" t="s">
        <v>104</v>
      </c>
      <c r="R135" s="4608" t="s">
        <v>65</v>
      </c>
      <c r="S135" s="4007" t="s">
        <v>104</v>
      </c>
      <c r="T135" s="4608" t="s">
        <v>65</v>
      </c>
      <c r="U135" s="4007" t="s">
        <v>104</v>
      </c>
      <c r="V135" s="4608" t="s">
        <v>65</v>
      </c>
      <c r="W135" s="4007" t="s">
        <v>104</v>
      </c>
      <c r="X135" s="4608" t="s">
        <v>65</v>
      </c>
      <c r="Y135" s="4007" t="s">
        <v>104</v>
      </c>
      <c r="Z135" s="4608" t="s">
        <v>65</v>
      </c>
      <c r="AA135" s="4007" t="s">
        <v>104</v>
      </c>
      <c r="AB135" s="4608" t="s">
        <v>65</v>
      </c>
      <c r="AC135" s="4007" t="s">
        <v>104</v>
      </c>
      <c r="AD135" s="4608" t="s">
        <v>65</v>
      </c>
      <c r="AE135" s="4007" t="s">
        <v>104</v>
      </c>
      <c r="AF135" s="4608" t="s">
        <v>65</v>
      </c>
      <c r="AG135" s="4007" t="s">
        <v>104</v>
      </c>
      <c r="AH135" s="4608" t="s">
        <v>65</v>
      </c>
      <c r="AI135" s="4007" t="s">
        <v>104</v>
      </c>
      <c r="AJ135" s="4608" t="s">
        <v>65</v>
      </c>
      <c r="AK135" s="4007" t="s">
        <v>104</v>
      </c>
      <c r="AL135" s="4608" t="s">
        <v>65</v>
      </c>
      <c r="AM135" s="1433" t="s">
        <v>104</v>
      </c>
      <c r="AN135" s="7580"/>
      <c r="AO135" s="7571"/>
      <c r="AP135" s="7568"/>
      <c r="AQ135" s="7013"/>
      <c r="AR135" s="7561"/>
      <c r="AS135" s="14"/>
      <c r="AT135" s="14"/>
      <c r="AU135" s="14"/>
      <c r="AV135" s="14"/>
      <c r="AW135" s="14"/>
      <c r="AX135" s="44"/>
      <c r="AY135" s="4643"/>
      <c r="AZ135" s="4643"/>
      <c r="BA135" s="4644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7589" t="s">
        <v>158</v>
      </c>
      <c r="B136" s="7590"/>
      <c r="C136" s="4647">
        <f>SUM(D136:E136)</f>
        <v>0</v>
      </c>
      <c r="D136" s="4648">
        <f>SUM(F136+H136+J136+L136+N136+P136+R136+T136+V136+X136+Z136+AB136+AD136+AF136+AH136+AJ136+AL136)</f>
        <v>0</v>
      </c>
      <c r="E136" s="4649">
        <f>SUM(G136+I136+K136+M136+O136+Q136+S136+U136+W136+Y136+AA136+AC136+AE136+AG136+AI136+AK136+AM136)</f>
        <v>0</v>
      </c>
      <c r="F136" s="4650"/>
      <c r="G136" s="4651"/>
      <c r="H136" s="4650"/>
      <c r="I136" s="4651"/>
      <c r="J136" s="4650"/>
      <c r="K136" s="4651"/>
      <c r="L136" s="4650"/>
      <c r="M136" s="4651"/>
      <c r="N136" s="4650"/>
      <c r="O136" s="4651"/>
      <c r="P136" s="4650"/>
      <c r="Q136" s="4651"/>
      <c r="R136" s="4650"/>
      <c r="S136" s="4651"/>
      <c r="T136" s="4650"/>
      <c r="U136" s="4651"/>
      <c r="V136" s="4650"/>
      <c r="W136" s="4651"/>
      <c r="X136" s="4650"/>
      <c r="Y136" s="4651"/>
      <c r="Z136" s="4650"/>
      <c r="AA136" s="4651"/>
      <c r="AB136" s="4650"/>
      <c r="AC136" s="4651"/>
      <c r="AD136" s="4650"/>
      <c r="AE136" s="4651"/>
      <c r="AF136" s="4650"/>
      <c r="AG136" s="4651"/>
      <c r="AH136" s="4650"/>
      <c r="AI136" s="4651"/>
      <c r="AJ136" s="4650"/>
      <c r="AK136" s="4651"/>
      <c r="AL136" s="4650"/>
      <c r="AM136" s="4652"/>
      <c r="AN136" s="4653"/>
      <c r="AO136" s="4654"/>
      <c r="AP136" s="4655"/>
      <c r="AQ136" s="4651"/>
      <c r="AR136" s="4654"/>
      <c r="AS136" s="17"/>
      <c r="AT136" s="14"/>
      <c r="AU136" s="14"/>
      <c r="AV136" s="14"/>
      <c r="AW136" s="14"/>
      <c r="AX136" s="44"/>
      <c r="AY136" s="4656"/>
      <c r="AZ136" s="4656"/>
      <c r="BA136" s="4644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591" t="s">
        <v>160</v>
      </c>
      <c r="B138" s="4657" t="s">
        <v>161</v>
      </c>
      <c r="C138" s="4647">
        <f>SUM(D138:E138)</f>
        <v>0</v>
      </c>
      <c r="D138" s="4648">
        <f t="shared" si="13"/>
        <v>0</v>
      </c>
      <c r="E138" s="4649">
        <f t="shared" si="13"/>
        <v>0</v>
      </c>
      <c r="F138" s="4650"/>
      <c r="G138" s="4651"/>
      <c r="H138" s="4650"/>
      <c r="I138" s="4651"/>
      <c r="J138" s="4650"/>
      <c r="K138" s="4651"/>
      <c r="L138" s="4650"/>
      <c r="M138" s="4651"/>
      <c r="N138" s="4650"/>
      <c r="O138" s="4651"/>
      <c r="P138" s="4650"/>
      <c r="Q138" s="4651"/>
      <c r="R138" s="4650"/>
      <c r="S138" s="4651"/>
      <c r="T138" s="4650"/>
      <c r="U138" s="4651"/>
      <c r="V138" s="4650"/>
      <c r="W138" s="4651"/>
      <c r="X138" s="4650"/>
      <c r="Y138" s="4651"/>
      <c r="Z138" s="4650"/>
      <c r="AA138" s="4651"/>
      <c r="AB138" s="4650"/>
      <c r="AC138" s="4651"/>
      <c r="AD138" s="4650"/>
      <c r="AE138" s="4651"/>
      <c r="AF138" s="4650"/>
      <c r="AG138" s="4651"/>
      <c r="AH138" s="4650"/>
      <c r="AI138" s="4651"/>
      <c r="AJ138" s="4650"/>
      <c r="AK138" s="4651"/>
      <c r="AL138" s="4650"/>
      <c r="AM138" s="4652"/>
      <c r="AN138" s="4653"/>
      <c r="AO138" s="4654"/>
      <c r="AP138" s="4655"/>
      <c r="AQ138" s="4651"/>
      <c r="AR138" s="4654"/>
      <c r="AS138" s="156"/>
      <c r="AT138" s="4658"/>
      <c r="AU138" s="4658"/>
      <c r="AV138" s="4658"/>
      <c r="AW138" s="4658"/>
      <c r="AX138" s="4659"/>
      <c r="AY138" s="4659"/>
      <c r="AZ138" s="4659"/>
      <c r="BA138" s="4658"/>
      <c r="BB138" s="4658"/>
      <c r="BC138" s="4660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7592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3999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7593" t="s">
        <v>163</v>
      </c>
      <c r="B140" s="7001"/>
      <c r="C140" s="4661">
        <f>SUM(D140:E140)</f>
        <v>0</v>
      </c>
      <c r="D140" s="4662">
        <f t="shared" si="13"/>
        <v>0</v>
      </c>
      <c r="E140" s="4011">
        <f>SUM(G140+I140+K140+M140+O140+Q140+S140+U140+W140+Y140+AA140+AC140+AE140+AG140+AI140+AK140+AM140)</f>
        <v>0</v>
      </c>
      <c r="F140" s="4663"/>
      <c r="G140" s="3163"/>
      <c r="H140" s="4663"/>
      <c r="I140" s="3163"/>
      <c r="J140" s="4663"/>
      <c r="K140" s="3163"/>
      <c r="L140" s="4663"/>
      <c r="M140" s="3163"/>
      <c r="N140" s="4663"/>
      <c r="O140" s="3163"/>
      <c r="P140" s="4663"/>
      <c r="Q140" s="3163"/>
      <c r="R140" s="4663"/>
      <c r="S140" s="3163"/>
      <c r="T140" s="4663"/>
      <c r="U140" s="3163"/>
      <c r="V140" s="4663"/>
      <c r="W140" s="3163"/>
      <c r="X140" s="4663"/>
      <c r="Y140" s="3163"/>
      <c r="Z140" s="4663"/>
      <c r="AA140" s="3163"/>
      <c r="AB140" s="4663"/>
      <c r="AC140" s="3163"/>
      <c r="AD140" s="4663"/>
      <c r="AE140" s="3163"/>
      <c r="AF140" s="4663"/>
      <c r="AG140" s="3163"/>
      <c r="AH140" s="4663"/>
      <c r="AI140" s="3163"/>
      <c r="AJ140" s="4663"/>
      <c r="AK140" s="3163"/>
      <c r="AL140" s="4663"/>
      <c r="AM140" s="2552"/>
      <c r="AN140" s="4664"/>
      <c r="AO140" s="4665"/>
      <c r="AP140" s="4666"/>
      <c r="AQ140" s="3163"/>
      <c r="AR140" s="4665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4667"/>
      <c r="N141" s="4668"/>
      <c r="O141" s="4643"/>
      <c r="P141" s="4643"/>
      <c r="Q141" s="4643"/>
      <c r="R141" s="4643"/>
      <c r="S141" s="4643"/>
      <c r="T141" s="4643"/>
      <c r="U141" s="4643"/>
      <c r="V141" s="4668"/>
      <c r="W141" s="4643"/>
      <c r="X141" s="4643"/>
      <c r="Y141" s="4643"/>
      <c r="Z141" s="4659"/>
      <c r="AA141" s="4659"/>
      <c r="AB141" s="4669"/>
      <c r="AC141" s="4669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037" t="s">
        <v>3</v>
      </c>
      <c r="B142" s="6250"/>
      <c r="C142" s="7564" t="s">
        <v>79</v>
      </c>
      <c r="D142" s="7574"/>
      <c r="E142" s="7565"/>
      <c r="F142" s="7564" t="s">
        <v>134</v>
      </c>
      <c r="G142" s="7565"/>
      <c r="H142" s="7564" t="s">
        <v>135</v>
      </c>
      <c r="I142" s="7565"/>
      <c r="J142" s="7564" t="s">
        <v>136</v>
      </c>
      <c r="K142" s="7565"/>
      <c r="L142" s="7564" t="s">
        <v>137</v>
      </c>
      <c r="M142" s="7566"/>
      <c r="N142" s="7578" t="s">
        <v>7</v>
      </c>
      <c r="O142" s="6375" t="s">
        <v>8</v>
      </c>
      <c r="P142" s="4643"/>
      <c r="Q142" s="4643"/>
      <c r="R142" s="4643"/>
      <c r="S142" s="4643"/>
      <c r="T142" s="4643"/>
      <c r="U142" s="4643"/>
      <c r="V142" s="4668"/>
      <c r="W142" s="4643"/>
      <c r="X142" s="4643"/>
      <c r="Y142" s="4643"/>
      <c r="Z142" s="4659"/>
      <c r="AA142" s="4659"/>
      <c r="AB142" s="4669"/>
      <c r="AC142" s="4669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7548"/>
      <c r="B143" s="6325"/>
      <c r="C143" s="4645" t="s">
        <v>103</v>
      </c>
      <c r="D143" s="4646" t="s">
        <v>65</v>
      </c>
      <c r="E143" s="4607" t="s">
        <v>104</v>
      </c>
      <c r="F143" s="4645" t="s">
        <v>65</v>
      </c>
      <c r="G143" s="4607" t="s">
        <v>104</v>
      </c>
      <c r="H143" s="4645" t="s">
        <v>65</v>
      </c>
      <c r="I143" s="4607" t="s">
        <v>104</v>
      </c>
      <c r="J143" s="4645" t="s">
        <v>65</v>
      </c>
      <c r="K143" s="4607" t="s">
        <v>104</v>
      </c>
      <c r="L143" s="4645" t="s">
        <v>65</v>
      </c>
      <c r="M143" s="4670" t="s">
        <v>104</v>
      </c>
      <c r="N143" s="7579"/>
      <c r="O143" s="7013"/>
      <c r="P143" s="4643"/>
      <c r="Q143" s="4643"/>
      <c r="R143" s="4643"/>
      <c r="S143" s="4643"/>
      <c r="T143" s="4643"/>
      <c r="U143" s="4643"/>
      <c r="V143" s="4668"/>
      <c r="W143" s="4643"/>
      <c r="X143" s="4643"/>
      <c r="Y143" s="4643"/>
      <c r="Z143" s="4659"/>
      <c r="AA143" s="4659"/>
      <c r="AB143" s="4669"/>
      <c r="AC143" s="4669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7514" t="s">
        <v>165</v>
      </c>
      <c r="B144" s="4657" t="s">
        <v>166</v>
      </c>
      <c r="C144" s="4647">
        <f>SUM(D144:E144)</f>
        <v>0</v>
      </c>
      <c r="D144" s="4648">
        <f t="shared" ref="D144:E146" si="14">SUM(F144+H144+J144+L144)</f>
        <v>0</v>
      </c>
      <c r="E144" s="4649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4671"/>
      <c r="Q144" s="4643"/>
      <c r="R144" s="4643"/>
      <c r="S144" s="4643"/>
      <c r="T144" s="4643"/>
      <c r="U144" s="4643"/>
      <c r="V144" s="4668"/>
      <c r="W144" s="4643"/>
      <c r="X144" s="4643"/>
      <c r="Y144" s="4643"/>
      <c r="Z144" s="4659"/>
      <c r="AA144" s="4659"/>
      <c r="AB144" s="4669"/>
      <c r="AC144" s="4669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3993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4671"/>
      <c r="Q145" s="4643"/>
      <c r="R145" s="4643"/>
      <c r="S145" s="4643"/>
      <c r="T145" s="4643"/>
      <c r="U145" s="4643"/>
      <c r="V145" s="4668"/>
      <c r="W145" s="4643"/>
      <c r="X145" s="4659"/>
      <c r="Y145" s="4659"/>
      <c r="Z145" s="4659"/>
      <c r="AA145" s="4659"/>
      <c r="AB145" s="4669"/>
      <c r="AC145" s="4669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4668"/>
      <c r="V146" s="4643"/>
      <c r="W146" s="4643"/>
      <c r="X146" s="4643"/>
      <c r="Y146" s="4643"/>
      <c r="Z146" s="4643"/>
      <c r="AA146" s="4643"/>
      <c r="AB146" s="4643"/>
      <c r="AC146" s="4643"/>
      <c r="AD146" s="4643"/>
      <c r="AE146" s="4643"/>
      <c r="AF146" s="4643"/>
      <c r="AG146" s="4643"/>
      <c r="AH146" s="4668"/>
      <c r="AI146" s="4643"/>
      <c r="AJ146" s="4659"/>
      <c r="AK146" s="4659"/>
      <c r="AL146" s="4659"/>
      <c r="AM146" s="4659"/>
      <c r="AN146" s="4669"/>
      <c r="AO146" s="4669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7595" t="s">
        <v>169</v>
      </c>
      <c r="B147" s="7595"/>
      <c r="C147" s="4672">
        <f>SUM(C144:C146)</f>
        <v>0</v>
      </c>
      <c r="D147" s="4673">
        <f>SUM(D144:D146)</f>
        <v>0</v>
      </c>
      <c r="E147" s="4477">
        <f>SUM(E144:E146)</f>
        <v>0</v>
      </c>
      <c r="F147" s="4672">
        <f t="shared" ref="F147:M147" si="15">SUM(F144:F146)</f>
        <v>0</v>
      </c>
      <c r="G147" s="4477">
        <f t="shared" si="15"/>
        <v>0</v>
      </c>
      <c r="H147" s="4672">
        <f t="shared" si="15"/>
        <v>0</v>
      </c>
      <c r="I147" s="4477">
        <f t="shared" si="15"/>
        <v>0</v>
      </c>
      <c r="J147" s="4672">
        <f t="shared" si="15"/>
        <v>0</v>
      </c>
      <c r="K147" s="4477">
        <f t="shared" si="15"/>
        <v>0</v>
      </c>
      <c r="L147" s="4672">
        <f t="shared" si="15"/>
        <v>0</v>
      </c>
      <c r="M147" s="4674">
        <f t="shared" si="15"/>
        <v>0</v>
      </c>
      <c r="N147" s="4675">
        <f>SUM(N144:N146)</f>
        <v>0</v>
      </c>
      <c r="O147" s="4477">
        <f>SUM(O144:O146)</f>
        <v>0</v>
      </c>
      <c r="P147" s="95"/>
      <c r="Q147" s="11"/>
      <c r="R147" s="11"/>
      <c r="S147" s="11"/>
      <c r="T147" s="11"/>
      <c r="U147" s="4668"/>
      <c r="V147" s="4643"/>
      <c r="W147" s="4643"/>
      <c r="X147" s="4643"/>
      <c r="Y147" s="4643"/>
      <c r="Z147" s="4643"/>
      <c r="AA147" s="4643"/>
      <c r="AB147" s="4643"/>
      <c r="AC147" s="4643"/>
      <c r="AD147" s="4643"/>
      <c r="AE147" s="4643"/>
      <c r="AF147" s="4643"/>
      <c r="AG147" s="4643"/>
      <c r="AH147" s="4668"/>
      <c r="AI147" s="4643"/>
      <c r="AJ147" s="4659"/>
      <c r="AK147" s="4659"/>
      <c r="AL147" s="4659"/>
      <c r="AM147" s="4659"/>
      <c r="AN147" s="4669"/>
      <c r="AO147" s="4669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7514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4643"/>
      <c r="W148" s="4643"/>
      <c r="X148" s="4643"/>
      <c r="Y148" s="4643"/>
      <c r="Z148" s="4643"/>
      <c r="AA148" s="4643"/>
      <c r="AB148" s="4643"/>
      <c r="AC148" s="4643"/>
      <c r="AD148" s="4643"/>
      <c r="AE148" s="4643"/>
      <c r="AF148" s="4643"/>
      <c r="AG148" s="4643"/>
      <c r="AH148" s="4668"/>
      <c r="AI148" s="4643"/>
      <c r="AJ148" s="4659"/>
      <c r="AK148" s="4659"/>
      <c r="AL148" s="4659"/>
      <c r="AM148" s="4659"/>
      <c r="AN148" s="4669"/>
      <c r="AO148" s="4669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3993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4676"/>
      <c r="V149" s="4643"/>
      <c r="W149" s="4643"/>
      <c r="X149" s="4643"/>
      <c r="Y149" s="4643"/>
      <c r="Z149" s="4643"/>
      <c r="AA149" s="4643"/>
      <c r="AB149" s="4643"/>
      <c r="AC149" s="4643"/>
      <c r="AD149" s="4643"/>
      <c r="AE149" s="4643"/>
      <c r="AF149" s="4643"/>
      <c r="AG149" s="4643"/>
      <c r="AH149" s="4668"/>
      <c r="AI149" s="4643"/>
      <c r="AJ149" s="4659"/>
      <c r="AK149" s="4659"/>
      <c r="AL149" s="4659"/>
      <c r="AM149" s="4659"/>
      <c r="AN149" s="4669"/>
      <c r="AO149" s="4669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3993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4676"/>
      <c r="V150" s="4643"/>
      <c r="W150" s="4643"/>
      <c r="X150" s="4643"/>
      <c r="Y150" s="4643"/>
      <c r="Z150" s="4643"/>
      <c r="AA150" s="4643"/>
      <c r="AB150" s="4643"/>
      <c r="AC150" s="4643"/>
      <c r="AD150" s="4643"/>
      <c r="AE150" s="4643"/>
      <c r="AF150" s="4643"/>
      <c r="AG150" s="4643"/>
      <c r="AH150" s="4668"/>
      <c r="AI150" s="4643"/>
      <c r="AJ150" s="4659"/>
      <c r="AK150" s="4659"/>
      <c r="AL150" s="4659"/>
      <c r="AM150" s="4659"/>
      <c r="AN150" s="4669"/>
      <c r="AO150" s="4669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7571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4677"/>
      <c r="U151" s="13"/>
      <c r="V151" s="13"/>
      <c r="W151" s="13"/>
      <c r="X151" s="4658"/>
      <c r="Y151" s="4658"/>
      <c r="Z151" s="4658"/>
      <c r="AA151" s="4658"/>
      <c r="AB151" s="4658"/>
      <c r="AC151" s="4658"/>
      <c r="AD151" s="4658"/>
      <c r="AE151" s="4658"/>
      <c r="AF151" s="4678"/>
      <c r="AG151" s="4659"/>
      <c r="AH151" s="4659"/>
      <c r="AI151" s="4659"/>
      <c r="AJ151" s="4679"/>
      <c r="AK151" s="4659"/>
      <c r="AL151" s="4659"/>
      <c r="AM151" s="4659"/>
      <c r="AN151" s="4659"/>
      <c r="AO151" s="4659"/>
      <c r="AP151" s="4659"/>
      <c r="AQ151" s="4659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7594" t="s">
        <v>169</v>
      </c>
      <c r="B152" s="7595"/>
      <c r="C152" s="4672">
        <f>SUM(C148:C151)</f>
        <v>0</v>
      </c>
      <c r="D152" s="4673">
        <f>SUM(D148:D151)</f>
        <v>0</v>
      </c>
      <c r="E152" s="4477">
        <f>SUM(E148:E151)</f>
        <v>0</v>
      </c>
      <c r="F152" s="4672">
        <f>SUM(F148:F151)</f>
        <v>0</v>
      </c>
      <c r="G152" s="4477">
        <f t="shared" ref="G152:M152" si="17">SUM(G148:G151)</f>
        <v>0</v>
      </c>
      <c r="H152" s="4672">
        <f t="shared" si="17"/>
        <v>0</v>
      </c>
      <c r="I152" s="4477">
        <f t="shared" si="17"/>
        <v>0</v>
      </c>
      <c r="J152" s="4672">
        <f t="shared" si="17"/>
        <v>0</v>
      </c>
      <c r="K152" s="4477">
        <f t="shared" si="17"/>
        <v>0</v>
      </c>
      <c r="L152" s="4672">
        <f t="shared" si="17"/>
        <v>0</v>
      </c>
      <c r="M152" s="4674">
        <f t="shared" si="17"/>
        <v>0</v>
      </c>
      <c r="N152" s="4675">
        <f>SUM(N148:N151)</f>
        <v>0</v>
      </c>
      <c r="O152" s="4477">
        <f>SUM(O148:O151)</f>
        <v>0</v>
      </c>
      <c r="P152" s="15"/>
      <c r="Q152" s="7596"/>
      <c r="R152" s="6174"/>
      <c r="S152" s="7597"/>
      <c r="T152" s="7597"/>
      <c r="U152" s="7597"/>
      <c r="V152" s="7597"/>
      <c r="W152" s="7597"/>
      <c r="X152" s="7597"/>
      <c r="Y152" s="7597"/>
      <c r="Z152" s="7597"/>
      <c r="AA152" s="4680"/>
      <c r="AB152" s="4681"/>
      <c r="AC152" s="4681"/>
      <c r="AD152" s="4681"/>
      <c r="AE152" s="4658"/>
      <c r="AF152" s="4659"/>
      <c r="AG152" s="4659"/>
      <c r="AH152" s="4659"/>
      <c r="AI152" s="4682"/>
      <c r="AJ152" s="4682"/>
      <c r="AK152" s="4682"/>
      <c r="AL152" s="4682"/>
      <c r="AM152" s="4683"/>
      <c r="AN152" s="4643"/>
      <c r="AO152" s="4643"/>
      <c r="AP152" s="4643"/>
      <c r="AQ152" s="4643"/>
      <c r="AR152" s="4643"/>
      <c r="AS152" s="4643"/>
      <c r="AT152" s="4643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557" t="s">
        <v>175</v>
      </c>
      <c r="B153" s="6557"/>
      <c r="C153" s="4684">
        <f>SUM(C147+C152)</f>
        <v>0</v>
      </c>
      <c r="D153" s="4685">
        <f>SUM(D147+D152)</f>
        <v>0</v>
      </c>
      <c r="E153" s="3997">
        <f>SUM(E147+E152)</f>
        <v>0</v>
      </c>
      <c r="F153" s="4684">
        <f>SUM(F147+F152)</f>
        <v>0</v>
      </c>
      <c r="G153" s="3997">
        <f>SUM(G147+G152)</f>
        <v>0</v>
      </c>
      <c r="H153" s="4684">
        <f t="shared" ref="H153:M153" si="18">SUM(H147+H152)</f>
        <v>0</v>
      </c>
      <c r="I153" s="3997">
        <f t="shared" si="18"/>
        <v>0</v>
      </c>
      <c r="J153" s="4684">
        <f t="shared" si="18"/>
        <v>0</v>
      </c>
      <c r="K153" s="3997">
        <f t="shared" si="18"/>
        <v>0</v>
      </c>
      <c r="L153" s="4684">
        <f t="shared" si="18"/>
        <v>0</v>
      </c>
      <c r="M153" s="1088">
        <f t="shared" si="18"/>
        <v>0</v>
      </c>
      <c r="N153" s="4686">
        <f>SUM(N147+N152)</f>
        <v>0</v>
      </c>
      <c r="O153" s="3997">
        <f>SUM(O147+O152)</f>
        <v>0</v>
      </c>
      <c r="P153" s="15"/>
      <c r="Q153" s="4687"/>
      <c r="R153" s="4688"/>
      <c r="S153" s="4688"/>
      <c r="T153" s="4688"/>
      <c r="U153" s="4688"/>
      <c r="V153" s="4688"/>
      <c r="W153" s="4688"/>
      <c r="X153" s="4688"/>
      <c r="Y153" s="4688"/>
      <c r="Z153" s="4688"/>
      <c r="AA153" s="4680"/>
      <c r="AB153" s="4681"/>
      <c r="AC153" s="4681"/>
      <c r="AD153" s="4681"/>
      <c r="AE153" s="4658"/>
      <c r="AF153" s="4659"/>
      <c r="AG153" s="4659"/>
      <c r="AH153" s="4659"/>
      <c r="AI153" s="4682"/>
      <c r="AJ153" s="4682"/>
      <c r="AK153" s="4682"/>
      <c r="AL153" s="4682"/>
      <c r="AM153" s="4683"/>
      <c r="AN153" s="4643"/>
      <c r="AO153" s="4643"/>
      <c r="AP153" s="4643"/>
      <c r="AQ153" s="4643"/>
      <c r="AR153" s="4643"/>
      <c r="AS153" s="4643"/>
      <c r="AT153" s="4643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4680"/>
      <c r="R154" s="4681"/>
      <c r="S154" s="4681"/>
      <c r="T154" s="4681"/>
      <c r="U154" s="4681"/>
      <c r="V154" s="4681"/>
      <c r="W154" s="4681"/>
      <c r="X154" s="4681"/>
      <c r="Y154" s="4689"/>
      <c r="Z154" s="4689"/>
      <c r="AA154" s="4680"/>
      <c r="AB154" s="4681"/>
      <c r="AC154" s="4681"/>
      <c r="AD154" s="4681"/>
      <c r="AE154" s="4658"/>
      <c r="AF154" s="4659"/>
      <c r="AG154" s="4659"/>
      <c r="AH154" s="4659"/>
      <c r="AI154" s="4682"/>
      <c r="AJ154" s="4682"/>
      <c r="AK154" s="4682"/>
      <c r="AL154" s="4682"/>
      <c r="AM154" s="4682"/>
      <c r="AN154" s="4643"/>
      <c r="AO154" s="4643"/>
      <c r="AP154" s="4643"/>
      <c r="AQ154" s="4643"/>
      <c r="AR154" s="4643"/>
      <c r="AS154" s="4643"/>
      <c r="AT154" s="4643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037" t="s">
        <v>3</v>
      </c>
      <c r="B155" s="6250"/>
      <c r="C155" s="7564" t="s">
        <v>79</v>
      </c>
      <c r="D155" s="7574"/>
      <c r="E155" s="7565"/>
      <c r="F155" s="7564" t="s">
        <v>134</v>
      </c>
      <c r="G155" s="7565"/>
      <c r="H155" s="7564" t="s">
        <v>135</v>
      </c>
      <c r="I155" s="7565"/>
      <c r="J155" s="7564" t="s">
        <v>136</v>
      </c>
      <c r="K155" s="7565"/>
      <c r="L155" s="7564" t="s">
        <v>137</v>
      </c>
      <c r="M155" s="7566"/>
      <c r="N155" s="7598" t="s">
        <v>149</v>
      </c>
      <c r="O155" s="7574"/>
      <c r="P155" s="7566"/>
      <c r="Q155" s="6375" t="s">
        <v>7</v>
      </c>
      <c r="R155" s="6375" t="s">
        <v>8</v>
      </c>
      <c r="S155" s="4681"/>
      <c r="T155" s="4681"/>
      <c r="U155" s="4681"/>
      <c r="V155" s="4681"/>
      <c r="W155" s="4681"/>
      <c r="X155" s="4681"/>
      <c r="Y155" s="4689"/>
      <c r="Z155" s="4690"/>
      <c r="AA155" s="4691"/>
      <c r="AB155" s="4692"/>
      <c r="AC155" s="4692"/>
      <c r="AD155" s="4692"/>
      <c r="AE155" s="4693"/>
      <c r="AF155" s="4694"/>
      <c r="AG155" s="4694"/>
      <c r="AH155" s="4694"/>
      <c r="AI155" s="4695"/>
      <c r="AJ155" s="4695"/>
      <c r="AK155" s="4695"/>
      <c r="AL155" s="4695"/>
      <c r="AM155" s="4682"/>
      <c r="AN155" s="4643"/>
      <c r="AO155" s="4643"/>
      <c r="AP155" s="4643"/>
      <c r="AQ155" s="4643"/>
      <c r="AR155" s="4643"/>
      <c r="AS155" s="4643"/>
      <c r="AT155" s="4643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7548"/>
      <c r="B156" s="6325"/>
      <c r="C156" s="4645" t="s">
        <v>103</v>
      </c>
      <c r="D156" s="4646" t="s">
        <v>65</v>
      </c>
      <c r="E156" s="4607" t="s">
        <v>104</v>
      </c>
      <c r="F156" s="4645" t="s">
        <v>65</v>
      </c>
      <c r="G156" s="4607" t="s">
        <v>104</v>
      </c>
      <c r="H156" s="4645" t="s">
        <v>65</v>
      </c>
      <c r="I156" s="4607" t="s">
        <v>104</v>
      </c>
      <c r="J156" s="4645" t="s">
        <v>65</v>
      </c>
      <c r="K156" s="4607" t="s">
        <v>104</v>
      </c>
      <c r="L156" s="4645" t="s">
        <v>65</v>
      </c>
      <c r="M156" s="4696" t="s">
        <v>104</v>
      </c>
      <c r="N156" s="4697" t="s">
        <v>150</v>
      </c>
      <c r="O156" s="4646" t="s">
        <v>151</v>
      </c>
      <c r="P156" s="4670" t="s">
        <v>152</v>
      </c>
      <c r="Q156" s="7013"/>
      <c r="R156" s="7013"/>
      <c r="S156" s="4681"/>
      <c r="T156" s="4681"/>
      <c r="U156" s="4681"/>
      <c r="V156" s="4681"/>
      <c r="W156" s="4681"/>
      <c r="X156" s="4681"/>
      <c r="Y156" s="4698"/>
      <c r="Z156" s="4689"/>
      <c r="AA156" s="4681"/>
      <c r="AB156" s="4681"/>
      <c r="AC156" s="4681"/>
      <c r="AD156" s="4681"/>
      <c r="AE156" s="4658"/>
      <c r="AF156" s="4659"/>
      <c r="AG156" s="4659"/>
      <c r="AH156" s="4659"/>
      <c r="AI156" s="4682"/>
      <c r="AJ156" s="4682"/>
      <c r="AK156" s="4682"/>
      <c r="AL156" s="4682"/>
      <c r="AM156" s="4682"/>
      <c r="AN156" s="4643"/>
      <c r="AO156" s="4643"/>
      <c r="AP156" s="4643"/>
      <c r="AQ156" s="4643"/>
      <c r="AR156" s="4643"/>
      <c r="AS156" s="4643"/>
      <c r="AT156" s="4643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7514" t="s">
        <v>165</v>
      </c>
      <c r="B157" s="4657" t="s">
        <v>166</v>
      </c>
      <c r="C157" s="4699">
        <f>SUM(D157:E157)</f>
        <v>0</v>
      </c>
      <c r="D157" s="4700">
        <f t="shared" ref="D157:E159" si="19">SUM(F157+H157+J157+L157)</f>
        <v>0</v>
      </c>
      <c r="E157" s="4701">
        <f t="shared" si="19"/>
        <v>0</v>
      </c>
      <c r="F157" s="4650"/>
      <c r="G157" s="4651"/>
      <c r="H157" s="4650"/>
      <c r="I157" s="4651"/>
      <c r="J157" s="4650"/>
      <c r="K157" s="4651"/>
      <c r="L157" s="4650"/>
      <c r="M157" s="4702"/>
      <c r="N157" s="4703"/>
      <c r="O157" s="4704"/>
      <c r="P157" s="4652"/>
      <c r="Q157" s="4651"/>
      <c r="R157" s="4651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4681"/>
      <c r="AD157" s="4681"/>
      <c r="AE157" s="4658"/>
      <c r="AF157" s="4659"/>
      <c r="AG157" s="4659"/>
      <c r="AH157" s="4659"/>
      <c r="AI157" s="4682"/>
      <c r="AJ157" s="4682"/>
      <c r="AK157" s="4682"/>
      <c r="AL157" s="4682"/>
      <c r="AM157" s="4682"/>
      <c r="AN157" s="4643"/>
      <c r="AO157" s="4643"/>
      <c r="AP157" s="4643"/>
      <c r="AQ157" s="4643"/>
      <c r="AR157" s="4643"/>
      <c r="AS157" s="4643"/>
      <c r="AT157" s="4643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3993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4689"/>
      <c r="T158" s="4681"/>
      <c r="U158" s="4681"/>
      <c r="V158" s="4681"/>
      <c r="W158" s="4681"/>
      <c r="X158" s="4681"/>
      <c r="Y158" s="4705"/>
      <c r="Z158" s="4681"/>
      <c r="AA158" s="4681"/>
      <c r="AB158" s="4681"/>
      <c r="AC158" s="4681"/>
      <c r="AD158" s="4681"/>
      <c r="AE158" s="4681"/>
      <c r="AF158" s="4643"/>
      <c r="AG158" s="4643"/>
      <c r="AH158" s="4643"/>
      <c r="AI158" s="4643"/>
      <c r="AJ158" s="4643"/>
      <c r="AK158" s="4643"/>
      <c r="AL158" s="4643"/>
      <c r="AM158" s="4643"/>
      <c r="AN158" s="4643"/>
      <c r="AO158" s="4659"/>
      <c r="AP158" s="4659"/>
      <c r="AQ158" s="4659"/>
      <c r="AR158" s="4659"/>
      <c r="AS158" s="4682"/>
      <c r="AT158" s="4682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4681"/>
      <c r="AA159" s="4681"/>
      <c r="AB159" s="4681"/>
      <c r="AC159" s="4681"/>
      <c r="AD159" s="4681"/>
      <c r="AE159" s="4681"/>
      <c r="AF159" s="4643"/>
      <c r="AG159" s="4643"/>
      <c r="AH159" s="4643"/>
      <c r="AI159" s="4643"/>
      <c r="AJ159" s="4643"/>
      <c r="AK159" s="4643"/>
      <c r="AL159" s="4643"/>
      <c r="AM159" s="4643"/>
      <c r="AN159" s="4643"/>
      <c r="AO159" s="4659"/>
      <c r="AP159" s="4659"/>
      <c r="AQ159" s="4659"/>
      <c r="AR159" s="4659"/>
      <c r="AS159" s="4682"/>
      <c r="AT159" s="4682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7595" t="s">
        <v>169</v>
      </c>
      <c r="B160" s="7595"/>
      <c r="C160" s="4706">
        <f>SUM(C157:C159)</f>
        <v>0</v>
      </c>
      <c r="D160" s="4707">
        <f>SUM(D157:D159)</f>
        <v>0</v>
      </c>
      <c r="E160" s="4708">
        <f>SUM(E157:E159)</f>
        <v>0</v>
      </c>
      <c r="F160" s="4706">
        <f>SUM(F157:F159)</f>
        <v>0</v>
      </c>
      <c r="G160" s="4708">
        <f t="shared" ref="G160:P160" si="20">SUM(G157:G159)</f>
        <v>0</v>
      </c>
      <c r="H160" s="4706">
        <f t="shared" si="20"/>
        <v>0</v>
      </c>
      <c r="I160" s="4708">
        <f t="shared" si="20"/>
        <v>0</v>
      </c>
      <c r="J160" s="4706">
        <f t="shared" si="20"/>
        <v>0</v>
      </c>
      <c r="K160" s="4708">
        <f t="shared" si="20"/>
        <v>0</v>
      </c>
      <c r="L160" s="4706">
        <f t="shared" si="20"/>
        <v>0</v>
      </c>
      <c r="M160" s="4709">
        <f t="shared" si="20"/>
        <v>0</v>
      </c>
      <c r="N160" s="4710">
        <f t="shared" si="20"/>
        <v>0</v>
      </c>
      <c r="O160" s="4707">
        <f t="shared" si="20"/>
        <v>0</v>
      </c>
      <c r="P160" s="4711">
        <f t="shared" si="20"/>
        <v>0</v>
      </c>
      <c r="Q160" s="4708">
        <f>SUM(Q157:Q159)</f>
        <v>0</v>
      </c>
      <c r="R160" s="4708">
        <f>SUM(R157:R159)</f>
        <v>0</v>
      </c>
      <c r="S160" s="17"/>
      <c r="T160" s="14"/>
      <c r="U160" s="14"/>
      <c r="V160" s="14"/>
      <c r="W160" s="14"/>
      <c r="X160" s="14"/>
      <c r="Y160" s="14"/>
      <c r="Z160" s="4681"/>
      <c r="AA160" s="4681"/>
      <c r="AB160" s="4681"/>
      <c r="AC160" s="4681"/>
      <c r="AD160" s="4681"/>
      <c r="AE160" s="4681"/>
      <c r="AF160" s="4643"/>
      <c r="AG160" s="4643"/>
      <c r="AH160" s="4643"/>
      <c r="AI160" s="4643"/>
      <c r="AJ160" s="4643"/>
      <c r="AK160" s="4643"/>
      <c r="AL160" s="4643"/>
      <c r="AM160" s="4643"/>
      <c r="AN160" s="4643"/>
      <c r="AO160" s="4659"/>
      <c r="AP160" s="4659"/>
      <c r="AQ160" s="4659"/>
      <c r="AR160" s="4659"/>
      <c r="AS160" s="4682"/>
      <c r="AT160" s="4682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7514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4681"/>
      <c r="AA161" s="4681"/>
      <c r="AB161" s="4681"/>
      <c r="AC161" s="4681"/>
      <c r="AD161" s="4681"/>
      <c r="AE161" s="4681"/>
      <c r="AF161" s="4643"/>
      <c r="AG161" s="4643"/>
      <c r="AH161" s="4643"/>
      <c r="AI161" s="4643"/>
      <c r="AJ161" s="4643"/>
      <c r="AK161" s="4643"/>
      <c r="AL161" s="4643"/>
      <c r="AM161" s="4643"/>
      <c r="AN161" s="4643"/>
      <c r="AO161" s="4659"/>
      <c r="AP161" s="4659"/>
      <c r="AQ161" s="4659"/>
      <c r="AR161" s="4659"/>
      <c r="AS161" s="4682"/>
      <c r="AT161" s="4682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3993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4681"/>
      <c r="AD162" s="4681"/>
      <c r="AE162" s="4681"/>
      <c r="AF162" s="4643"/>
      <c r="AG162" s="4643"/>
      <c r="AH162" s="4643"/>
      <c r="AI162" s="4643"/>
      <c r="AJ162" s="4643"/>
      <c r="AK162" s="4643"/>
      <c r="AL162" s="4643"/>
      <c r="AM162" s="4643"/>
      <c r="AN162" s="4643"/>
      <c r="AO162" s="4659"/>
      <c r="AP162" s="4659"/>
      <c r="AQ162" s="4659"/>
      <c r="AR162" s="4659"/>
      <c r="AS162" s="4682"/>
      <c r="AT162" s="4682"/>
    </row>
    <row r="163" spans="1:130" ht="16.350000000000001" customHeight="1" x14ac:dyDescent="0.2">
      <c r="A163" s="5844"/>
      <c r="B163" s="3993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4681"/>
      <c r="AA163" s="4681"/>
      <c r="AB163" s="4681"/>
      <c r="AC163" s="4681"/>
      <c r="AD163" s="4681"/>
      <c r="AE163" s="4681"/>
      <c r="AF163" s="4643"/>
      <c r="AG163" s="4643"/>
      <c r="AH163" s="4643"/>
      <c r="AI163" s="4643"/>
      <c r="AJ163" s="4643"/>
      <c r="AK163" s="4643"/>
      <c r="AL163" s="4643"/>
      <c r="AM163" s="4643"/>
      <c r="AN163" s="4643"/>
      <c r="AO163" s="4643"/>
      <c r="AP163" s="4643"/>
      <c r="AQ163" s="4643"/>
      <c r="AR163" s="4643"/>
      <c r="AS163" s="4643"/>
      <c r="AT163" s="4643"/>
    </row>
    <row r="164" spans="1:130" ht="15.75" customHeight="1" x14ac:dyDescent="0.2">
      <c r="A164" s="7571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4681"/>
      <c r="AC164" s="4681"/>
      <c r="AD164" s="4681"/>
      <c r="AE164" s="4681"/>
      <c r="AF164" s="4643"/>
      <c r="AG164" s="4643"/>
      <c r="AH164" s="4643"/>
      <c r="AI164" s="4643"/>
      <c r="AJ164" s="4643"/>
      <c r="AK164" s="4643"/>
      <c r="AL164" s="4643"/>
      <c r="AM164" s="4643"/>
      <c r="AN164" s="4643"/>
      <c r="AO164" s="4643"/>
      <c r="AP164" s="4643"/>
      <c r="AQ164" s="4643"/>
      <c r="AR164" s="4643"/>
      <c r="AS164" s="4643"/>
      <c r="AT164" s="4643"/>
      <c r="AU164" s="4643"/>
      <c r="AV164" s="4643"/>
    </row>
    <row r="165" spans="1:130" ht="16.350000000000001" customHeight="1" x14ac:dyDescent="0.2">
      <c r="A165" s="7594" t="s">
        <v>169</v>
      </c>
      <c r="B165" s="7595"/>
      <c r="C165" s="4706">
        <f>SUM(C161:C164)</f>
        <v>0</v>
      </c>
      <c r="D165" s="4707">
        <f>SUM(D161:D164)</f>
        <v>0</v>
      </c>
      <c r="E165" s="4708">
        <f>SUM(E161:E164)</f>
        <v>0</v>
      </c>
      <c r="F165" s="4706">
        <f>SUM(F161:F164)</f>
        <v>0</v>
      </c>
      <c r="G165" s="4708">
        <f t="shared" ref="G165:P165" si="22">SUM(G161:G164)</f>
        <v>0</v>
      </c>
      <c r="H165" s="4706">
        <f t="shared" si="22"/>
        <v>0</v>
      </c>
      <c r="I165" s="4708">
        <f t="shared" si="22"/>
        <v>0</v>
      </c>
      <c r="J165" s="4706">
        <f t="shared" si="22"/>
        <v>0</v>
      </c>
      <c r="K165" s="4708">
        <f t="shared" si="22"/>
        <v>0</v>
      </c>
      <c r="L165" s="4706">
        <f t="shared" si="22"/>
        <v>0</v>
      </c>
      <c r="M165" s="4709">
        <f t="shared" si="22"/>
        <v>0</v>
      </c>
      <c r="N165" s="4710">
        <f t="shared" si="22"/>
        <v>0</v>
      </c>
      <c r="O165" s="4707">
        <f t="shared" si="22"/>
        <v>0</v>
      </c>
      <c r="P165" s="4711">
        <f t="shared" si="22"/>
        <v>0</v>
      </c>
      <c r="Q165" s="4708">
        <f>SUM(Q161:Q164)</f>
        <v>0</v>
      </c>
      <c r="R165" s="4708">
        <f>SUM(R161:R164)</f>
        <v>0</v>
      </c>
      <c r="S165" s="17"/>
      <c r="T165" s="14"/>
      <c r="U165" s="14"/>
      <c r="V165" s="14"/>
      <c r="W165" s="4681"/>
      <c r="X165" s="4681"/>
      <c r="Y165" s="4681"/>
      <c r="Z165" s="4681"/>
      <c r="AA165" s="4681"/>
      <c r="AB165" s="4681"/>
      <c r="AC165" s="4681"/>
      <c r="AD165" s="4681"/>
      <c r="AE165" s="4681"/>
      <c r="AF165" s="4643"/>
      <c r="AG165" s="4643"/>
      <c r="AH165" s="4643"/>
      <c r="AI165" s="4643"/>
      <c r="AJ165" s="4643"/>
      <c r="AK165" s="4643"/>
      <c r="AL165" s="4643"/>
      <c r="AM165" s="4643"/>
      <c r="AN165" s="4643"/>
      <c r="AO165" s="4643"/>
      <c r="AP165" s="4643"/>
      <c r="AQ165" s="4643"/>
    </row>
    <row r="166" spans="1:130" ht="16.350000000000001" customHeight="1" x14ac:dyDescent="0.2">
      <c r="A166" s="7594" t="s">
        <v>175</v>
      </c>
      <c r="B166" s="7594"/>
      <c r="C166" s="4712">
        <f>SUM(C160+C165)</f>
        <v>0</v>
      </c>
      <c r="D166" s="4713">
        <f t="shared" ref="D166:P166" si="23">SUM(D160+D165)</f>
        <v>0</v>
      </c>
      <c r="E166" s="3348">
        <f t="shared" si="23"/>
        <v>0</v>
      </c>
      <c r="F166" s="4712">
        <f t="shared" si="23"/>
        <v>0</v>
      </c>
      <c r="G166" s="3348">
        <f t="shared" si="23"/>
        <v>0</v>
      </c>
      <c r="H166" s="4712">
        <f t="shared" si="23"/>
        <v>0</v>
      </c>
      <c r="I166" s="3348">
        <f t="shared" si="23"/>
        <v>0</v>
      </c>
      <c r="J166" s="4712">
        <f t="shared" si="23"/>
        <v>0</v>
      </c>
      <c r="K166" s="3348">
        <f t="shared" si="23"/>
        <v>0</v>
      </c>
      <c r="L166" s="4712">
        <f t="shared" si="23"/>
        <v>0</v>
      </c>
      <c r="M166" s="188">
        <f t="shared" si="23"/>
        <v>0</v>
      </c>
      <c r="N166" s="4714">
        <f t="shared" si="23"/>
        <v>0</v>
      </c>
      <c r="O166" s="4713">
        <f t="shared" si="23"/>
        <v>0</v>
      </c>
      <c r="P166" s="4715">
        <f t="shared" si="23"/>
        <v>0</v>
      </c>
      <c r="Q166" s="3348">
        <f>SUM(Q160+Q165)</f>
        <v>0</v>
      </c>
      <c r="R166" s="3348">
        <f>SUM(R160+R165)</f>
        <v>0</v>
      </c>
      <c r="S166" s="17"/>
      <c r="T166" s="14"/>
      <c r="U166" s="14"/>
      <c r="V166" s="14"/>
      <c r="W166" s="4681"/>
      <c r="X166" s="4681"/>
      <c r="Y166" s="4681"/>
      <c r="Z166" s="4681"/>
      <c r="AA166" s="4681"/>
      <c r="AB166" s="4681"/>
      <c r="AC166" s="4681"/>
      <c r="AD166" s="4681"/>
      <c r="AE166" s="4681"/>
      <c r="AF166" s="4643"/>
      <c r="AG166" s="4643"/>
      <c r="AH166" s="4643"/>
      <c r="AI166" s="4643"/>
      <c r="AJ166" s="4643"/>
      <c r="AK166" s="4643"/>
      <c r="AL166" s="4643"/>
      <c r="AM166" s="4643"/>
      <c r="AN166" s="4643"/>
      <c r="AO166" s="4643"/>
      <c r="AP166" s="4643"/>
      <c r="AQ166" s="4643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4681"/>
      <c r="X167" s="4681"/>
      <c r="Y167" s="4681"/>
      <c r="Z167" s="4681"/>
      <c r="AA167" s="4681"/>
      <c r="AB167" s="4681"/>
      <c r="AC167" s="4681"/>
      <c r="AD167" s="4681"/>
      <c r="AE167" s="4681"/>
      <c r="AF167" s="4643"/>
      <c r="AG167" s="4643"/>
      <c r="AH167" s="4643"/>
      <c r="AI167" s="4643"/>
      <c r="AJ167" s="4643"/>
      <c r="AK167" s="4643"/>
      <c r="AL167" s="4643"/>
      <c r="AM167" s="4643"/>
      <c r="AN167" s="4643"/>
      <c r="AO167" s="4643"/>
      <c r="AP167" s="4643"/>
      <c r="AQ167" s="4643"/>
    </row>
    <row r="168" spans="1:130" ht="16.350000000000001" customHeight="1" x14ac:dyDescent="0.2">
      <c r="A168" s="6037" t="s">
        <v>3</v>
      </c>
      <c r="B168" s="6250"/>
      <c r="C168" s="7574" t="s">
        <v>79</v>
      </c>
      <c r="D168" s="7574"/>
      <c r="E168" s="7565"/>
      <c r="F168" s="7564" t="s">
        <v>133</v>
      </c>
      <c r="G168" s="7565"/>
      <c r="H168" s="7564" t="s">
        <v>134</v>
      </c>
      <c r="I168" s="7565"/>
      <c r="J168" s="7564" t="s">
        <v>135</v>
      </c>
      <c r="K168" s="7565"/>
      <c r="L168" s="7564" t="s">
        <v>136</v>
      </c>
      <c r="M168" s="7565"/>
      <c r="N168" s="7564" t="s">
        <v>137</v>
      </c>
      <c r="O168" s="7566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4681"/>
      <c r="X168" s="4681"/>
      <c r="Y168" s="4681"/>
      <c r="Z168" s="4681"/>
      <c r="AA168" s="4681"/>
      <c r="AB168" s="4681"/>
      <c r="AC168" s="4681"/>
      <c r="AD168" s="4681"/>
      <c r="AE168" s="4681"/>
      <c r="AF168" s="4643"/>
      <c r="AG168" s="4643"/>
      <c r="AH168" s="4643"/>
      <c r="AI168" s="4643"/>
      <c r="AJ168" s="4643"/>
      <c r="AK168" s="4643"/>
      <c r="AL168" s="4643"/>
      <c r="AM168" s="4643"/>
      <c r="AN168" s="4643"/>
      <c r="AO168" s="4643"/>
      <c r="AP168" s="4643"/>
      <c r="AQ168" s="4716"/>
      <c r="AR168" s="4669"/>
      <c r="AS168" s="4669"/>
      <c r="AT168" s="4669"/>
      <c r="AU168" s="4669"/>
      <c r="AV168" s="4669"/>
      <c r="AW168" s="4669"/>
      <c r="AX168" s="4717"/>
      <c r="AY168" s="4717"/>
      <c r="AZ168" s="4717"/>
      <c r="BA168" s="4669"/>
      <c r="BB168" s="4669"/>
      <c r="BC168" s="4669"/>
    </row>
    <row r="169" spans="1:130" ht="31.5" customHeight="1" x14ac:dyDescent="0.2">
      <c r="A169" s="7548"/>
      <c r="B169" s="6325"/>
      <c r="C169" s="4645" t="s">
        <v>103</v>
      </c>
      <c r="D169" s="4646" t="s">
        <v>65</v>
      </c>
      <c r="E169" s="4607" t="s">
        <v>104</v>
      </c>
      <c r="F169" s="4645" t="s">
        <v>65</v>
      </c>
      <c r="G169" s="4607" t="s">
        <v>104</v>
      </c>
      <c r="H169" s="4645" t="s">
        <v>65</v>
      </c>
      <c r="I169" s="4607" t="s">
        <v>104</v>
      </c>
      <c r="J169" s="4645" t="s">
        <v>65</v>
      </c>
      <c r="K169" s="4607" t="s">
        <v>104</v>
      </c>
      <c r="L169" s="4645" t="s">
        <v>65</v>
      </c>
      <c r="M169" s="4607" t="s">
        <v>104</v>
      </c>
      <c r="N169" s="4645" t="s">
        <v>65</v>
      </c>
      <c r="O169" s="4718" t="s">
        <v>104</v>
      </c>
      <c r="P169" s="7013"/>
      <c r="Q169" s="7013"/>
      <c r="R169" s="14"/>
      <c r="S169" s="14"/>
      <c r="T169" s="14"/>
      <c r="U169" s="14"/>
      <c r="V169" s="14"/>
      <c r="W169" s="4681"/>
      <c r="X169" s="4681"/>
      <c r="Y169" s="4681"/>
      <c r="Z169" s="4681"/>
      <c r="AA169" s="4681"/>
      <c r="AB169" s="4681"/>
      <c r="AC169" s="4681"/>
      <c r="AD169" s="4681"/>
      <c r="AE169" s="4681"/>
      <c r="AF169" s="4643"/>
      <c r="AG169" s="4643"/>
      <c r="AH169" s="4643"/>
      <c r="AI169" s="4643"/>
      <c r="AJ169" s="4643"/>
      <c r="AK169" s="4643"/>
      <c r="AL169" s="4643"/>
      <c r="AM169" s="4643"/>
      <c r="AN169" s="4643"/>
      <c r="AO169" s="4643"/>
      <c r="AP169" s="4643"/>
      <c r="AQ169" s="4719"/>
      <c r="AR169" s="4669"/>
      <c r="AS169" s="4669"/>
      <c r="AT169" s="4669"/>
      <c r="AU169" s="4669"/>
      <c r="AV169" s="4669"/>
      <c r="AW169" s="4669"/>
      <c r="AX169" s="4717"/>
      <c r="AY169" s="4717"/>
      <c r="AZ169" s="4717"/>
      <c r="BA169" s="4669"/>
      <c r="BB169" s="4669"/>
      <c r="BC169" s="4669"/>
    </row>
    <row r="170" spans="1:130" s="3" customFormat="1" ht="16.350000000000001" customHeight="1" x14ac:dyDescent="0.2">
      <c r="A170" s="7514" t="s">
        <v>178</v>
      </c>
      <c r="B170" s="4657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4650"/>
      <c r="G170" s="4651"/>
      <c r="H170" s="4650"/>
      <c r="I170" s="35"/>
      <c r="J170" s="33"/>
      <c r="K170" s="35"/>
      <c r="L170" s="33"/>
      <c r="M170" s="35"/>
      <c r="N170" s="33"/>
      <c r="O170" s="4720"/>
      <c r="P170" s="4651"/>
      <c r="Q170" s="4651"/>
      <c r="R170" s="4689"/>
      <c r="S170" s="4681"/>
      <c r="T170" s="4681"/>
      <c r="U170" s="4681"/>
      <c r="V170" s="4681"/>
      <c r="W170" s="4681"/>
      <c r="X170" s="4681"/>
      <c r="Y170" s="4681"/>
      <c r="Z170" s="4681"/>
      <c r="AA170" s="4681"/>
      <c r="AB170" s="4681"/>
      <c r="AC170" s="4681"/>
      <c r="AD170" s="4643"/>
      <c r="AE170" s="4643"/>
      <c r="AF170" s="4643"/>
      <c r="AG170" s="4643"/>
      <c r="AH170" s="4643"/>
      <c r="AI170" s="4668"/>
      <c r="AJ170" s="4717"/>
      <c r="AK170" s="4717"/>
      <c r="AL170" s="4717"/>
      <c r="AM170" s="4717"/>
      <c r="AN170" s="4717"/>
      <c r="AO170" s="4717"/>
      <c r="AP170" s="4717"/>
      <c r="AQ170" s="4717"/>
      <c r="AR170" s="4717"/>
      <c r="AS170" s="4717"/>
      <c r="AT170" s="4717"/>
      <c r="AU170" s="4717"/>
      <c r="AV170" s="4717"/>
      <c r="AW170" s="4717"/>
      <c r="AX170" s="4717"/>
      <c r="AY170" s="4717"/>
      <c r="AZ170" s="4717"/>
      <c r="BA170" s="4717"/>
      <c r="BB170" s="4717"/>
      <c r="BC170" s="4717"/>
      <c r="BD170" s="4717"/>
      <c r="BE170" s="4717"/>
      <c r="BF170" s="4717"/>
      <c r="BG170" s="4717"/>
      <c r="BH170" s="4717"/>
      <c r="BI170" s="4717"/>
      <c r="BJ170" s="4717"/>
      <c r="BK170" s="4717"/>
      <c r="BL170" s="4717"/>
      <c r="BM170" s="4717"/>
      <c r="BN170" s="4717"/>
      <c r="BO170" s="4717"/>
      <c r="BP170" s="4717"/>
      <c r="BQ170" s="4717"/>
      <c r="BR170" s="4717"/>
      <c r="BS170" s="4717"/>
      <c r="BT170" s="4717"/>
      <c r="BU170" s="4717"/>
      <c r="BV170" s="4717"/>
      <c r="BW170" s="4717"/>
      <c r="BX170" s="4717"/>
      <c r="BY170" s="4717"/>
      <c r="BZ170" s="4717"/>
      <c r="CA170" s="4721"/>
      <c r="CB170" s="4721"/>
      <c r="CC170" s="4721"/>
      <c r="CD170" s="4721"/>
      <c r="CE170" s="4721"/>
      <c r="CF170" s="4721"/>
      <c r="CG170" s="4721"/>
      <c r="CH170" s="4721"/>
      <c r="CI170" s="4721"/>
      <c r="CJ170" s="4721"/>
      <c r="CK170" s="4721"/>
      <c r="CL170" s="4721"/>
      <c r="CM170" s="4721"/>
      <c r="CN170" s="4721"/>
      <c r="CO170" s="4721"/>
      <c r="CP170" s="4721"/>
      <c r="CQ170" s="4721"/>
      <c r="CR170" s="4721"/>
      <c r="CS170" s="4721"/>
      <c r="CT170" s="4721"/>
      <c r="CU170" s="4721"/>
      <c r="CV170" s="4721"/>
      <c r="CW170" s="4721"/>
      <c r="CX170" s="4721"/>
      <c r="CY170" s="4721"/>
      <c r="CZ170" s="4721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3993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4689"/>
      <c r="S171" s="4681"/>
      <c r="T171" s="4681"/>
      <c r="U171" s="4681"/>
      <c r="V171" s="4681"/>
      <c r="W171" s="4681"/>
      <c r="X171" s="4681"/>
      <c r="Y171" s="4681"/>
      <c r="Z171" s="4681"/>
      <c r="AA171" s="4681"/>
      <c r="AB171" s="4681"/>
      <c r="AC171" s="4681"/>
      <c r="AD171" s="4643"/>
      <c r="AE171" s="4643"/>
      <c r="AF171" s="4643"/>
      <c r="AG171" s="4643"/>
      <c r="AH171" s="4643"/>
      <c r="AI171" s="4668"/>
      <c r="AJ171" s="4717"/>
      <c r="AK171" s="4717"/>
      <c r="AL171" s="4717"/>
      <c r="AM171" s="4717"/>
      <c r="AN171" s="4717"/>
      <c r="AO171" s="4717"/>
      <c r="AP171" s="4717"/>
      <c r="AQ171" s="4717"/>
      <c r="AR171" s="4717"/>
      <c r="AS171" s="4717"/>
      <c r="AT171" s="4717"/>
      <c r="AU171" s="4717"/>
      <c r="AV171" s="4717"/>
      <c r="AW171" s="4717"/>
      <c r="AX171" s="4717"/>
      <c r="AY171" s="4717"/>
      <c r="AZ171" s="4717"/>
      <c r="BA171" s="4717"/>
      <c r="BB171" s="4717"/>
      <c r="BC171" s="4717"/>
      <c r="BD171" s="4717"/>
      <c r="BE171" s="4717"/>
      <c r="BF171" s="4717"/>
      <c r="BG171" s="4717"/>
      <c r="BH171" s="4717"/>
      <c r="BI171" s="4717"/>
      <c r="BJ171" s="4717"/>
      <c r="BK171" s="4717"/>
      <c r="BL171" s="4717"/>
      <c r="BM171" s="4717"/>
      <c r="BN171" s="4717"/>
      <c r="BO171" s="4717"/>
      <c r="BP171" s="4717"/>
      <c r="BQ171" s="4717"/>
      <c r="BR171" s="4717"/>
      <c r="BS171" s="4717"/>
      <c r="BT171" s="4717"/>
      <c r="BU171" s="4717"/>
      <c r="BV171" s="4717"/>
      <c r="BW171" s="4717"/>
      <c r="BX171" s="4717"/>
      <c r="BY171" s="4717"/>
      <c r="BZ171" s="4717"/>
      <c r="CA171" s="4721"/>
      <c r="CB171" s="4721"/>
      <c r="CC171" s="4721"/>
      <c r="CD171" s="4721"/>
      <c r="CE171" s="4721"/>
      <c r="CF171" s="4721"/>
      <c r="CG171" s="4721"/>
      <c r="CH171" s="4721"/>
      <c r="CI171" s="4721"/>
      <c r="CJ171" s="4721"/>
      <c r="CK171" s="4721"/>
      <c r="CL171" s="4721"/>
      <c r="CM171" s="4721"/>
      <c r="CN171" s="4721"/>
      <c r="CO171" s="4721"/>
      <c r="CP171" s="4721"/>
      <c r="CQ171" s="4721"/>
      <c r="CR171" s="4721"/>
      <c r="CS171" s="4721"/>
      <c r="CT171" s="4721"/>
      <c r="CU171" s="4721"/>
      <c r="CV171" s="4721"/>
      <c r="CW171" s="4721"/>
      <c r="CX171" s="4721"/>
      <c r="CY171" s="4721"/>
      <c r="CZ171" s="4721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3999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4689"/>
      <c r="S172" s="4681"/>
      <c r="T172" s="4681"/>
      <c r="U172" s="4681"/>
      <c r="V172" s="4681"/>
      <c r="W172" s="4681"/>
      <c r="X172" s="4681"/>
      <c r="Y172" s="4681"/>
      <c r="Z172" s="4681"/>
      <c r="AA172" s="4681"/>
      <c r="AB172" s="4681"/>
      <c r="AC172" s="4681"/>
      <c r="AD172" s="4643"/>
      <c r="AE172" s="4643"/>
      <c r="AF172" s="4643"/>
      <c r="AG172" s="4643"/>
      <c r="AH172" s="4643"/>
      <c r="AI172" s="4668"/>
      <c r="AJ172" s="4669"/>
      <c r="AK172" s="4669"/>
      <c r="AL172" s="4669"/>
      <c r="AM172" s="4669"/>
      <c r="AN172" s="4669"/>
      <c r="AO172" s="4669"/>
      <c r="AP172" s="4669"/>
      <c r="AQ172" s="4669"/>
      <c r="AR172" s="4669"/>
      <c r="AS172" s="4669"/>
      <c r="AT172" s="4669"/>
      <c r="AU172" s="4669"/>
    </row>
    <row r="173" spans="1:130" ht="16.350000000000001" customHeight="1" thickBot="1" x14ac:dyDescent="0.25">
      <c r="A173" s="5924"/>
      <c r="B173" s="4722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4681"/>
      <c r="Z173" s="4681"/>
      <c r="AA173" s="4681"/>
      <c r="AB173" s="4681"/>
      <c r="AC173" s="4681"/>
      <c r="AD173" s="4643"/>
      <c r="AE173" s="4643"/>
      <c r="AF173" s="4643"/>
      <c r="AG173" s="4643"/>
      <c r="AH173" s="4643"/>
      <c r="AI173" s="4643"/>
      <c r="AJ173" s="4643"/>
      <c r="AK173" s="4643"/>
      <c r="AL173" s="4643"/>
      <c r="AM173" s="4643"/>
      <c r="AN173" s="4643"/>
      <c r="AO173" s="4716"/>
      <c r="AP173" s="4643"/>
      <c r="AQ173" s="4643"/>
      <c r="AR173" s="4723"/>
      <c r="AS173" s="4669"/>
      <c r="AT173" s="4644"/>
      <c r="AU173" s="4644"/>
      <c r="AV173" s="4644"/>
      <c r="AW173" s="4644"/>
      <c r="AX173" s="4717"/>
      <c r="AY173" s="4717"/>
      <c r="AZ173" s="4717"/>
      <c r="BA173" s="4644"/>
      <c r="BB173" s="4644"/>
      <c r="BC173" s="4644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3996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4691"/>
      <c r="Z174" s="4692"/>
      <c r="AA174" s="14"/>
      <c r="AB174" s="4724"/>
      <c r="AC174" s="4692"/>
      <c r="AD174" s="44"/>
      <c r="AE174" s="4725"/>
      <c r="AF174" s="4725"/>
      <c r="AG174" s="4725"/>
      <c r="AH174" s="4643"/>
      <c r="AI174" s="44"/>
      <c r="AJ174" s="4716"/>
      <c r="AK174" s="4716"/>
      <c r="AL174" s="4716"/>
      <c r="AM174" s="4643"/>
      <c r="AN174" s="44"/>
      <c r="AO174" s="4716"/>
      <c r="AP174" s="4643"/>
      <c r="AQ174" s="4643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3993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3993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7571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4726"/>
      <c r="AM177" s="4727"/>
      <c r="AN177" s="4727"/>
      <c r="AO177" s="1175"/>
      <c r="AP177" s="4727"/>
      <c r="AQ177" s="1175"/>
      <c r="AR177" s="216"/>
      <c r="AS177" s="4728"/>
      <c r="AT177" s="4658"/>
      <c r="AU177" s="4681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037" t="s">
        <v>188</v>
      </c>
      <c r="B181" s="6250"/>
      <c r="C181" s="7587" t="s">
        <v>79</v>
      </c>
      <c r="D181" s="7587"/>
      <c r="E181" s="7587"/>
      <c r="F181" s="7587" t="s">
        <v>189</v>
      </c>
      <c r="G181" s="7587"/>
      <c r="H181" s="7587" t="s">
        <v>190</v>
      </c>
      <c r="I181" s="7587"/>
      <c r="J181" s="7587" t="s">
        <v>191</v>
      </c>
      <c r="K181" s="7587"/>
      <c r="L181" s="7587" t="s">
        <v>12</v>
      </c>
      <c r="M181" s="7587"/>
      <c r="N181" s="7516" t="s">
        <v>13</v>
      </c>
      <c r="O181" s="7562"/>
      <c r="P181" s="7604" t="s">
        <v>126</v>
      </c>
      <c r="Q181" s="7604"/>
      <c r="R181" s="7604" t="s">
        <v>127</v>
      </c>
      <c r="S181" s="7604"/>
      <c r="T181" s="7604" t="s">
        <v>128</v>
      </c>
      <c r="U181" s="7604"/>
      <c r="V181" s="7604" t="s">
        <v>129</v>
      </c>
      <c r="W181" s="7604"/>
      <c r="X181" s="7604" t="s">
        <v>130</v>
      </c>
      <c r="Y181" s="7604"/>
      <c r="Z181" s="7604" t="s">
        <v>131</v>
      </c>
      <c r="AA181" s="7604"/>
      <c r="AB181" s="7604" t="s">
        <v>132</v>
      </c>
      <c r="AC181" s="7604"/>
      <c r="AD181" s="7604" t="s">
        <v>133</v>
      </c>
      <c r="AE181" s="7604"/>
      <c r="AF181" s="7604" t="s">
        <v>134</v>
      </c>
      <c r="AG181" s="7604"/>
      <c r="AH181" s="7604" t="s">
        <v>135</v>
      </c>
      <c r="AI181" s="7604"/>
      <c r="AJ181" s="7604" t="s">
        <v>136</v>
      </c>
      <c r="AK181" s="7604"/>
      <c r="AL181" s="7604" t="s">
        <v>137</v>
      </c>
      <c r="AM181" s="7564"/>
      <c r="AN181" s="7605" t="s">
        <v>192</v>
      </c>
      <c r="AO181" s="7606" t="s">
        <v>193</v>
      </c>
      <c r="AP181" s="7564" t="s">
        <v>7</v>
      </c>
      <c r="AQ181" s="7565"/>
      <c r="AR181" s="7514" t="s">
        <v>194</v>
      </c>
      <c r="AS181" s="7514" t="s">
        <v>195</v>
      </c>
      <c r="AT181" s="7564" t="s">
        <v>8</v>
      </c>
      <c r="AU181" s="7565"/>
      <c r="AV181" s="7516" t="s">
        <v>196</v>
      </c>
      <c r="AW181" s="7562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7548"/>
      <c r="B182" s="6325"/>
      <c r="C182" s="4729" t="s">
        <v>103</v>
      </c>
      <c r="D182" s="4730" t="s">
        <v>65</v>
      </c>
      <c r="E182" s="4012" t="s">
        <v>104</v>
      </c>
      <c r="F182" s="4729" t="s">
        <v>65</v>
      </c>
      <c r="G182" s="4012" t="s">
        <v>104</v>
      </c>
      <c r="H182" s="4729" t="s">
        <v>65</v>
      </c>
      <c r="I182" s="4012" t="s">
        <v>104</v>
      </c>
      <c r="J182" s="4729" t="s">
        <v>65</v>
      </c>
      <c r="K182" s="4012" t="s">
        <v>104</v>
      </c>
      <c r="L182" s="4729" t="s">
        <v>65</v>
      </c>
      <c r="M182" s="4012" t="s">
        <v>104</v>
      </c>
      <c r="N182" s="4729" t="s">
        <v>65</v>
      </c>
      <c r="O182" s="4012" t="s">
        <v>104</v>
      </c>
      <c r="P182" s="4729" t="s">
        <v>65</v>
      </c>
      <c r="Q182" s="4012" t="s">
        <v>104</v>
      </c>
      <c r="R182" s="4729" t="s">
        <v>65</v>
      </c>
      <c r="S182" s="4012" t="s">
        <v>104</v>
      </c>
      <c r="T182" s="4729" t="s">
        <v>65</v>
      </c>
      <c r="U182" s="4012" t="s">
        <v>104</v>
      </c>
      <c r="V182" s="4729" t="s">
        <v>65</v>
      </c>
      <c r="W182" s="4012" t="s">
        <v>104</v>
      </c>
      <c r="X182" s="4729" t="s">
        <v>65</v>
      </c>
      <c r="Y182" s="4012" t="s">
        <v>104</v>
      </c>
      <c r="Z182" s="4729" t="s">
        <v>65</v>
      </c>
      <c r="AA182" s="4012" t="s">
        <v>104</v>
      </c>
      <c r="AB182" s="4729" t="s">
        <v>65</v>
      </c>
      <c r="AC182" s="4012" t="s">
        <v>104</v>
      </c>
      <c r="AD182" s="4729" t="s">
        <v>65</v>
      </c>
      <c r="AE182" s="4012" t="s">
        <v>104</v>
      </c>
      <c r="AF182" s="4729" t="s">
        <v>65</v>
      </c>
      <c r="AG182" s="4012" t="s">
        <v>104</v>
      </c>
      <c r="AH182" s="4729" t="s">
        <v>65</v>
      </c>
      <c r="AI182" s="4012" t="s">
        <v>104</v>
      </c>
      <c r="AJ182" s="4729" t="s">
        <v>65</v>
      </c>
      <c r="AK182" s="4012" t="s">
        <v>104</v>
      </c>
      <c r="AL182" s="4729" t="s">
        <v>65</v>
      </c>
      <c r="AM182" s="4004" t="s">
        <v>104</v>
      </c>
      <c r="AN182" s="5936"/>
      <c r="AO182" s="5938"/>
      <c r="AP182" s="4729" t="s">
        <v>65</v>
      </c>
      <c r="AQ182" s="4003" t="s">
        <v>104</v>
      </c>
      <c r="AR182" s="7599"/>
      <c r="AS182" s="7599"/>
      <c r="AT182" s="4729" t="s">
        <v>65</v>
      </c>
      <c r="AU182" s="4003" t="s">
        <v>104</v>
      </c>
      <c r="AV182" s="4731" t="s">
        <v>198</v>
      </c>
      <c r="AW182" s="3990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600" t="s">
        <v>200</v>
      </c>
      <c r="B183" s="7601"/>
      <c r="C183" s="4732">
        <f>SUM(D183+E183)</f>
        <v>28</v>
      </c>
      <c r="D183" s="4733">
        <f>SUM(F183+H183+J183+L183+N183+P183+R183+T183+V183+X183+Z183+AB183+AD183+AF183+AH183+AJ183+AL183)</f>
        <v>10</v>
      </c>
      <c r="E183" s="219">
        <f>SUM(G183+I183+K183+M183+O183+Q183+S183+U183+W183+Y183+AA183+AC183+AE183+AG183+AI183+AK183+AM183)</f>
        <v>18</v>
      </c>
      <c r="F183" s="4734">
        <v>0</v>
      </c>
      <c r="G183" s="64">
        <v>0</v>
      </c>
      <c r="H183" s="4734">
        <v>0</v>
      </c>
      <c r="I183" s="64">
        <v>0</v>
      </c>
      <c r="J183" s="4734">
        <v>4</v>
      </c>
      <c r="K183" s="64">
        <v>5</v>
      </c>
      <c r="L183" s="4734">
        <v>5</v>
      </c>
      <c r="M183" s="64">
        <v>8</v>
      </c>
      <c r="N183" s="4734">
        <v>0</v>
      </c>
      <c r="O183" s="64">
        <v>1</v>
      </c>
      <c r="P183" s="4734">
        <v>0</v>
      </c>
      <c r="Q183" s="64">
        <v>0</v>
      </c>
      <c r="R183" s="4734">
        <v>0</v>
      </c>
      <c r="S183" s="64">
        <v>1</v>
      </c>
      <c r="T183" s="4734">
        <v>0</v>
      </c>
      <c r="U183" s="64">
        <v>2</v>
      </c>
      <c r="V183" s="4734">
        <v>1</v>
      </c>
      <c r="W183" s="64">
        <v>0</v>
      </c>
      <c r="X183" s="4734">
        <v>0</v>
      </c>
      <c r="Y183" s="64">
        <v>0</v>
      </c>
      <c r="Z183" s="4734">
        <v>0</v>
      </c>
      <c r="AA183" s="64">
        <v>1</v>
      </c>
      <c r="AB183" s="4734">
        <v>0</v>
      </c>
      <c r="AC183" s="64">
        <v>0</v>
      </c>
      <c r="AD183" s="4663">
        <v>0</v>
      </c>
      <c r="AE183" s="64">
        <v>0</v>
      </c>
      <c r="AF183" s="4663">
        <v>0</v>
      </c>
      <c r="AG183" s="64">
        <v>0</v>
      </c>
      <c r="AH183" s="4663">
        <v>0</v>
      </c>
      <c r="AI183" s="64">
        <v>0</v>
      </c>
      <c r="AJ183" s="4663">
        <v>0</v>
      </c>
      <c r="AK183" s="64">
        <v>0</v>
      </c>
      <c r="AL183" s="4663">
        <v>0</v>
      </c>
      <c r="AM183" s="204">
        <v>0</v>
      </c>
      <c r="AN183" s="4735">
        <v>0</v>
      </c>
      <c r="AO183" s="1185">
        <v>0</v>
      </c>
      <c r="AP183" s="4663">
        <v>0</v>
      </c>
      <c r="AQ183" s="64">
        <v>0</v>
      </c>
      <c r="AR183" s="4736">
        <v>0</v>
      </c>
      <c r="AS183" s="4736">
        <v>6</v>
      </c>
      <c r="AT183" s="4736">
        <v>0</v>
      </c>
      <c r="AU183" s="4736">
        <v>0</v>
      </c>
      <c r="AV183" s="4736">
        <v>4</v>
      </c>
      <c r="AW183" s="4736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7602" t="s">
        <v>201</v>
      </c>
      <c r="B184" s="7603"/>
      <c r="C184" s="4737"/>
      <c r="D184" s="4738"/>
      <c r="E184" s="4738"/>
      <c r="F184" s="4738"/>
      <c r="G184" s="4738"/>
      <c r="H184" s="4738"/>
      <c r="I184" s="4738"/>
      <c r="J184" s="4738"/>
      <c r="K184" s="4738"/>
      <c r="L184" s="4738"/>
      <c r="M184" s="4738"/>
      <c r="N184" s="4738"/>
      <c r="O184" s="4738"/>
      <c r="P184" s="4738"/>
      <c r="Q184" s="4738"/>
      <c r="R184" s="4738"/>
      <c r="S184" s="4738"/>
      <c r="T184" s="4738"/>
      <c r="U184" s="4738"/>
      <c r="V184" s="4738"/>
      <c r="W184" s="4738"/>
      <c r="X184" s="4738"/>
      <c r="Y184" s="4738"/>
      <c r="Z184" s="4738"/>
      <c r="AA184" s="4738"/>
      <c r="AB184" s="4738"/>
      <c r="AC184" s="4738"/>
      <c r="AD184" s="4738"/>
      <c r="AE184" s="4738"/>
      <c r="AF184" s="4738"/>
      <c r="AG184" s="4738"/>
      <c r="AH184" s="4738"/>
      <c r="AI184" s="4738"/>
      <c r="AJ184" s="4738"/>
      <c r="AK184" s="4738"/>
      <c r="AL184" s="4738"/>
      <c r="AM184" s="4738"/>
      <c r="AN184" s="4738"/>
      <c r="AO184" s="4738"/>
      <c r="AP184" s="4738"/>
      <c r="AQ184" s="4738"/>
      <c r="AR184" s="4738"/>
      <c r="AS184" s="4738"/>
      <c r="AT184" s="4738"/>
      <c r="AU184" s="4738"/>
      <c r="AV184" s="4738"/>
      <c r="AW184" s="4739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7514" t="s">
        <v>202</v>
      </c>
      <c r="B185" s="4740" t="s">
        <v>203</v>
      </c>
      <c r="C185" s="4741">
        <f>SUM(D185+E185)</f>
        <v>8</v>
      </c>
      <c r="D185" s="4742">
        <f t="shared" ref="D185:E193" si="26">SUM(F185+H185+J185+L185+N185+P185+R185+T185+V185+X185+Z185+AB185+AD185+AF185+AH185+AJ185+AL185)</f>
        <v>2</v>
      </c>
      <c r="E185" s="4740">
        <f t="shared" si="26"/>
        <v>6</v>
      </c>
      <c r="F185" s="4650">
        <v>0</v>
      </c>
      <c r="G185" s="4651">
        <v>0</v>
      </c>
      <c r="H185" s="4650">
        <v>0</v>
      </c>
      <c r="I185" s="4651">
        <v>0</v>
      </c>
      <c r="J185" s="4650">
        <v>1</v>
      </c>
      <c r="K185" s="4651">
        <v>2</v>
      </c>
      <c r="L185" s="4650">
        <v>1</v>
      </c>
      <c r="M185" s="4651">
        <v>4</v>
      </c>
      <c r="N185" s="4650">
        <v>0</v>
      </c>
      <c r="O185" s="4651">
        <v>0</v>
      </c>
      <c r="P185" s="4650">
        <v>0</v>
      </c>
      <c r="Q185" s="4651">
        <v>0</v>
      </c>
      <c r="R185" s="4650">
        <v>0</v>
      </c>
      <c r="S185" s="4651">
        <v>0</v>
      </c>
      <c r="T185" s="4650">
        <v>0</v>
      </c>
      <c r="U185" s="4651">
        <v>0</v>
      </c>
      <c r="V185" s="4650">
        <v>0</v>
      </c>
      <c r="W185" s="4651">
        <v>0</v>
      </c>
      <c r="X185" s="4650">
        <v>0</v>
      </c>
      <c r="Y185" s="4651">
        <v>0</v>
      </c>
      <c r="Z185" s="4650">
        <v>0</v>
      </c>
      <c r="AA185" s="4651">
        <v>0</v>
      </c>
      <c r="AB185" s="4650">
        <v>0</v>
      </c>
      <c r="AC185" s="4651">
        <v>0</v>
      </c>
      <c r="AD185" s="4650">
        <v>0</v>
      </c>
      <c r="AE185" s="4651">
        <v>0</v>
      </c>
      <c r="AF185" s="4650">
        <v>0</v>
      </c>
      <c r="AG185" s="4651">
        <v>0</v>
      </c>
      <c r="AH185" s="4650">
        <v>0</v>
      </c>
      <c r="AI185" s="4651">
        <v>0</v>
      </c>
      <c r="AJ185" s="4650">
        <v>0</v>
      </c>
      <c r="AK185" s="4651">
        <v>0</v>
      </c>
      <c r="AL185" s="4650">
        <v>0</v>
      </c>
      <c r="AM185" s="4702">
        <v>0</v>
      </c>
      <c r="AN185" s="4653">
        <v>0</v>
      </c>
      <c r="AO185" s="4654">
        <v>0</v>
      </c>
      <c r="AP185" s="4650">
        <v>0</v>
      </c>
      <c r="AQ185" s="4651">
        <v>0</v>
      </c>
      <c r="AR185" s="4651">
        <v>0</v>
      </c>
      <c r="AS185" s="4651">
        <v>3</v>
      </c>
      <c r="AT185" s="4651">
        <v>0</v>
      </c>
      <c r="AU185" s="4651">
        <v>0</v>
      </c>
      <c r="AV185" s="4651">
        <v>1</v>
      </c>
      <c r="AW185" s="4651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7571"/>
      <c r="B186" s="3995" t="s">
        <v>204</v>
      </c>
      <c r="C186" s="4743">
        <f>SUM(D186+E186)</f>
        <v>0</v>
      </c>
      <c r="D186" s="4744">
        <f t="shared" si="26"/>
        <v>0</v>
      </c>
      <c r="E186" s="408">
        <f t="shared" si="26"/>
        <v>0</v>
      </c>
      <c r="F186" s="4663">
        <v>0</v>
      </c>
      <c r="G186" s="161">
        <v>0</v>
      </c>
      <c r="H186" s="4663">
        <v>0</v>
      </c>
      <c r="I186" s="161">
        <v>0</v>
      </c>
      <c r="J186" s="4663">
        <v>0</v>
      </c>
      <c r="K186" s="161">
        <v>0</v>
      </c>
      <c r="L186" s="4663">
        <v>0</v>
      </c>
      <c r="M186" s="161">
        <v>0</v>
      </c>
      <c r="N186" s="4663">
        <v>0</v>
      </c>
      <c r="O186" s="161">
        <v>0</v>
      </c>
      <c r="P186" s="4663">
        <v>0</v>
      </c>
      <c r="Q186" s="161">
        <v>0</v>
      </c>
      <c r="R186" s="4663">
        <v>0</v>
      </c>
      <c r="S186" s="161">
        <v>0</v>
      </c>
      <c r="T186" s="4663">
        <v>0</v>
      </c>
      <c r="U186" s="161">
        <v>0</v>
      </c>
      <c r="V186" s="4663">
        <v>0</v>
      </c>
      <c r="W186" s="161">
        <v>0</v>
      </c>
      <c r="X186" s="4663">
        <v>0</v>
      </c>
      <c r="Y186" s="161">
        <v>0</v>
      </c>
      <c r="Z186" s="4663">
        <v>0</v>
      </c>
      <c r="AA186" s="161">
        <v>0</v>
      </c>
      <c r="AB186" s="4663">
        <v>0</v>
      </c>
      <c r="AC186" s="161">
        <v>0</v>
      </c>
      <c r="AD186" s="4663">
        <v>0</v>
      </c>
      <c r="AE186" s="161">
        <v>0</v>
      </c>
      <c r="AF186" s="4663">
        <v>0</v>
      </c>
      <c r="AG186" s="161">
        <v>0</v>
      </c>
      <c r="AH186" s="4663">
        <v>0</v>
      </c>
      <c r="AI186" s="161">
        <v>0</v>
      </c>
      <c r="AJ186" s="4663">
        <v>0</v>
      </c>
      <c r="AK186" s="161">
        <v>0</v>
      </c>
      <c r="AL186" s="4663">
        <v>0</v>
      </c>
      <c r="AM186" s="222">
        <v>0</v>
      </c>
      <c r="AN186" s="4664">
        <v>0</v>
      </c>
      <c r="AO186" s="4665">
        <v>0</v>
      </c>
      <c r="AP186" s="4663">
        <v>0</v>
      </c>
      <c r="AQ186" s="161">
        <v>0</v>
      </c>
      <c r="AR186" s="161">
        <v>0</v>
      </c>
      <c r="AS186" s="161">
        <v>0</v>
      </c>
      <c r="AT186" s="161">
        <v>0</v>
      </c>
      <c r="AU186" s="161">
        <v>0</v>
      </c>
      <c r="AV186" s="161">
        <v>0</v>
      </c>
      <c r="AW186" s="161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7502" t="s">
        <v>205</v>
      </c>
      <c r="B187" s="7503"/>
      <c r="C187" s="4732">
        <f t="shared" ref="C187:C227" si="27">SUM(D187+E187)</f>
        <v>6</v>
      </c>
      <c r="D187" s="4733">
        <f t="shared" si="26"/>
        <v>1</v>
      </c>
      <c r="E187" s="4745">
        <f t="shared" si="26"/>
        <v>5</v>
      </c>
      <c r="F187" s="4734">
        <v>0</v>
      </c>
      <c r="G187" s="4736">
        <v>0</v>
      </c>
      <c r="H187" s="4734">
        <v>0</v>
      </c>
      <c r="I187" s="4736">
        <v>0</v>
      </c>
      <c r="J187" s="4734">
        <v>1</v>
      </c>
      <c r="K187" s="4736">
        <v>2</v>
      </c>
      <c r="L187" s="4734">
        <v>0</v>
      </c>
      <c r="M187" s="4736">
        <v>3</v>
      </c>
      <c r="N187" s="4734">
        <v>0</v>
      </c>
      <c r="O187" s="4736">
        <v>0</v>
      </c>
      <c r="P187" s="4734">
        <v>0</v>
      </c>
      <c r="Q187" s="4736">
        <v>0</v>
      </c>
      <c r="R187" s="4734">
        <v>0</v>
      </c>
      <c r="S187" s="4736">
        <v>0</v>
      </c>
      <c r="T187" s="4734">
        <v>0</v>
      </c>
      <c r="U187" s="4736">
        <v>0</v>
      </c>
      <c r="V187" s="4734">
        <v>0</v>
      </c>
      <c r="W187" s="4736">
        <v>0</v>
      </c>
      <c r="X187" s="4734">
        <v>0</v>
      </c>
      <c r="Y187" s="4736">
        <v>0</v>
      </c>
      <c r="Z187" s="4734">
        <v>0</v>
      </c>
      <c r="AA187" s="4736">
        <v>0</v>
      </c>
      <c r="AB187" s="4734">
        <v>0</v>
      </c>
      <c r="AC187" s="4736">
        <v>0</v>
      </c>
      <c r="AD187" s="4734">
        <v>0</v>
      </c>
      <c r="AE187" s="4736">
        <v>0</v>
      </c>
      <c r="AF187" s="4734">
        <v>0</v>
      </c>
      <c r="AG187" s="4736">
        <v>0</v>
      </c>
      <c r="AH187" s="4734">
        <v>0</v>
      </c>
      <c r="AI187" s="4736">
        <v>0</v>
      </c>
      <c r="AJ187" s="4734">
        <v>0</v>
      </c>
      <c r="AK187" s="4736">
        <v>0</v>
      </c>
      <c r="AL187" s="4734">
        <v>0</v>
      </c>
      <c r="AM187" s="4746">
        <v>0</v>
      </c>
      <c r="AN187" s="4735">
        <v>0</v>
      </c>
      <c r="AO187" s="4747">
        <v>0</v>
      </c>
      <c r="AP187" s="4734">
        <v>0</v>
      </c>
      <c r="AQ187" s="4736">
        <v>0</v>
      </c>
      <c r="AR187" s="4736">
        <v>0</v>
      </c>
      <c r="AS187" s="4736">
        <v>4</v>
      </c>
      <c r="AT187" s="4736">
        <v>0</v>
      </c>
      <c r="AU187" s="4736">
        <v>0</v>
      </c>
      <c r="AV187" s="4736">
        <v>1</v>
      </c>
      <c r="AW187" s="4736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7514" t="s">
        <v>206</v>
      </c>
      <c r="B188" s="4740" t="s">
        <v>207</v>
      </c>
      <c r="C188" s="4741">
        <f t="shared" si="27"/>
        <v>9</v>
      </c>
      <c r="D188" s="4742">
        <f t="shared" si="26"/>
        <v>4</v>
      </c>
      <c r="E188" s="4740">
        <f t="shared" si="26"/>
        <v>5</v>
      </c>
      <c r="F188" s="4748"/>
      <c r="G188" s="4749"/>
      <c r="H188" s="4650">
        <v>0</v>
      </c>
      <c r="I188" s="4651">
        <v>0</v>
      </c>
      <c r="J188" s="4650">
        <v>2</v>
      </c>
      <c r="K188" s="4651">
        <v>3</v>
      </c>
      <c r="L188" s="4650">
        <v>2</v>
      </c>
      <c r="M188" s="4651">
        <v>2</v>
      </c>
      <c r="N188" s="4650">
        <v>0</v>
      </c>
      <c r="O188" s="4651">
        <v>0</v>
      </c>
      <c r="P188" s="4650">
        <v>0</v>
      </c>
      <c r="Q188" s="4651">
        <v>0</v>
      </c>
      <c r="R188" s="4650">
        <v>0</v>
      </c>
      <c r="S188" s="4651">
        <v>0</v>
      </c>
      <c r="T188" s="4650">
        <v>0</v>
      </c>
      <c r="U188" s="4651">
        <v>0</v>
      </c>
      <c r="V188" s="4650">
        <v>0</v>
      </c>
      <c r="W188" s="4651">
        <v>0</v>
      </c>
      <c r="X188" s="4650">
        <v>0</v>
      </c>
      <c r="Y188" s="4651">
        <v>0</v>
      </c>
      <c r="Z188" s="4650">
        <v>0</v>
      </c>
      <c r="AA188" s="4651">
        <v>0</v>
      </c>
      <c r="AB188" s="4650">
        <v>0</v>
      </c>
      <c r="AC188" s="4651">
        <v>0</v>
      </c>
      <c r="AD188" s="4650">
        <v>0</v>
      </c>
      <c r="AE188" s="4651">
        <v>0</v>
      </c>
      <c r="AF188" s="4650">
        <v>0</v>
      </c>
      <c r="AG188" s="4651">
        <v>0</v>
      </c>
      <c r="AH188" s="4650">
        <v>0</v>
      </c>
      <c r="AI188" s="4651">
        <v>0</v>
      </c>
      <c r="AJ188" s="4650">
        <v>0</v>
      </c>
      <c r="AK188" s="4651">
        <v>0</v>
      </c>
      <c r="AL188" s="4650">
        <v>0</v>
      </c>
      <c r="AM188" s="4702">
        <v>0</v>
      </c>
      <c r="AN188" s="4653">
        <v>0</v>
      </c>
      <c r="AO188" s="4654">
        <v>0</v>
      </c>
      <c r="AP188" s="4650">
        <v>0</v>
      </c>
      <c r="AQ188" s="4651">
        <v>0</v>
      </c>
      <c r="AR188" s="4651">
        <v>0</v>
      </c>
      <c r="AS188" s="4651">
        <v>2</v>
      </c>
      <c r="AT188" s="4651">
        <v>0</v>
      </c>
      <c r="AU188" s="4651">
        <v>0</v>
      </c>
      <c r="AV188" s="4651">
        <v>2</v>
      </c>
      <c r="AW188" s="4651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>
        <v>0</v>
      </c>
      <c r="DC188" s="5"/>
      <c r="DD188" s="5">
        <v>0</v>
      </c>
      <c r="DE188" s="5"/>
      <c r="DF188" s="5"/>
      <c r="DG188" s="5"/>
      <c r="DH188" s="5">
        <v>0</v>
      </c>
      <c r="DI188" s="5"/>
      <c r="DJ188" s="5">
        <v>0</v>
      </c>
      <c r="DK188" s="5"/>
      <c r="DL188" s="5">
        <v>0</v>
      </c>
      <c r="DM188" s="5"/>
      <c r="DN188" s="5">
        <v>0</v>
      </c>
      <c r="DO188" s="5"/>
      <c r="DP188" s="5">
        <v>0</v>
      </c>
      <c r="DQ188" s="5"/>
      <c r="DR188" s="5">
        <v>0</v>
      </c>
      <c r="DS188" s="5"/>
      <c r="DT188" s="5">
        <v>0</v>
      </c>
      <c r="DU188" s="5"/>
      <c r="DV188" s="5">
        <v>0</v>
      </c>
    </row>
    <row r="189" spans="1:126" s="2" customFormat="1" x14ac:dyDescent="0.2">
      <c r="A189" s="7571"/>
      <c r="B189" s="3995" t="s">
        <v>208</v>
      </c>
      <c r="C189" s="1204">
        <f t="shared" si="27"/>
        <v>12</v>
      </c>
      <c r="D189" s="224">
        <f t="shared" si="26"/>
        <v>5</v>
      </c>
      <c r="E189" s="219">
        <f t="shared" si="26"/>
        <v>7</v>
      </c>
      <c r="F189" s="1205"/>
      <c r="G189" s="225"/>
      <c r="H189" s="1206">
        <v>0</v>
      </c>
      <c r="I189" s="64">
        <v>0</v>
      </c>
      <c r="J189" s="1206">
        <v>2</v>
      </c>
      <c r="K189" s="64">
        <v>4</v>
      </c>
      <c r="L189" s="4663">
        <v>3</v>
      </c>
      <c r="M189" s="161">
        <v>3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4664">
        <v>0</v>
      </c>
      <c r="AO189" s="4665">
        <v>0</v>
      </c>
      <c r="AP189" s="4663">
        <v>0</v>
      </c>
      <c r="AQ189" s="161">
        <v>0</v>
      </c>
      <c r="AR189" s="161">
        <v>0</v>
      </c>
      <c r="AS189" s="161">
        <v>3</v>
      </c>
      <c r="AT189" s="161">
        <v>0</v>
      </c>
      <c r="AU189" s="161">
        <v>0</v>
      </c>
      <c r="AV189" s="161">
        <v>3</v>
      </c>
      <c r="AW189" s="161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4750" t="s">
        <v>209</v>
      </c>
      <c r="B190" s="4751"/>
      <c r="C190" s="4672">
        <f t="shared" si="27"/>
        <v>28</v>
      </c>
      <c r="D190" s="4673">
        <f t="shared" si="26"/>
        <v>10</v>
      </c>
      <c r="E190" s="4477">
        <f t="shared" si="26"/>
        <v>18</v>
      </c>
      <c r="F190" s="4734">
        <v>0</v>
      </c>
      <c r="G190" s="4736">
        <v>0</v>
      </c>
      <c r="H190" s="4734">
        <v>0</v>
      </c>
      <c r="I190" s="4736">
        <v>0</v>
      </c>
      <c r="J190" s="4734">
        <v>4</v>
      </c>
      <c r="K190" s="4736">
        <v>5</v>
      </c>
      <c r="L190" s="4734">
        <v>5</v>
      </c>
      <c r="M190" s="4736">
        <v>8</v>
      </c>
      <c r="N190" s="4734">
        <v>0</v>
      </c>
      <c r="O190" s="4736">
        <v>1</v>
      </c>
      <c r="P190" s="4734">
        <v>0</v>
      </c>
      <c r="Q190" s="4736">
        <v>0</v>
      </c>
      <c r="R190" s="4734">
        <v>0</v>
      </c>
      <c r="S190" s="4736">
        <v>1</v>
      </c>
      <c r="T190" s="4734">
        <v>0</v>
      </c>
      <c r="U190" s="4736">
        <v>2</v>
      </c>
      <c r="V190" s="4734">
        <v>1</v>
      </c>
      <c r="W190" s="4736">
        <v>0</v>
      </c>
      <c r="X190" s="4734">
        <v>0</v>
      </c>
      <c r="Y190" s="4736">
        <v>0</v>
      </c>
      <c r="Z190" s="4734">
        <v>0</v>
      </c>
      <c r="AA190" s="4736">
        <v>1</v>
      </c>
      <c r="AB190" s="4734">
        <v>0</v>
      </c>
      <c r="AC190" s="4736">
        <v>0</v>
      </c>
      <c r="AD190" s="4734">
        <v>0</v>
      </c>
      <c r="AE190" s="4736">
        <v>0</v>
      </c>
      <c r="AF190" s="4734">
        <v>0</v>
      </c>
      <c r="AG190" s="4736">
        <v>0</v>
      </c>
      <c r="AH190" s="4734">
        <v>0</v>
      </c>
      <c r="AI190" s="4736">
        <v>0</v>
      </c>
      <c r="AJ190" s="4734">
        <v>0</v>
      </c>
      <c r="AK190" s="4736">
        <v>0</v>
      </c>
      <c r="AL190" s="4734">
        <v>0</v>
      </c>
      <c r="AM190" s="4746">
        <v>0</v>
      </c>
      <c r="AN190" s="4735">
        <v>0</v>
      </c>
      <c r="AO190" s="4747">
        <v>0</v>
      </c>
      <c r="AP190" s="4663">
        <v>0</v>
      </c>
      <c r="AQ190" s="4736">
        <v>0</v>
      </c>
      <c r="AR190" s="4736">
        <v>0</v>
      </c>
      <c r="AS190" s="4736">
        <v>6</v>
      </c>
      <c r="AT190" s="4736">
        <v>0</v>
      </c>
      <c r="AU190" s="4736">
        <v>0</v>
      </c>
      <c r="AV190" s="4736">
        <v>4</v>
      </c>
      <c r="AW190" s="4736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7514" t="s">
        <v>210</v>
      </c>
      <c r="B191" s="4002" t="s">
        <v>211</v>
      </c>
      <c r="C191" s="227">
        <f t="shared" si="27"/>
        <v>0</v>
      </c>
      <c r="D191" s="228">
        <f t="shared" si="26"/>
        <v>0</v>
      </c>
      <c r="E191" s="4002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3992" t="s">
        <v>212</v>
      </c>
      <c r="C192" s="231">
        <f t="shared" si="27"/>
        <v>0</v>
      </c>
      <c r="D192" s="232">
        <f t="shared" si="26"/>
        <v>0</v>
      </c>
      <c r="E192" s="3992">
        <f t="shared" si="26"/>
        <v>0</v>
      </c>
      <c r="F192" s="20"/>
      <c r="G192" s="36"/>
      <c r="H192" s="20"/>
      <c r="I192" s="36"/>
      <c r="J192" s="20"/>
      <c r="K192" s="36"/>
      <c r="L192" s="20"/>
      <c r="M192" s="36"/>
      <c r="N192" s="20"/>
      <c r="O192" s="36"/>
      <c r="P192" s="20"/>
      <c r="Q192" s="36"/>
      <c r="R192" s="20"/>
      <c r="S192" s="36"/>
      <c r="T192" s="20"/>
      <c r="U192" s="36"/>
      <c r="V192" s="20"/>
      <c r="W192" s="36"/>
      <c r="X192" s="20"/>
      <c r="Y192" s="36"/>
      <c r="Z192" s="20"/>
      <c r="AA192" s="36"/>
      <c r="AB192" s="20"/>
      <c r="AC192" s="36"/>
      <c r="AD192" s="20"/>
      <c r="AE192" s="36"/>
      <c r="AF192" s="20"/>
      <c r="AG192" s="36"/>
      <c r="AH192" s="20"/>
      <c r="AI192" s="36"/>
      <c r="AJ192" s="20"/>
      <c r="AK192" s="36"/>
      <c r="AL192" s="20"/>
      <c r="AM192" s="176"/>
      <c r="AN192" s="141"/>
      <c r="AO192" s="119"/>
      <c r="AP192" s="20"/>
      <c r="AQ192" s="39"/>
      <c r="AR192" s="39"/>
      <c r="AS192" s="39"/>
      <c r="AT192" s="39"/>
      <c r="AU192" s="39"/>
      <c r="AV192" s="39"/>
      <c r="AW192" s="39"/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3992" t="s">
        <v>213</v>
      </c>
      <c r="C193" s="231">
        <f t="shared" si="27"/>
        <v>3</v>
      </c>
      <c r="D193" s="233">
        <f t="shared" si="26"/>
        <v>0</v>
      </c>
      <c r="E193" s="3992">
        <f t="shared" si="26"/>
        <v>3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1</v>
      </c>
      <c r="L193" s="37">
        <v>0</v>
      </c>
      <c r="M193" s="39">
        <v>1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1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1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>
        <v>0</v>
      </c>
      <c r="DC193" s="5"/>
      <c r="DD193" s="5">
        <v>0</v>
      </c>
      <c r="DE193" s="5"/>
      <c r="DF193" s="5"/>
      <c r="DG193" s="5"/>
      <c r="DH193" s="5">
        <v>0</v>
      </c>
      <c r="DI193" s="5"/>
      <c r="DJ193" s="5">
        <v>0</v>
      </c>
      <c r="DK193" s="5"/>
      <c r="DL193" s="5">
        <v>0</v>
      </c>
      <c r="DM193" s="5"/>
      <c r="DN193" s="5">
        <v>0</v>
      </c>
      <c r="DO193" s="5"/>
      <c r="DP193" s="5">
        <v>0</v>
      </c>
      <c r="DQ193" s="5"/>
      <c r="DR193" s="5">
        <v>0</v>
      </c>
      <c r="DS193" s="5"/>
      <c r="DT193" s="5">
        <v>0</v>
      </c>
      <c r="DU193" s="5"/>
      <c r="DV193" s="5">
        <v>0</v>
      </c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3992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3992" t="s">
        <v>215</v>
      </c>
      <c r="C195" s="231">
        <f t="shared" si="27"/>
        <v>3</v>
      </c>
      <c r="D195" s="228">
        <f t="shared" ref="D195:E203" si="28">SUM(F195+H195+J195+L195+N195+P195+R195+T195+V195+X195+Z195+AB195+AD195+AF195+AH195+AJ195+AL195)</f>
        <v>1</v>
      </c>
      <c r="E195" s="3992">
        <f t="shared" si="28"/>
        <v>2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1</v>
      </c>
      <c r="P195" s="33">
        <v>0</v>
      </c>
      <c r="Q195" s="35">
        <v>0</v>
      </c>
      <c r="R195" s="33">
        <v>0</v>
      </c>
      <c r="S195" s="35">
        <v>0</v>
      </c>
      <c r="T195" s="33">
        <v>0</v>
      </c>
      <c r="U195" s="35">
        <v>1</v>
      </c>
      <c r="V195" s="33">
        <v>1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3992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4</v>
      </c>
      <c r="D197" s="232">
        <f t="shared" si="28"/>
        <v>2</v>
      </c>
      <c r="E197" s="3992">
        <f t="shared" si="28"/>
        <v>2</v>
      </c>
      <c r="F197" s="20">
        <v>0</v>
      </c>
      <c r="G197" s="36">
        <v>0</v>
      </c>
      <c r="H197" s="20">
        <v>0</v>
      </c>
      <c r="I197" s="36">
        <v>0</v>
      </c>
      <c r="J197" s="20">
        <v>1</v>
      </c>
      <c r="K197" s="36">
        <v>0</v>
      </c>
      <c r="L197" s="20">
        <v>1</v>
      </c>
      <c r="M197" s="36">
        <v>1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1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1</v>
      </c>
      <c r="AT197" s="39">
        <v>0</v>
      </c>
      <c r="AU197" s="39">
        <v>0</v>
      </c>
      <c r="AV197" s="39">
        <v>1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7571"/>
      <c r="B198" s="238" t="s">
        <v>218</v>
      </c>
      <c r="C198" s="239">
        <f t="shared" si="27"/>
        <v>0</v>
      </c>
      <c r="D198" s="233">
        <f t="shared" si="28"/>
        <v>0</v>
      </c>
      <c r="E198" s="4000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7514" t="s">
        <v>219</v>
      </c>
      <c r="B199" s="4752" t="s">
        <v>220</v>
      </c>
      <c r="C199" s="4741">
        <f t="shared" si="27"/>
        <v>0</v>
      </c>
      <c r="D199" s="4742">
        <f t="shared" si="28"/>
        <v>0</v>
      </c>
      <c r="E199" s="4740">
        <f t="shared" si="28"/>
        <v>0</v>
      </c>
      <c r="F199" s="4650"/>
      <c r="G199" s="4651"/>
      <c r="H199" s="4650"/>
      <c r="I199" s="4651"/>
      <c r="J199" s="4650"/>
      <c r="K199" s="4651"/>
      <c r="L199" s="4650"/>
      <c r="M199" s="4651"/>
      <c r="N199" s="4650"/>
      <c r="O199" s="4651"/>
      <c r="P199" s="4650"/>
      <c r="Q199" s="4651"/>
      <c r="R199" s="4650"/>
      <c r="S199" s="4651"/>
      <c r="T199" s="4650"/>
      <c r="U199" s="4651"/>
      <c r="V199" s="4650"/>
      <c r="W199" s="4651"/>
      <c r="X199" s="4650"/>
      <c r="Y199" s="4651"/>
      <c r="Z199" s="4650"/>
      <c r="AA199" s="4651"/>
      <c r="AB199" s="4650"/>
      <c r="AC199" s="4651"/>
      <c r="AD199" s="4650"/>
      <c r="AE199" s="4651"/>
      <c r="AF199" s="4650"/>
      <c r="AG199" s="4651"/>
      <c r="AH199" s="4650"/>
      <c r="AI199" s="4651"/>
      <c r="AJ199" s="4650"/>
      <c r="AK199" s="4651"/>
      <c r="AL199" s="4650"/>
      <c r="AM199" s="4702"/>
      <c r="AN199" s="4653"/>
      <c r="AO199" s="4654"/>
      <c r="AP199" s="4650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3992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3992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4000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4000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4000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4000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3995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3995">
        <f t="shared" si="28"/>
        <v>0</v>
      </c>
      <c r="F203" s="26"/>
      <c r="G203" s="40"/>
      <c r="H203" s="26"/>
      <c r="I203" s="40"/>
      <c r="J203" s="26"/>
      <c r="K203" s="40"/>
      <c r="L203" s="26"/>
      <c r="M203" s="40"/>
      <c r="N203" s="26"/>
      <c r="O203" s="40"/>
      <c r="P203" s="26"/>
      <c r="Q203" s="40"/>
      <c r="R203" s="26"/>
      <c r="S203" s="40"/>
      <c r="T203" s="26"/>
      <c r="U203" s="40"/>
      <c r="V203" s="26"/>
      <c r="W203" s="40"/>
      <c r="X203" s="26"/>
      <c r="Y203" s="40"/>
      <c r="Z203" s="26"/>
      <c r="AA203" s="40"/>
      <c r="AB203" s="26"/>
      <c r="AC203" s="40"/>
      <c r="AD203" s="26"/>
      <c r="AE203" s="40"/>
      <c r="AF203" s="26"/>
      <c r="AG203" s="40"/>
      <c r="AH203" s="26"/>
      <c r="AI203" s="40"/>
      <c r="AJ203" s="26"/>
      <c r="AK203" s="40"/>
      <c r="AL203" s="26"/>
      <c r="AM203" s="243"/>
      <c r="AN203" s="149"/>
      <c r="AO203" s="150"/>
      <c r="AP203" s="26"/>
      <c r="AQ203" s="40"/>
      <c r="AR203" s="40"/>
      <c r="AS203" s="40"/>
      <c r="AT203" s="40"/>
      <c r="AU203" s="40"/>
      <c r="AV203" s="40"/>
      <c r="AW203" s="40"/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7514" t="s">
        <v>225</v>
      </c>
      <c r="B204" s="4740" t="s">
        <v>226</v>
      </c>
      <c r="C204" s="4741">
        <f t="shared" si="27"/>
        <v>0</v>
      </c>
      <c r="D204" s="4742">
        <f>SUM(F204+H204+J204+L204+N204)</f>
        <v>0</v>
      </c>
      <c r="E204" s="4740">
        <f t="shared" ref="D204:E207" si="29">SUM(G204+I204+K204+M204+O204)</f>
        <v>0</v>
      </c>
      <c r="F204" s="4650"/>
      <c r="G204" s="4651"/>
      <c r="H204" s="4650"/>
      <c r="I204" s="4651"/>
      <c r="J204" s="4650"/>
      <c r="K204" s="4651"/>
      <c r="L204" s="4650"/>
      <c r="M204" s="4651"/>
      <c r="N204" s="4650"/>
      <c r="O204" s="4651"/>
      <c r="P204" s="24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4653"/>
      <c r="AO204" s="4753"/>
      <c r="AP204" s="4650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3992" t="s">
        <v>227</v>
      </c>
      <c r="C205" s="231">
        <f t="shared" si="27"/>
        <v>0</v>
      </c>
      <c r="D205" s="232">
        <f>SUM(F205+H205+J205+L205+N205)</f>
        <v>0</v>
      </c>
      <c r="E205" s="3992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3992" t="s">
        <v>228</v>
      </c>
      <c r="C206" s="231">
        <f t="shared" si="27"/>
        <v>0</v>
      </c>
      <c r="D206" s="232">
        <f t="shared" si="29"/>
        <v>0</v>
      </c>
      <c r="E206" s="3992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7571"/>
      <c r="B207" s="3995" t="s">
        <v>229</v>
      </c>
      <c r="C207" s="241">
        <f t="shared" si="27"/>
        <v>3</v>
      </c>
      <c r="D207" s="242">
        <f t="shared" si="29"/>
        <v>1</v>
      </c>
      <c r="E207" s="3995">
        <f t="shared" si="29"/>
        <v>2</v>
      </c>
      <c r="F207" s="26">
        <v>0</v>
      </c>
      <c r="G207" s="40">
        <v>0</v>
      </c>
      <c r="H207" s="26">
        <v>0</v>
      </c>
      <c r="I207" s="40">
        <v>0</v>
      </c>
      <c r="J207" s="26">
        <v>0</v>
      </c>
      <c r="K207" s="40">
        <v>0</v>
      </c>
      <c r="L207" s="26">
        <v>1</v>
      </c>
      <c r="M207" s="40">
        <v>2</v>
      </c>
      <c r="N207" s="26">
        <v>0</v>
      </c>
      <c r="O207" s="40">
        <v>0</v>
      </c>
      <c r="P207" s="4754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1"/>
      <c r="AN207" s="149">
        <v>0</v>
      </c>
      <c r="AO207" s="4755"/>
      <c r="AP207" s="26">
        <v>0</v>
      </c>
      <c r="AQ207" s="40">
        <v>0</v>
      </c>
      <c r="AR207" s="40">
        <v>0</v>
      </c>
      <c r="AS207" s="40">
        <v>1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7514" t="s">
        <v>230</v>
      </c>
      <c r="B208" s="4756" t="s">
        <v>231</v>
      </c>
      <c r="C208" s="227">
        <f t="shared" si="27"/>
        <v>1</v>
      </c>
      <c r="D208" s="228">
        <f t="shared" ref="D208:E227" si="30">SUM(F208+H208+J208+L208+N208+P208+R208+T208+V208+X208+Z208+AB208+AD208+AF208+AH208+AJ208+AL208)</f>
        <v>1</v>
      </c>
      <c r="E208" s="4002">
        <f t="shared" si="30"/>
        <v>0</v>
      </c>
      <c r="F208" s="33">
        <v>0</v>
      </c>
      <c r="G208" s="35">
        <v>0</v>
      </c>
      <c r="H208" s="33">
        <v>0</v>
      </c>
      <c r="I208" s="35">
        <v>0</v>
      </c>
      <c r="J208" s="33">
        <v>1</v>
      </c>
      <c r="K208" s="35">
        <v>0</v>
      </c>
      <c r="L208" s="33">
        <v>0</v>
      </c>
      <c r="M208" s="35">
        <v>0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4654">
        <v>0</v>
      </c>
      <c r="AP208" s="4757">
        <v>0</v>
      </c>
      <c r="AQ208" s="35">
        <v>0</v>
      </c>
      <c r="AR208" s="35">
        <v>0</v>
      </c>
      <c r="AS208" s="35">
        <v>1</v>
      </c>
      <c r="AT208" s="35">
        <v>0</v>
      </c>
      <c r="AU208" s="229">
        <v>0</v>
      </c>
      <c r="AV208" s="229">
        <v>1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4001" t="s">
        <v>232</v>
      </c>
      <c r="C209" s="231">
        <f t="shared" si="27"/>
        <v>0</v>
      </c>
      <c r="D209" s="232">
        <f t="shared" si="30"/>
        <v>0</v>
      </c>
      <c r="E209" s="3992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1</v>
      </c>
      <c r="D210" s="232">
        <f t="shared" si="30"/>
        <v>0</v>
      </c>
      <c r="E210" s="3992">
        <f t="shared" si="30"/>
        <v>1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1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0</v>
      </c>
      <c r="D211" s="232">
        <f t="shared" si="30"/>
        <v>0</v>
      </c>
      <c r="E211" s="3992">
        <f t="shared" si="30"/>
        <v>0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0</v>
      </c>
      <c r="L211" s="20">
        <v>0</v>
      </c>
      <c r="M211" s="36">
        <v>0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7571"/>
      <c r="B212" s="253" t="s">
        <v>235</v>
      </c>
      <c r="C212" s="1204">
        <f t="shared" si="27"/>
        <v>1</v>
      </c>
      <c r="D212" s="224">
        <f t="shared" si="30"/>
        <v>1</v>
      </c>
      <c r="E212" s="219">
        <f t="shared" si="30"/>
        <v>0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1</v>
      </c>
      <c r="M212" s="36">
        <v>0</v>
      </c>
      <c r="N212" s="20">
        <v>0</v>
      </c>
      <c r="O212" s="36">
        <v>0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7514" t="s">
        <v>236</v>
      </c>
      <c r="B213" s="4752" t="s">
        <v>237</v>
      </c>
      <c r="C213" s="4741">
        <f t="shared" si="27"/>
        <v>0</v>
      </c>
      <c r="D213" s="4742">
        <f t="shared" si="30"/>
        <v>0</v>
      </c>
      <c r="E213" s="4740">
        <f t="shared" si="30"/>
        <v>0</v>
      </c>
      <c r="F213" s="4650"/>
      <c r="G213" s="4651"/>
      <c r="H213" s="4650"/>
      <c r="I213" s="4651"/>
      <c r="J213" s="4650"/>
      <c r="K213" s="4651"/>
      <c r="L213" s="4650"/>
      <c r="M213" s="4651"/>
      <c r="N213" s="4650"/>
      <c r="O213" s="4651"/>
      <c r="P213" s="4650"/>
      <c r="Q213" s="4651"/>
      <c r="R213" s="4650"/>
      <c r="S213" s="4651"/>
      <c r="T213" s="4650"/>
      <c r="U213" s="4651"/>
      <c r="V213" s="4650"/>
      <c r="W213" s="4651"/>
      <c r="X213" s="4650"/>
      <c r="Y213" s="4651"/>
      <c r="Z213" s="4650"/>
      <c r="AA213" s="4651"/>
      <c r="AB213" s="4650"/>
      <c r="AC213" s="4651"/>
      <c r="AD213" s="4650"/>
      <c r="AE213" s="4651"/>
      <c r="AF213" s="4650"/>
      <c r="AG213" s="4651"/>
      <c r="AH213" s="4650"/>
      <c r="AI213" s="4651"/>
      <c r="AJ213" s="4650"/>
      <c r="AK213" s="4651"/>
      <c r="AL213" s="4650"/>
      <c r="AM213" s="4720"/>
      <c r="AN213" s="4758"/>
      <c r="AO213" s="1444"/>
      <c r="AP213" s="4757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3992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7571"/>
      <c r="B215" s="257" t="s">
        <v>239</v>
      </c>
      <c r="C215" s="241">
        <f t="shared" si="27"/>
        <v>0</v>
      </c>
      <c r="D215" s="242">
        <f t="shared" si="30"/>
        <v>0</v>
      </c>
      <c r="E215" s="3995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4759"/>
      <c r="AO215" s="409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7607" t="s">
        <v>240</v>
      </c>
      <c r="B216" s="7608"/>
      <c r="C216" s="4741">
        <f>SUM(D216+E216)</f>
        <v>1</v>
      </c>
      <c r="D216" s="4742">
        <f>SUM(F216+H216+J216+L216+N216+P216+R216+T216+V216+X216+Z216+AB216+AD216+AF216+AH216+AJ216+AL216)</f>
        <v>1</v>
      </c>
      <c r="E216" s="4740">
        <f>SUM(G216+I216+K216+M216+O216+Q216+S216+U216+W216+Y216+AA216+AC216+AE216+AG216+AI216+AK216+AM216)</f>
        <v>0</v>
      </c>
      <c r="F216" s="4650">
        <v>0</v>
      </c>
      <c r="G216" s="4651">
        <v>0</v>
      </c>
      <c r="H216" s="4650">
        <v>0</v>
      </c>
      <c r="I216" s="4651">
        <v>0</v>
      </c>
      <c r="J216" s="4650">
        <v>1</v>
      </c>
      <c r="K216" s="4651">
        <v>0</v>
      </c>
      <c r="L216" s="4650">
        <v>0</v>
      </c>
      <c r="M216" s="4651">
        <v>0</v>
      </c>
      <c r="N216" s="4650">
        <v>0</v>
      </c>
      <c r="O216" s="4651">
        <v>0</v>
      </c>
      <c r="P216" s="4650">
        <v>0</v>
      </c>
      <c r="Q216" s="4651">
        <v>0</v>
      </c>
      <c r="R216" s="4650">
        <v>0</v>
      </c>
      <c r="S216" s="4651">
        <v>0</v>
      </c>
      <c r="T216" s="4650">
        <v>0</v>
      </c>
      <c r="U216" s="4651">
        <v>0</v>
      </c>
      <c r="V216" s="4650">
        <v>0</v>
      </c>
      <c r="W216" s="4651">
        <v>0</v>
      </c>
      <c r="X216" s="4650">
        <v>0</v>
      </c>
      <c r="Y216" s="4651">
        <v>0</v>
      </c>
      <c r="Z216" s="4650">
        <v>0</v>
      </c>
      <c r="AA216" s="4651">
        <v>0</v>
      </c>
      <c r="AB216" s="4650">
        <v>0</v>
      </c>
      <c r="AC216" s="4651">
        <v>0</v>
      </c>
      <c r="AD216" s="4650">
        <v>0</v>
      </c>
      <c r="AE216" s="4651">
        <v>0</v>
      </c>
      <c r="AF216" s="4650">
        <v>0</v>
      </c>
      <c r="AG216" s="4651">
        <v>0</v>
      </c>
      <c r="AH216" s="4650">
        <v>0</v>
      </c>
      <c r="AI216" s="4651">
        <v>0</v>
      </c>
      <c r="AJ216" s="4650">
        <v>0</v>
      </c>
      <c r="AK216" s="4651">
        <v>0</v>
      </c>
      <c r="AL216" s="4650">
        <v>0</v>
      </c>
      <c r="AM216" s="4720">
        <v>0</v>
      </c>
      <c r="AN216" s="141">
        <v>0</v>
      </c>
      <c r="AO216" s="119">
        <v>0</v>
      </c>
      <c r="AP216" s="4650">
        <v>0</v>
      </c>
      <c r="AQ216" s="4651">
        <v>0</v>
      </c>
      <c r="AR216" s="4651">
        <v>0</v>
      </c>
      <c r="AS216" s="4651">
        <v>0</v>
      </c>
      <c r="AT216" s="4651">
        <v>0</v>
      </c>
      <c r="AU216" s="4651">
        <v>0</v>
      </c>
      <c r="AV216" s="4651">
        <v>0</v>
      </c>
      <c r="AW216" s="4651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1</v>
      </c>
      <c r="D217" s="228">
        <f>SUM(F217+H217+J217+L217+N217+P217+R217+T217+V217+X217+Z217+AB217+AD217+AF217+AH217+AJ217+AL217)</f>
        <v>0</v>
      </c>
      <c r="E217" s="4002">
        <f>SUM(G217+I217+K217+M217+O217+Q217+S217+U217+W217+Y217+AA217+AC217+AE217+AG217+AI217+AK217+AM217)</f>
        <v>1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1</v>
      </c>
      <c r="L217" s="33">
        <v>0</v>
      </c>
      <c r="M217" s="35">
        <v>0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1</v>
      </c>
      <c r="D218" s="232">
        <f t="shared" si="30"/>
        <v>0</v>
      </c>
      <c r="E218" s="3992">
        <f t="shared" si="30"/>
        <v>1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1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1</v>
      </c>
      <c r="D219" s="232">
        <f t="shared" si="30"/>
        <v>0</v>
      </c>
      <c r="E219" s="3992">
        <f t="shared" si="30"/>
        <v>1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1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1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6</v>
      </c>
      <c r="D220" s="233">
        <f t="shared" si="30"/>
        <v>2</v>
      </c>
      <c r="E220" s="4000">
        <f t="shared" si="30"/>
        <v>4</v>
      </c>
      <c r="F220" s="26">
        <v>0</v>
      </c>
      <c r="G220" s="40">
        <v>0</v>
      </c>
      <c r="H220" s="26">
        <v>0</v>
      </c>
      <c r="I220" s="40">
        <v>0</v>
      </c>
      <c r="J220" s="26">
        <v>1</v>
      </c>
      <c r="K220" s="40">
        <v>0</v>
      </c>
      <c r="L220" s="26">
        <v>1</v>
      </c>
      <c r="M220" s="40">
        <v>3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1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1</v>
      </c>
      <c r="AT220" s="40">
        <v>0</v>
      </c>
      <c r="AU220" s="40">
        <v>0</v>
      </c>
      <c r="AV220" s="40">
        <v>2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7514" t="s">
        <v>245</v>
      </c>
      <c r="B221" s="4756" t="s">
        <v>246</v>
      </c>
      <c r="C221" s="4741">
        <f t="shared" si="27"/>
        <v>1</v>
      </c>
      <c r="D221" s="4742">
        <f t="shared" si="30"/>
        <v>1</v>
      </c>
      <c r="E221" s="4760">
        <f t="shared" si="30"/>
        <v>0</v>
      </c>
      <c r="F221" s="1206">
        <v>0</v>
      </c>
      <c r="G221" s="64">
        <v>0</v>
      </c>
      <c r="H221" s="1206">
        <v>0</v>
      </c>
      <c r="I221" s="64">
        <v>0</v>
      </c>
      <c r="J221" s="1206">
        <v>0</v>
      </c>
      <c r="K221" s="64">
        <v>0</v>
      </c>
      <c r="L221" s="1206">
        <v>1</v>
      </c>
      <c r="M221" s="64">
        <v>0</v>
      </c>
      <c r="N221" s="1206">
        <v>0</v>
      </c>
      <c r="O221" s="64">
        <v>0</v>
      </c>
      <c r="P221" s="1206">
        <v>0</v>
      </c>
      <c r="Q221" s="64">
        <v>0</v>
      </c>
      <c r="R221" s="1206">
        <v>0</v>
      </c>
      <c r="S221" s="64">
        <v>0</v>
      </c>
      <c r="T221" s="1206">
        <v>0</v>
      </c>
      <c r="U221" s="64">
        <v>0</v>
      </c>
      <c r="V221" s="1206">
        <v>0</v>
      </c>
      <c r="W221" s="64">
        <v>0</v>
      </c>
      <c r="X221" s="1206">
        <v>0</v>
      </c>
      <c r="Y221" s="64">
        <v>0</v>
      </c>
      <c r="Z221" s="1206">
        <v>0</v>
      </c>
      <c r="AA221" s="64">
        <v>0</v>
      </c>
      <c r="AB221" s="1206">
        <v>0</v>
      </c>
      <c r="AC221" s="64">
        <v>0</v>
      </c>
      <c r="AD221" s="1206">
        <v>0</v>
      </c>
      <c r="AE221" s="64">
        <v>0</v>
      </c>
      <c r="AF221" s="1206">
        <v>0</v>
      </c>
      <c r="AG221" s="64">
        <v>0</v>
      </c>
      <c r="AH221" s="1206">
        <v>0</v>
      </c>
      <c r="AI221" s="64">
        <v>0</v>
      </c>
      <c r="AJ221" s="1206">
        <v>0</v>
      </c>
      <c r="AK221" s="64">
        <v>0</v>
      </c>
      <c r="AL221" s="1206">
        <v>0</v>
      </c>
      <c r="AM221" s="204">
        <v>0</v>
      </c>
      <c r="AN221" s="258">
        <v>0</v>
      </c>
      <c r="AO221" s="1185">
        <v>0</v>
      </c>
      <c r="AP221" s="1206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7571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1</v>
      </c>
      <c r="D227" s="242">
        <f t="shared" si="30"/>
        <v>0</v>
      </c>
      <c r="E227" s="3995">
        <f t="shared" si="30"/>
        <v>1</v>
      </c>
      <c r="F227" s="26">
        <v>0</v>
      </c>
      <c r="G227" s="40">
        <v>0</v>
      </c>
      <c r="H227" s="26">
        <v>0</v>
      </c>
      <c r="I227" s="40">
        <v>0</v>
      </c>
      <c r="J227" s="26">
        <v>0</v>
      </c>
      <c r="K227" s="40">
        <v>0</v>
      </c>
      <c r="L227" s="26">
        <v>0</v>
      </c>
      <c r="M227" s="40">
        <v>1</v>
      </c>
      <c r="N227" s="26">
        <v>0</v>
      </c>
      <c r="O227" s="40">
        <v>0</v>
      </c>
      <c r="P227" s="26">
        <v>0</v>
      </c>
      <c r="Q227" s="40">
        <v>0</v>
      </c>
      <c r="R227" s="26">
        <v>0</v>
      </c>
      <c r="S227" s="40">
        <v>0</v>
      </c>
      <c r="T227" s="26">
        <v>0</v>
      </c>
      <c r="U227" s="40">
        <v>0</v>
      </c>
      <c r="V227" s="26">
        <v>0</v>
      </c>
      <c r="W227" s="40">
        <v>0</v>
      </c>
      <c r="X227" s="26">
        <v>0</v>
      </c>
      <c r="Y227" s="40">
        <v>0</v>
      </c>
      <c r="Z227" s="26">
        <v>0</v>
      </c>
      <c r="AA227" s="40">
        <v>0</v>
      </c>
      <c r="AB227" s="26">
        <v>0</v>
      </c>
      <c r="AC227" s="40">
        <v>0</v>
      </c>
      <c r="AD227" s="26">
        <v>0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037" t="s">
        <v>254</v>
      </c>
      <c r="B229" s="6250"/>
      <c r="C229" s="7587" t="s">
        <v>79</v>
      </c>
      <c r="D229" s="7587"/>
      <c r="E229" s="7587"/>
      <c r="F229" s="7587" t="s">
        <v>189</v>
      </c>
      <c r="G229" s="7587"/>
      <c r="H229" s="7587" t="s">
        <v>190</v>
      </c>
      <c r="I229" s="7587"/>
      <c r="J229" s="7587" t="s">
        <v>191</v>
      </c>
      <c r="K229" s="7587"/>
      <c r="L229" s="7587" t="s">
        <v>12</v>
      </c>
      <c r="M229" s="7587"/>
      <c r="N229" s="7516" t="s">
        <v>13</v>
      </c>
      <c r="O229" s="7562"/>
      <c r="P229" s="7604" t="s">
        <v>126</v>
      </c>
      <c r="Q229" s="7604"/>
      <c r="R229" s="7604" t="s">
        <v>127</v>
      </c>
      <c r="S229" s="7604"/>
      <c r="T229" s="7604" t="s">
        <v>128</v>
      </c>
      <c r="U229" s="7604"/>
      <c r="V229" s="7604" t="s">
        <v>129</v>
      </c>
      <c r="W229" s="7604"/>
      <c r="X229" s="7604" t="s">
        <v>130</v>
      </c>
      <c r="Y229" s="7604"/>
      <c r="Z229" s="7604" t="s">
        <v>131</v>
      </c>
      <c r="AA229" s="7604"/>
      <c r="AB229" s="7604" t="s">
        <v>132</v>
      </c>
      <c r="AC229" s="7604"/>
      <c r="AD229" s="7604" t="s">
        <v>133</v>
      </c>
      <c r="AE229" s="7604"/>
      <c r="AF229" s="7604" t="s">
        <v>134</v>
      </c>
      <c r="AG229" s="7604"/>
      <c r="AH229" s="7604" t="s">
        <v>135</v>
      </c>
      <c r="AI229" s="7604"/>
      <c r="AJ229" s="7604" t="s">
        <v>136</v>
      </c>
      <c r="AK229" s="7604"/>
      <c r="AL229" s="7604" t="s">
        <v>137</v>
      </c>
      <c r="AM229" s="7564"/>
      <c r="AN229" s="7611" t="s">
        <v>92</v>
      </c>
      <c r="AO229" s="7612"/>
      <c r="AP229" s="7613"/>
      <c r="AQ229" s="7610" t="s">
        <v>192</v>
      </c>
      <c r="AR229" s="7606" t="s">
        <v>193</v>
      </c>
      <c r="AS229" s="7604" t="s">
        <v>7</v>
      </c>
      <c r="AT229" s="7604"/>
      <c r="AU229" s="7514" t="s">
        <v>194</v>
      </c>
      <c r="AV229" s="7514" t="s">
        <v>255</v>
      </c>
      <c r="AW229" s="7514" t="s">
        <v>8</v>
      </c>
      <c r="AX229" s="7514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7548"/>
      <c r="B230" s="5811"/>
      <c r="C230" s="4645" t="s">
        <v>103</v>
      </c>
      <c r="D230" s="4471" t="s">
        <v>65</v>
      </c>
      <c r="E230" s="4003" t="s">
        <v>104</v>
      </c>
      <c r="F230" s="4729" t="s">
        <v>65</v>
      </c>
      <c r="G230" s="4003" t="s">
        <v>104</v>
      </c>
      <c r="H230" s="4729" t="s">
        <v>65</v>
      </c>
      <c r="I230" s="4003" t="s">
        <v>104</v>
      </c>
      <c r="J230" s="4729" t="s">
        <v>65</v>
      </c>
      <c r="K230" s="4003" t="s">
        <v>104</v>
      </c>
      <c r="L230" s="4729" t="s">
        <v>65</v>
      </c>
      <c r="M230" s="4003" t="s">
        <v>104</v>
      </c>
      <c r="N230" s="4729" t="s">
        <v>65</v>
      </c>
      <c r="O230" s="4003" t="s">
        <v>104</v>
      </c>
      <c r="P230" s="4729" t="s">
        <v>65</v>
      </c>
      <c r="Q230" s="4003" t="s">
        <v>104</v>
      </c>
      <c r="R230" s="4729" t="s">
        <v>65</v>
      </c>
      <c r="S230" s="4003" t="s">
        <v>104</v>
      </c>
      <c r="T230" s="4729" t="s">
        <v>65</v>
      </c>
      <c r="U230" s="4003" t="s">
        <v>104</v>
      </c>
      <c r="V230" s="4729" t="s">
        <v>65</v>
      </c>
      <c r="W230" s="4003" t="s">
        <v>104</v>
      </c>
      <c r="X230" s="4729" t="s">
        <v>65</v>
      </c>
      <c r="Y230" s="4003" t="s">
        <v>104</v>
      </c>
      <c r="Z230" s="4729" t="s">
        <v>65</v>
      </c>
      <c r="AA230" s="4003" t="s">
        <v>104</v>
      </c>
      <c r="AB230" s="4729" t="s">
        <v>65</v>
      </c>
      <c r="AC230" s="4003" t="s">
        <v>104</v>
      </c>
      <c r="AD230" s="4729" t="s">
        <v>65</v>
      </c>
      <c r="AE230" s="4003" t="s">
        <v>104</v>
      </c>
      <c r="AF230" s="4729" t="s">
        <v>65</v>
      </c>
      <c r="AG230" s="4003" t="s">
        <v>104</v>
      </c>
      <c r="AH230" s="4729" t="s">
        <v>65</v>
      </c>
      <c r="AI230" s="4003" t="s">
        <v>104</v>
      </c>
      <c r="AJ230" s="4729" t="s">
        <v>65</v>
      </c>
      <c r="AK230" s="4003" t="s">
        <v>104</v>
      </c>
      <c r="AL230" s="4729" t="s">
        <v>65</v>
      </c>
      <c r="AM230" s="4004" t="s">
        <v>104</v>
      </c>
      <c r="AN230" s="4697" t="s">
        <v>150</v>
      </c>
      <c r="AO230" s="4761" t="s">
        <v>152</v>
      </c>
      <c r="AP230" s="4607" t="s">
        <v>256</v>
      </c>
      <c r="AQ230" s="5948"/>
      <c r="AR230" s="5938"/>
      <c r="AS230" s="4729" t="s">
        <v>65</v>
      </c>
      <c r="AT230" s="4003" t="s">
        <v>104</v>
      </c>
      <c r="AU230" s="7571"/>
      <c r="AV230" s="7571"/>
      <c r="AW230" s="7571"/>
      <c r="AX230" s="7571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7609" t="s">
        <v>257</v>
      </c>
      <c r="B231" s="7601"/>
      <c r="C231" s="4732">
        <f>SUM(D231+E231)</f>
        <v>12</v>
      </c>
      <c r="D231" s="4733">
        <f>SUM(F231+H231+J231+L231+N231+P231+R231+T231+V231+X231+Z231+AB231+AD231+AF231+AH231+AJ231+AL231)</f>
        <v>3</v>
      </c>
      <c r="E231" s="219">
        <f>SUM(G231+I231+K231+M231+O231+Q231+S231+U231+W231+Y231+AA231+AC231+AE231+AG231+AI231+AK231+AM231)</f>
        <v>9</v>
      </c>
      <c r="F231" s="4734">
        <v>0</v>
      </c>
      <c r="G231" s="4736">
        <v>0</v>
      </c>
      <c r="H231" s="4734">
        <v>1</v>
      </c>
      <c r="I231" s="4736">
        <v>0</v>
      </c>
      <c r="J231" s="4734">
        <v>0</v>
      </c>
      <c r="K231" s="4736">
        <v>2</v>
      </c>
      <c r="L231" s="4734">
        <v>2</v>
      </c>
      <c r="M231" s="4736">
        <v>2</v>
      </c>
      <c r="N231" s="4734">
        <v>0</v>
      </c>
      <c r="O231" s="4736">
        <v>0</v>
      </c>
      <c r="P231" s="4734">
        <v>0</v>
      </c>
      <c r="Q231" s="4736">
        <v>0</v>
      </c>
      <c r="R231" s="4734">
        <v>0</v>
      </c>
      <c r="S231" s="4736">
        <v>1</v>
      </c>
      <c r="T231" s="4734">
        <v>0</v>
      </c>
      <c r="U231" s="4736">
        <v>0</v>
      </c>
      <c r="V231" s="4734">
        <v>0</v>
      </c>
      <c r="W231" s="4736">
        <v>0</v>
      </c>
      <c r="X231" s="4734">
        <v>0</v>
      </c>
      <c r="Y231" s="4736">
        <v>0</v>
      </c>
      <c r="Z231" s="4734">
        <v>0</v>
      </c>
      <c r="AA231" s="4736">
        <v>1</v>
      </c>
      <c r="AB231" s="4734">
        <v>0</v>
      </c>
      <c r="AC231" s="4736">
        <v>2</v>
      </c>
      <c r="AD231" s="4734">
        <v>0</v>
      </c>
      <c r="AE231" s="4736">
        <v>1</v>
      </c>
      <c r="AF231" s="4734">
        <v>0</v>
      </c>
      <c r="AG231" s="4736">
        <v>0</v>
      </c>
      <c r="AH231" s="4734">
        <v>0</v>
      </c>
      <c r="AI231" s="4736">
        <v>0</v>
      </c>
      <c r="AJ231" s="4734">
        <v>0</v>
      </c>
      <c r="AK231" s="4736">
        <v>0</v>
      </c>
      <c r="AL231" s="4734">
        <v>0</v>
      </c>
      <c r="AM231" s="4746">
        <v>0</v>
      </c>
      <c r="AN231" s="4762">
        <v>0</v>
      </c>
      <c r="AO231" s="4763">
        <v>1</v>
      </c>
      <c r="AP231" s="40">
        <v>7</v>
      </c>
      <c r="AQ231" s="4736">
        <v>0</v>
      </c>
      <c r="AR231" s="4747">
        <v>0</v>
      </c>
      <c r="AS231" s="4734">
        <v>0</v>
      </c>
      <c r="AT231" s="4736">
        <v>0</v>
      </c>
      <c r="AU231" s="4736">
        <v>0</v>
      </c>
      <c r="AV231" s="4736">
        <v>1</v>
      </c>
      <c r="AW231" s="4736">
        <v>0</v>
      </c>
      <c r="AX231" s="4736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7602" t="s">
        <v>201</v>
      </c>
      <c r="B232" s="7603"/>
      <c r="C232" s="26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4764"/>
      <c r="AN232" s="4764"/>
      <c r="AO232" s="4764"/>
      <c r="AP232" s="4764"/>
      <c r="AQ232" s="4764"/>
      <c r="AR232" s="4764"/>
      <c r="AS232" s="4764"/>
      <c r="AT232" s="4764"/>
      <c r="AU232" s="4764"/>
      <c r="AV232" s="4764"/>
      <c r="AW232" s="4764"/>
      <c r="AX232" s="4765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7514" t="s">
        <v>258</v>
      </c>
      <c r="B233" s="4756" t="s">
        <v>259</v>
      </c>
      <c r="C233" s="4741">
        <f>SUM(D233+E233)</f>
        <v>4</v>
      </c>
      <c r="D233" s="4742">
        <f t="shared" ref="D233:E241" si="31">SUM(F233+H233+J233+L233+N233+P233+R233+T233+V233+X233+Z233+AB233+AD233+AF233+AH233+AJ233+AL233)</f>
        <v>1</v>
      </c>
      <c r="E233" s="4740">
        <f t="shared" si="31"/>
        <v>3</v>
      </c>
      <c r="F233" s="4650">
        <v>0</v>
      </c>
      <c r="G233" s="4651">
        <v>0</v>
      </c>
      <c r="H233" s="4650">
        <v>0</v>
      </c>
      <c r="I233" s="4651">
        <v>0</v>
      </c>
      <c r="J233" s="4650">
        <v>1</v>
      </c>
      <c r="K233" s="4651">
        <v>2</v>
      </c>
      <c r="L233" s="4650">
        <v>0</v>
      </c>
      <c r="M233" s="4651">
        <v>1</v>
      </c>
      <c r="N233" s="4650">
        <v>0</v>
      </c>
      <c r="O233" s="4651">
        <v>0</v>
      </c>
      <c r="P233" s="4650">
        <v>0</v>
      </c>
      <c r="Q233" s="4651">
        <v>0</v>
      </c>
      <c r="R233" s="4650">
        <v>0</v>
      </c>
      <c r="S233" s="4651">
        <v>0</v>
      </c>
      <c r="T233" s="4650">
        <v>0</v>
      </c>
      <c r="U233" s="4651">
        <v>0</v>
      </c>
      <c r="V233" s="4650">
        <v>0</v>
      </c>
      <c r="W233" s="4651">
        <v>0</v>
      </c>
      <c r="X233" s="4650">
        <v>0</v>
      </c>
      <c r="Y233" s="4651">
        <v>0</v>
      </c>
      <c r="Z233" s="4650">
        <v>0</v>
      </c>
      <c r="AA233" s="4651">
        <v>0</v>
      </c>
      <c r="AB233" s="4650">
        <v>0</v>
      </c>
      <c r="AC233" s="4651">
        <v>0</v>
      </c>
      <c r="AD233" s="4650">
        <v>0</v>
      </c>
      <c r="AE233" s="4651">
        <v>0</v>
      </c>
      <c r="AF233" s="4650">
        <v>0</v>
      </c>
      <c r="AG233" s="4651">
        <v>0</v>
      </c>
      <c r="AH233" s="4650">
        <v>0</v>
      </c>
      <c r="AI233" s="4651">
        <v>0</v>
      </c>
      <c r="AJ233" s="4650">
        <v>0</v>
      </c>
      <c r="AK233" s="4651">
        <v>0</v>
      </c>
      <c r="AL233" s="4650">
        <v>0</v>
      </c>
      <c r="AM233" s="4702">
        <v>0</v>
      </c>
      <c r="AN233" s="4703">
        <v>0</v>
      </c>
      <c r="AO233" s="4757">
        <v>0</v>
      </c>
      <c r="AP233" s="4651">
        <v>4</v>
      </c>
      <c r="AQ233" s="4651">
        <v>0</v>
      </c>
      <c r="AR233" s="4654">
        <v>0</v>
      </c>
      <c r="AS233" s="4650">
        <v>0</v>
      </c>
      <c r="AT233" s="4651">
        <v>0</v>
      </c>
      <c r="AU233" s="4651">
        <v>0</v>
      </c>
      <c r="AV233" s="4651">
        <v>1</v>
      </c>
      <c r="AW233" s="4651">
        <v>0</v>
      </c>
      <c r="AX233" s="4651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7599"/>
      <c r="B234" s="260" t="s">
        <v>204</v>
      </c>
      <c r="C234" s="241">
        <f>SUM(D234+E234)</f>
        <v>0</v>
      </c>
      <c r="D234" s="242">
        <f t="shared" si="31"/>
        <v>0</v>
      </c>
      <c r="E234" s="3995">
        <f t="shared" si="31"/>
        <v>0</v>
      </c>
      <c r="F234" s="26"/>
      <c r="G234" s="40"/>
      <c r="H234" s="26"/>
      <c r="I234" s="40"/>
      <c r="J234" s="26"/>
      <c r="K234" s="40"/>
      <c r="L234" s="26"/>
      <c r="M234" s="40"/>
      <c r="N234" s="26"/>
      <c r="O234" s="40"/>
      <c r="P234" s="26"/>
      <c r="Q234" s="40"/>
      <c r="R234" s="26"/>
      <c r="S234" s="40"/>
      <c r="T234" s="26"/>
      <c r="U234" s="40"/>
      <c r="V234" s="26"/>
      <c r="W234" s="40"/>
      <c r="X234" s="26"/>
      <c r="Y234" s="40"/>
      <c r="Z234" s="26"/>
      <c r="AA234" s="40"/>
      <c r="AB234" s="26"/>
      <c r="AC234" s="40"/>
      <c r="AD234" s="26"/>
      <c r="AE234" s="40"/>
      <c r="AF234" s="26"/>
      <c r="AG234" s="40"/>
      <c r="AH234" s="26"/>
      <c r="AI234" s="40"/>
      <c r="AJ234" s="37"/>
      <c r="AK234" s="39"/>
      <c r="AL234" s="26"/>
      <c r="AM234" s="243"/>
      <c r="AN234" s="268"/>
      <c r="AO234" s="121"/>
      <c r="AP234" s="40"/>
      <c r="AQ234" s="40"/>
      <c r="AR234" s="150"/>
      <c r="AS234" s="26"/>
      <c r="AT234" s="40"/>
      <c r="AU234" s="40"/>
      <c r="AV234" s="40"/>
      <c r="AW234" s="40"/>
      <c r="AX234" s="40"/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7502" t="s">
        <v>205</v>
      </c>
      <c r="B235" s="7503"/>
      <c r="C235" s="4766">
        <f t="shared" ref="C235:C274" si="32">SUM(D235+E235)</f>
        <v>1</v>
      </c>
      <c r="D235" s="4733">
        <f t="shared" si="31"/>
        <v>0</v>
      </c>
      <c r="E235" s="4745">
        <f t="shared" si="31"/>
        <v>1</v>
      </c>
      <c r="F235" s="4734"/>
      <c r="G235" s="4736"/>
      <c r="H235" s="4734">
        <v>0</v>
      </c>
      <c r="I235" s="4736">
        <v>0</v>
      </c>
      <c r="J235" s="4734">
        <v>0</v>
      </c>
      <c r="K235" s="4736">
        <v>1</v>
      </c>
      <c r="L235" s="4734">
        <v>0</v>
      </c>
      <c r="M235" s="4736">
        <v>0</v>
      </c>
      <c r="N235" s="4734">
        <v>0</v>
      </c>
      <c r="O235" s="4736">
        <v>0</v>
      </c>
      <c r="P235" s="4734">
        <v>0</v>
      </c>
      <c r="Q235" s="4736">
        <v>0</v>
      </c>
      <c r="R235" s="4734">
        <v>0</v>
      </c>
      <c r="S235" s="4736">
        <v>0</v>
      </c>
      <c r="T235" s="4734">
        <v>0</v>
      </c>
      <c r="U235" s="4736">
        <v>0</v>
      </c>
      <c r="V235" s="4734">
        <v>0</v>
      </c>
      <c r="W235" s="4736">
        <v>0</v>
      </c>
      <c r="X235" s="4734">
        <v>0</v>
      </c>
      <c r="Y235" s="4736">
        <v>0</v>
      </c>
      <c r="Z235" s="4734">
        <v>0</v>
      </c>
      <c r="AA235" s="4736">
        <v>0</v>
      </c>
      <c r="AB235" s="4734">
        <v>0</v>
      </c>
      <c r="AC235" s="4736">
        <v>0</v>
      </c>
      <c r="AD235" s="4734">
        <v>0</v>
      </c>
      <c r="AE235" s="4736">
        <v>0</v>
      </c>
      <c r="AF235" s="4734">
        <v>0</v>
      </c>
      <c r="AG235" s="4736">
        <v>0</v>
      </c>
      <c r="AH235" s="4734">
        <v>0</v>
      </c>
      <c r="AI235" s="4736">
        <v>0</v>
      </c>
      <c r="AJ235" s="4734">
        <v>0</v>
      </c>
      <c r="AK235" s="4736">
        <v>0</v>
      </c>
      <c r="AL235" s="4734">
        <v>0</v>
      </c>
      <c r="AM235" s="4746">
        <v>0</v>
      </c>
      <c r="AN235" s="4767">
        <v>0</v>
      </c>
      <c r="AO235" s="4768">
        <v>0</v>
      </c>
      <c r="AP235" s="4736">
        <v>1</v>
      </c>
      <c r="AQ235" s="4736">
        <v>0</v>
      </c>
      <c r="AR235" s="4747">
        <v>0</v>
      </c>
      <c r="AS235" s="4734">
        <v>0</v>
      </c>
      <c r="AT235" s="4736">
        <v>0</v>
      </c>
      <c r="AU235" s="4736">
        <v>0</v>
      </c>
      <c r="AV235" s="4736">
        <v>1</v>
      </c>
      <c r="AW235" s="4736">
        <v>0</v>
      </c>
      <c r="AX235" s="4736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B235" s="5">
        <v>0</v>
      </c>
      <c r="DD235" s="5">
        <v>0</v>
      </c>
      <c r="DF235" s="5">
        <v>0</v>
      </c>
      <c r="DH235" s="5">
        <v>0</v>
      </c>
      <c r="DJ235" s="5">
        <v>0</v>
      </c>
      <c r="DL235" s="5">
        <v>0</v>
      </c>
      <c r="DN235" s="5">
        <v>0</v>
      </c>
      <c r="DP235" s="5">
        <v>0</v>
      </c>
      <c r="DZ235" s="15"/>
    </row>
    <row r="236" spans="1:130" ht="13.5" customHeight="1" x14ac:dyDescent="0.2">
      <c r="A236" s="7514" t="s">
        <v>206</v>
      </c>
      <c r="B236" s="4740" t="s">
        <v>207</v>
      </c>
      <c r="C236" s="4741">
        <f t="shared" si="32"/>
        <v>1</v>
      </c>
      <c r="D236" s="4742">
        <f t="shared" si="31"/>
        <v>0</v>
      </c>
      <c r="E236" s="4740">
        <f t="shared" si="31"/>
        <v>1</v>
      </c>
      <c r="F236" s="4748"/>
      <c r="G236" s="4749"/>
      <c r="H236" s="4650">
        <v>0</v>
      </c>
      <c r="I236" s="4651">
        <v>0</v>
      </c>
      <c r="J236" s="4650">
        <v>0</v>
      </c>
      <c r="K236" s="4651">
        <v>1</v>
      </c>
      <c r="L236" s="4650">
        <v>0</v>
      </c>
      <c r="M236" s="4651">
        <v>0</v>
      </c>
      <c r="N236" s="4650">
        <v>0</v>
      </c>
      <c r="O236" s="4651">
        <v>0</v>
      </c>
      <c r="P236" s="4650">
        <v>0</v>
      </c>
      <c r="Q236" s="4651">
        <v>0</v>
      </c>
      <c r="R236" s="4650">
        <v>0</v>
      </c>
      <c r="S236" s="4651">
        <v>0</v>
      </c>
      <c r="T236" s="4650">
        <v>0</v>
      </c>
      <c r="U236" s="4651">
        <v>0</v>
      </c>
      <c r="V236" s="4650">
        <v>0</v>
      </c>
      <c r="W236" s="4651">
        <v>0</v>
      </c>
      <c r="X236" s="4650">
        <v>0</v>
      </c>
      <c r="Y236" s="4651">
        <v>0</v>
      </c>
      <c r="Z236" s="4650">
        <v>0</v>
      </c>
      <c r="AA236" s="4651">
        <v>0</v>
      </c>
      <c r="AB236" s="4650">
        <v>0</v>
      </c>
      <c r="AC236" s="4651">
        <v>0</v>
      </c>
      <c r="AD236" s="4650">
        <v>0</v>
      </c>
      <c r="AE236" s="4651">
        <v>0</v>
      </c>
      <c r="AF236" s="4650">
        <v>0</v>
      </c>
      <c r="AG236" s="4651">
        <v>0</v>
      </c>
      <c r="AH236" s="4650">
        <v>0</v>
      </c>
      <c r="AI236" s="4651">
        <v>0</v>
      </c>
      <c r="AJ236" s="4650">
        <v>0</v>
      </c>
      <c r="AK236" s="4651">
        <v>0</v>
      </c>
      <c r="AL236" s="4650">
        <v>0</v>
      </c>
      <c r="AM236" s="4702">
        <v>0</v>
      </c>
      <c r="AN236" s="4703">
        <v>0</v>
      </c>
      <c r="AO236" s="4757">
        <v>0</v>
      </c>
      <c r="AP236" s="4651">
        <v>1</v>
      </c>
      <c r="AQ236" s="4651">
        <v>0</v>
      </c>
      <c r="AR236" s="4654">
        <v>0</v>
      </c>
      <c r="AS236" s="4650">
        <v>0</v>
      </c>
      <c r="AT236" s="4651">
        <v>0</v>
      </c>
      <c r="AU236" s="4651">
        <v>0</v>
      </c>
      <c r="AV236" s="4651">
        <v>0</v>
      </c>
      <c r="AW236" s="4651">
        <v>0</v>
      </c>
      <c r="AX236" s="4651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7599"/>
      <c r="B237" s="408" t="s">
        <v>208</v>
      </c>
      <c r="C237" s="1204">
        <f t="shared" si="32"/>
        <v>3</v>
      </c>
      <c r="D237" s="224">
        <f t="shared" si="31"/>
        <v>1</v>
      </c>
      <c r="E237" s="219">
        <f t="shared" si="31"/>
        <v>2</v>
      </c>
      <c r="F237" s="1205"/>
      <c r="G237" s="225"/>
      <c r="H237" s="1206">
        <v>0</v>
      </c>
      <c r="I237" s="64">
        <v>0</v>
      </c>
      <c r="J237" s="1206">
        <v>1</v>
      </c>
      <c r="K237" s="64">
        <v>2</v>
      </c>
      <c r="L237" s="1206">
        <v>0</v>
      </c>
      <c r="M237" s="64">
        <v>0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4663">
        <v>0</v>
      </c>
      <c r="AK237" s="161">
        <v>0</v>
      </c>
      <c r="AL237" s="1206">
        <v>0</v>
      </c>
      <c r="AM237" s="204">
        <v>0</v>
      </c>
      <c r="AN237" s="269">
        <v>0</v>
      </c>
      <c r="AO237" s="270">
        <v>0</v>
      </c>
      <c r="AP237" s="161">
        <v>3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1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4750" t="s">
        <v>209</v>
      </c>
      <c r="B238" s="4751"/>
      <c r="C238" s="4672">
        <f t="shared" si="32"/>
        <v>12</v>
      </c>
      <c r="D238" s="4673">
        <f t="shared" si="31"/>
        <v>3</v>
      </c>
      <c r="E238" s="4477">
        <f t="shared" si="31"/>
        <v>9</v>
      </c>
      <c r="F238" s="4734">
        <v>0</v>
      </c>
      <c r="G238" s="4736">
        <v>0</v>
      </c>
      <c r="H238" s="4734">
        <v>1</v>
      </c>
      <c r="I238" s="4736">
        <v>0</v>
      </c>
      <c r="J238" s="4734">
        <v>0</v>
      </c>
      <c r="K238" s="4736">
        <v>2</v>
      </c>
      <c r="L238" s="4734">
        <v>2</v>
      </c>
      <c r="M238" s="4736">
        <v>2</v>
      </c>
      <c r="N238" s="4734">
        <v>0</v>
      </c>
      <c r="O238" s="4736">
        <v>0</v>
      </c>
      <c r="P238" s="4734">
        <v>0</v>
      </c>
      <c r="Q238" s="4736">
        <v>0</v>
      </c>
      <c r="R238" s="4734">
        <v>0</v>
      </c>
      <c r="S238" s="4736">
        <v>1</v>
      </c>
      <c r="T238" s="4734">
        <v>0</v>
      </c>
      <c r="U238" s="4736">
        <v>0</v>
      </c>
      <c r="V238" s="4734">
        <v>0</v>
      </c>
      <c r="W238" s="4736">
        <v>0</v>
      </c>
      <c r="X238" s="4734">
        <v>0</v>
      </c>
      <c r="Y238" s="4736">
        <v>0</v>
      </c>
      <c r="Z238" s="4734">
        <v>0</v>
      </c>
      <c r="AA238" s="4736">
        <v>1</v>
      </c>
      <c r="AB238" s="4734">
        <v>0</v>
      </c>
      <c r="AC238" s="4736">
        <v>2</v>
      </c>
      <c r="AD238" s="4734">
        <v>0</v>
      </c>
      <c r="AE238" s="4736">
        <v>1</v>
      </c>
      <c r="AF238" s="4734">
        <v>0</v>
      </c>
      <c r="AG238" s="4736">
        <v>0</v>
      </c>
      <c r="AH238" s="4734">
        <v>0</v>
      </c>
      <c r="AI238" s="4736">
        <v>0</v>
      </c>
      <c r="AJ238" s="4734">
        <v>0</v>
      </c>
      <c r="AK238" s="4736">
        <v>0</v>
      </c>
      <c r="AL238" s="4734">
        <v>0</v>
      </c>
      <c r="AM238" s="4746">
        <v>0</v>
      </c>
      <c r="AN238" s="4767">
        <v>0</v>
      </c>
      <c r="AO238" s="4768">
        <v>1</v>
      </c>
      <c r="AP238" s="4736">
        <v>7</v>
      </c>
      <c r="AQ238" s="4736">
        <v>0</v>
      </c>
      <c r="AR238" s="4747">
        <v>0</v>
      </c>
      <c r="AS238" s="4734">
        <v>0</v>
      </c>
      <c r="AT238" s="4736">
        <v>0</v>
      </c>
      <c r="AU238" s="4736">
        <v>0</v>
      </c>
      <c r="AV238" s="4736">
        <v>1</v>
      </c>
      <c r="AW238" s="4736">
        <v>0</v>
      </c>
      <c r="AX238" s="4736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7514" t="s">
        <v>210</v>
      </c>
      <c r="B239" s="271" t="s">
        <v>211</v>
      </c>
      <c r="C239" s="227">
        <f t="shared" si="32"/>
        <v>2</v>
      </c>
      <c r="D239" s="228">
        <f t="shared" si="31"/>
        <v>0</v>
      </c>
      <c r="E239" s="4002">
        <f t="shared" si="31"/>
        <v>2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1</v>
      </c>
      <c r="AB239" s="33">
        <v>0</v>
      </c>
      <c r="AC239" s="35">
        <v>1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0</v>
      </c>
      <c r="D240" s="232">
        <f t="shared" si="31"/>
        <v>0</v>
      </c>
      <c r="E240" s="3992">
        <f t="shared" si="31"/>
        <v>0</v>
      </c>
      <c r="F240" s="20"/>
      <c r="G240" s="36"/>
      <c r="H240" s="20"/>
      <c r="I240" s="36"/>
      <c r="J240" s="20"/>
      <c r="K240" s="36"/>
      <c r="L240" s="20"/>
      <c r="M240" s="36"/>
      <c r="N240" s="20"/>
      <c r="O240" s="36"/>
      <c r="P240" s="20"/>
      <c r="Q240" s="36"/>
      <c r="R240" s="20"/>
      <c r="S240" s="36"/>
      <c r="T240" s="20"/>
      <c r="U240" s="36"/>
      <c r="V240" s="20"/>
      <c r="W240" s="36"/>
      <c r="X240" s="20"/>
      <c r="Y240" s="36"/>
      <c r="Z240" s="20"/>
      <c r="AA240" s="36"/>
      <c r="AB240" s="20"/>
      <c r="AC240" s="36"/>
      <c r="AD240" s="20"/>
      <c r="AE240" s="36"/>
      <c r="AF240" s="20"/>
      <c r="AG240" s="36"/>
      <c r="AH240" s="20"/>
      <c r="AI240" s="36"/>
      <c r="AJ240" s="20"/>
      <c r="AK240" s="36"/>
      <c r="AL240" s="20"/>
      <c r="AM240" s="176"/>
      <c r="AN240" s="187"/>
      <c r="AO240" s="272"/>
      <c r="AP240" s="35"/>
      <c r="AQ240" s="36"/>
      <c r="AR240" s="119"/>
      <c r="AS240" s="20"/>
      <c r="AT240" s="36"/>
      <c r="AU240" s="36"/>
      <c r="AV240" s="36"/>
      <c r="AW240" s="36"/>
      <c r="AX240" s="36"/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0</v>
      </c>
      <c r="D241" s="232">
        <f t="shared" si="31"/>
        <v>0</v>
      </c>
      <c r="E241" s="3992">
        <f>SUM(G241+I241+K241+M241+O241+Q241+S241+U241+W241+Y241+AA241+AC241+AE241+AG241+AI241+AK241+AM241)</f>
        <v>0</v>
      </c>
      <c r="F241" s="20"/>
      <c r="G241" s="36"/>
      <c r="H241" s="20"/>
      <c r="I241" s="36"/>
      <c r="J241" s="20"/>
      <c r="K241" s="36"/>
      <c r="L241" s="20"/>
      <c r="M241" s="36"/>
      <c r="N241" s="20"/>
      <c r="O241" s="36"/>
      <c r="P241" s="20"/>
      <c r="Q241" s="36"/>
      <c r="R241" s="20"/>
      <c r="S241" s="36"/>
      <c r="T241" s="20"/>
      <c r="U241" s="36"/>
      <c r="V241" s="20"/>
      <c r="W241" s="36"/>
      <c r="X241" s="20"/>
      <c r="Y241" s="36"/>
      <c r="Z241" s="20"/>
      <c r="AA241" s="36"/>
      <c r="AB241" s="20"/>
      <c r="AC241" s="36"/>
      <c r="AD241" s="20"/>
      <c r="AE241" s="36"/>
      <c r="AF241" s="20"/>
      <c r="AG241" s="36"/>
      <c r="AH241" s="20"/>
      <c r="AI241" s="36"/>
      <c r="AJ241" s="20"/>
      <c r="AK241" s="36"/>
      <c r="AL241" s="20"/>
      <c r="AM241" s="176"/>
      <c r="AN241" s="187"/>
      <c r="AO241" s="272"/>
      <c r="AP241" s="35"/>
      <c r="AQ241" s="36"/>
      <c r="AR241" s="119"/>
      <c r="AS241" s="20"/>
      <c r="AT241" s="36"/>
      <c r="AU241" s="36"/>
      <c r="AV241" s="36"/>
      <c r="AW241" s="36"/>
      <c r="AX241" s="36"/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3992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1</v>
      </c>
      <c r="D243" s="232">
        <f t="shared" ref="D243:E251" si="33">SUM(F243+H243+J243+L243+N243+P243+R243+T243+V243+X243+Z243+AB243+AD243+AF243+AH243+AJ243+AL243)</f>
        <v>0</v>
      </c>
      <c r="E243" s="3992">
        <f t="shared" si="33"/>
        <v>1</v>
      </c>
      <c r="F243" s="20">
        <v>0</v>
      </c>
      <c r="G243" s="36">
        <v>0</v>
      </c>
      <c r="H243" s="20">
        <v>0</v>
      </c>
      <c r="I243" s="36">
        <v>0</v>
      </c>
      <c r="J243" s="20">
        <v>0</v>
      </c>
      <c r="K243" s="36">
        <v>0</v>
      </c>
      <c r="L243" s="20">
        <v>0</v>
      </c>
      <c r="M243" s="36">
        <v>0</v>
      </c>
      <c r="N243" s="20">
        <v>0</v>
      </c>
      <c r="O243" s="36">
        <v>0</v>
      </c>
      <c r="P243" s="20">
        <v>0</v>
      </c>
      <c r="Q243" s="36">
        <v>0</v>
      </c>
      <c r="R243" s="20">
        <v>0</v>
      </c>
      <c r="S243" s="36">
        <v>1</v>
      </c>
      <c r="T243" s="20">
        <v>0</v>
      </c>
      <c r="U243" s="36">
        <v>0</v>
      </c>
      <c r="V243" s="20">
        <v>0</v>
      </c>
      <c r="W243" s="36">
        <v>0</v>
      </c>
      <c r="X243" s="20">
        <v>0</v>
      </c>
      <c r="Y243" s="36">
        <v>0</v>
      </c>
      <c r="Z243" s="20">
        <v>0</v>
      </c>
      <c r="AA243" s="36">
        <v>0</v>
      </c>
      <c r="AB243" s="20">
        <v>0</v>
      </c>
      <c r="AC243" s="36">
        <v>0</v>
      </c>
      <c r="AD243" s="20">
        <v>0</v>
      </c>
      <c r="AE243" s="36">
        <v>0</v>
      </c>
      <c r="AF243" s="20">
        <v>0</v>
      </c>
      <c r="AG243" s="36">
        <v>0</v>
      </c>
      <c r="AH243" s="20">
        <v>0</v>
      </c>
      <c r="AI243" s="36">
        <v>0</v>
      </c>
      <c r="AJ243" s="20">
        <v>0</v>
      </c>
      <c r="AK243" s="36">
        <v>0</v>
      </c>
      <c r="AL243" s="20">
        <v>0</v>
      </c>
      <c r="AM243" s="176">
        <v>0</v>
      </c>
      <c r="AN243" s="187">
        <v>0</v>
      </c>
      <c r="AO243" s="272">
        <v>0</v>
      </c>
      <c r="AP243" s="35">
        <v>0</v>
      </c>
      <c r="AQ243" s="36">
        <v>0</v>
      </c>
      <c r="AR243" s="119">
        <v>0</v>
      </c>
      <c r="AS243" s="20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B243" s="5">
        <v>0</v>
      </c>
      <c r="DD243" s="5">
        <v>0</v>
      </c>
      <c r="DF243" s="5">
        <v>0</v>
      </c>
      <c r="DH243" s="5">
        <v>0</v>
      </c>
      <c r="DJ243" s="5">
        <v>0</v>
      </c>
      <c r="DL243" s="5">
        <v>0</v>
      </c>
      <c r="DN243" s="5">
        <v>0</v>
      </c>
      <c r="DP243" s="5">
        <v>0</v>
      </c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3992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3992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7599"/>
      <c r="B246" s="277" t="s">
        <v>218</v>
      </c>
      <c r="C246" s="239">
        <f t="shared" si="32"/>
        <v>0</v>
      </c>
      <c r="D246" s="233">
        <f t="shared" si="33"/>
        <v>0</v>
      </c>
      <c r="E246" s="4000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7514" t="s">
        <v>219</v>
      </c>
      <c r="B247" s="4752" t="s">
        <v>220</v>
      </c>
      <c r="C247" s="4741">
        <f t="shared" si="32"/>
        <v>0</v>
      </c>
      <c r="D247" s="4742">
        <f t="shared" si="33"/>
        <v>0</v>
      </c>
      <c r="E247" s="4740">
        <f t="shared" si="33"/>
        <v>0</v>
      </c>
      <c r="F247" s="4650"/>
      <c r="G247" s="4651"/>
      <c r="H247" s="4650"/>
      <c r="I247" s="4651"/>
      <c r="J247" s="4650"/>
      <c r="K247" s="4651"/>
      <c r="L247" s="4650"/>
      <c r="M247" s="4651"/>
      <c r="N247" s="4650"/>
      <c r="O247" s="4651"/>
      <c r="P247" s="4650"/>
      <c r="Q247" s="4651"/>
      <c r="R247" s="4650"/>
      <c r="S247" s="4651"/>
      <c r="T247" s="4650"/>
      <c r="U247" s="4651"/>
      <c r="V247" s="4650"/>
      <c r="W247" s="4651"/>
      <c r="X247" s="4650"/>
      <c r="Y247" s="4651"/>
      <c r="Z247" s="4650"/>
      <c r="AA247" s="4651"/>
      <c r="AB247" s="4650"/>
      <c r="AC247" s="4651"/>
      <c r="AD247" s="4650"/>
      <c r="AE247" s="4651"/>
      <c r="AF247" s="4650"/>
      <c r="AG247" s="4651"/>
      <c r="AH247" s="4650"/>
      <c r="AI247" s="4651"/>
      <c r="AJ247" s="4769"/>
      <c r="AK247" s="1441"/>
      <c r="AL247" s="4650"/>
      <c r="AM247" s="4702"/>
      <c r="AN247" s="187"/>
      <c r="AO247" s="272"/>
      <c r="AP247" s="35"/>
      <c r="AQ247" s="4651"/>
      <c r="AR247" s="4654"/>
      <c r="AS247" s="4650"/>
      <c r="AT247" s="4651"/>
      <c r="AU247" s="4651"/>
      <c r="AV247" s="4651"/>
      <c r="AW247" s="4651"/>
      <c r="AX247" s="4651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3992" t="s">
        <v>221</v>
      </c>
      <c r="C248" s="231">
        <f t="shared" si="32"/>
        <v>0</v>
      </c>
      <c r="D248" s="232">
        <f t="shared" si="33"/>
        <v>0</v>
      </c>
      <c r="E248" s="3992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4000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4000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4000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4000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3995" t="s">
        <v>224</v>
      </c>
      <c r="C251" s="241">
        <f t="shared" si="32"/>
        <v>0</v>
      </c>
      <c r="D251" s="242">
        <f t="shared" si="33"/>
        <v>0</v>
      </c>
      <c r="E251" s="3995">
        <f t="shared" si="33"/>
        <v>0</v>
      </c>
      <c r="F251" s="26"/>
      <c r="G251" s="40"/>
      <c r="H251" s="26"/>
      <c r="I251" s="40"/>
      <c r="J251" s="26"/>
      <c r="K251" s="40"/>
      <c r="L251" s="26"/>
      <c r="M251" s="40"/>
      <c r="N251" s="26"/>
      <c r="O251" s="40"/>
      <c r="P251" s="26"/>
      <c r="Q251" s="40"/>
      <c r="R251" s="26"/>
      <c r="S251" s="40"/>
      <c r="T251" s="26"/>
      <c r="U251" s="40"/>
      <c r="V251" s="26"/>
      <c r="W251" s="40"/>
      <c r="X251" s="26"/>
      <c r="Y251" s="40"/>
      <c r="Z251" s="26"/>
      <c r="AA251" s="40"/>
      <c r="AB251" s="26"/>
      <c r="AC251" s="40"/>
      <c r="AD251" s="26"/>
      <c r="AE251" s="40"/>
      <c r="AF251" s="26"/>
      <c r="AG251" s="40"/>
      <c r="AH251" s="26"/>
      <c r="AI251" s="40"/>
      <c r="AJ251" s="26"/>
      <c r="AK251" s="40"/>
      <c r="AL251" s="26"/>
      <c r="AM251" s="243"/>
      <c r="AN251" s="268"/>
      <c r="AO251" s="121"/>
      <c r="AP251" s="40"/>
      <c r="AQ251" s="40"/>
      <c r="AR251" s="150"/>
      <c r="AS251" s="26"/>
      <c r="AT251" s="40"/>
      <c r="AU251" s="40"/>
      <c r="AV251" s="40"/>
      <c r="AW251" s="40"/>
      <c r="AX251" s="40"/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Z251" s="15"/>
    </row>
    <row r="252" spans="1:130" ht="18.75" customHeight="1" x14ac:dyDescent="0.2">
      <c r="A252" s="7514" t="s">
        <v>225</v>
      </c>
      <c r="B252" s="4756" t="s">
        <v>226</v>
      </c>
      <c r="C252" s="4741">
        <f t="shared" si="32"/>
        <v>0</v>
      </c>
      <c r="D252" s="4742">
        <f>SUM(F252+H252+J252+L252+N252)</f>
        <v>0</v>
      </c>
      <c r="E252" s="4740">
        <f>SUM(G252+I252+K252+M252+O252)</f>
        <v>0</v>
      </c>
      <c r="F252" s="4650"/>
      <c r="G252" s="4651"/>
      <c r="H252" s="4650"/>
      <c r="I252" s="4651"/>
      <c r="J252" s="4650"/>
      <c r="K252" s="4651"/>
      <c r="L252" s="4650"/>
      <c r="M252" s="4651"/>
      <c r="N252" s="4650"/>
      <c r="O252" s="4651"/>
      <c r="P252" s="24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4703"/>
      <c r="AO252" s="4757"/>
      <c r="AP252" s="4651"/>
      <c r="AQ252" s="4651"/>
      <c r="AR252" s="4753"/>
      <c r="AS252" s="4650"/>
      <c r="AT252" s="4651"/>
      <c r="AU252" s="4651"/>
      <c r="AV252" s="4651"/>
      <c r="AW252" s="4651"/>
      <c r="AX252" s="4651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3992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3992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1</v>
      </c>
      <c r="D255" s="242">
        <f t="shared" si="34"/>
        <v>1</v>
      </c>
      <c r="E255" s="3995">
        <f t="shared" si="34"/>
        <v>0</v>
      </c>
      <c r="F255" s="26">
        <v>0</v>
      </c>
      <c r="G255" s="40">
        <v>0</v>
      </c>
      <c r="H255" s="26">
        <v>0</v>
      </c>
      <c r="I255" s="40">
        <v>0</v>
      </c>
      <c r="J255" s="26">
        <v>0</v>
      </c>
      <c r="K255" s="40">
        <v>0</v>
      </c>
      <c r="L255" s="26">
        <v>1</v>
      </c>
      <c r="M255" s="40">
        <v>0</v>
      </c>
      <c r="N255" s="26">
        <v>0</v>
      </c>
      <c r="O255" s="40">
        <v>0</v>
      </c>
      <c r="P255" s="477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1"/>
      <c r="AN255" s="187">
        <v>0</v>
      </c>
      <c r="AO255" s="272">
        <v>0</v>
      </c>
      <c r="AP255" s="30">
        <v>1</v>
      </c>
      <c r="AQ255" s="26">
        <v>0</v>
      </c>
      <c r="AR255" s="4771"/>
      <c r="AS255" s="26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7514" t="s">
        <v>230</v>
      </c>
      <c r="B256" s="4772" t="s">
        <v>260</v>
      </c>
      <c r="C256" s="227">
        <f t="shared" si="32"/>
        <v>1</v>
      </c>
      <c r="D256" s="228">
        <f t="shared" ref="D256:E274" si="35">SUM(F256+H256+J256+L256+N256+P256+R256+T256+V256+X256+Z256+AB256+AD256+AF256+AH256+AJ256+AL256)</f>
        <v>0</v>
      </c>
      <c r="E256" s="4002">
        <f>SUM(G256+I256+K256+M256+O256+Q256+S256+U256+W256+Y256+AA256+AC256+AE256+AG256+AI256+AK256+AM256)</f>
        <v>1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0</v>
      </c>
      <c r="L256" s="33">
        <v>0</v>
      </c>
      <c r="M256" s="35">
        <v>1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4720">
        <v>0</v>
      </c>
      <c r="AN256" s="4757">
        <v>0</v>
      </c>
      <c r="AO256" s="4704">
        <v>0</v>
      </c>
      <c r="AP256" s="4773">
        <v>1</v>
      </c>
      <c r="AQ256" s="35">
        <v>0</v>
      </c>
      <c r="AR256" s="35">
        <v>0</v>
      </c>
      <c r="AS256" s="4650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4001" t="s">
        <v>232</v>
      </c>
      <c r="C257" s="231">
        <f t="shared" si="32"/>
        <v>0</v>
      </c>
      <c r="D257" s="232">
        <f t="shared" si="35"/>
        <v>0</v>
      </c>
      <c r="E257" s="3992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4001" t="s">
        <v>233</v>
      </c>
      <c r="C258" s="231">
        <f t="shared" si="32"/>
        <v>0</v>
      </c>
      <c r="D258" s="232">
        <f t="shared" si="35"/>
        <v>0</v>
      </c>
      <c r="E258" s="3992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4001" t="s">
        <v>234</v>
      </c>
      <c r="C259" s="227">
        <f t="shared" si="32"/>
        <v>2</v>
      </c>
      <c r="D259" s="228">
        <f t="shared" si="35"/>
        <v>1</v>
      </c>
      <c r="E259" s="4002">
        <f t="shared" si="35"/>
        <v>1</v>
      </c>
      <c r="F259" s="20">
        <v>0</v>
      </c>
      <c r="G259" s="36">
        <v>0</v>
      </c>
      <c r="H259" s="20">
        <v>0</v>
      </c>
      <c r="I259" s="36">
        <v>0</v>
      </c>
      <c r="J259" s="20">
        <v>0</v>
      </c>
      <c r="K259" s="36">
        <v>0</v>
      </c>
      <c r="L259" s="20">
        <v>1</v>
      </c>
      <c r="M259" s="36">
        <v>1</v>
      </c>
      <c r="N259" s="20">
        <v>0</v>
      </c>
      <c r="O259" s="36">
        <v>0</v>
      </c>
      <c r="P259" s="20">
        <v>0</v>
      </c>
      <c r="Q259" s="36">
        <v>0</v>
      </c>
      <c r="R259" s="20">
        <v>0</v>
      </c>
      <c r="S259" s="36">
        <v>0</v>
      </c>
      <c r="T259" s="20">
        <v>0</v>
      </c>
      <c r="U259" s="36">
        <v>0</v>
      </c>
      <c r="V259" s="20">
        <v>0</v>
      </c>
      <c r="W259" s="36">
        <v>0</v>
      </c>
      <c r="X259" s="20">
        <v>0</v>
      </c>
      <c r="Y259" s="36">
        <v>0</v>
      </c>
      <c r="Z259" s="20">
        <v>0</v>
      </c>
      <c r="AA259" s="36">
        <v>0</v>
      </c>
      <c r="AB259" s="20">
        <v>0</v>
      </c>
      <c r="AC259" s="36">
        <v>0</v>
      </c>
      <c r="AD259" s="20">
        <v>0</v>
      </c>
      <c r="AE259" s="36">
        <v>0</v>
      </c>
      <c r="AF259" s="20">
        <v>0</v>
      </c>
      <c r="AG259" s="36">
        <v>0</v>
      </c>
      <c r="AH259" s="20">
        <v>0</v>
      </c>
      <c r="AI259" s="36">
        <v>0</v>
      </c>
      <c r="AJ259" s="20">
        <v>0</v>
      </c>
      <c r="AK259" s="36">
        <v>0</v>
      </c>
      <c r="AL259" s="20">
        <v>0</v>
      </c>
      <c r="AM259" s="23">
        <v>0</v>
      </c>
      <c r="AN259" s="116">
        <v>0</v>
      </c>
      <c r="AO259" s="21">
        <v>0</v>
      </c>
      <c r="AP259" s="24">
        <v>2</v>
      </c>
      <c r="AQ259" s="36">
        <v>0</v>
      </c>
      <c r="AR259" s="36">
        <v>0</v>
      </c>
      <c r="AS259" s="20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B259" s="5">
        <v>0</v>
      </c>
      <c r="DD259" s="5">
        <v>0</v>
      </c>
      <c r="DF259" s="5">
        <v>0</v>
      </c>
      <c r="DH259" s="5">
        <v>0</v>
      </c>
      <c r="DJ259" s="5">
        <v>0</v>
      </c>
      <c r="DL259" s="5">
        <v>0</v>
      </c>
      <c r="DN259" s="5">
        <v>0</v>
      </c>
      <c r="DP259" s="5">
        <v>0</v>
      </c>
      <c r="DZ259" s="15"/>
    </row>
    <row r="260" spans="1:130" ht="18.75" customHeight="1" x14ac:dyDescent="0.2">
      <c r="A260" s="7599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7514" t="s">
        <v>236</v>
      </c>
      <c r="B261" s="4772" t="s">
        <v>237</v>
      </c>
      <c r="C261" s="4741">
        <f t="shared" si="32"/>
        <v>0</v>
      </c>
      <c r="D261" s="4742">
        <f t="shared" si="35"/>
        <v>0</v>
      </c>
      <c r="E261" s="4740">
        <f t="shared" si="35"/>
        <v>0</v>
      </c>
      <c r="F261" s="4650"/>
      <c r="G261" s="4651"/>
      <c r="H261" s="4650"/>
      <c r="I261" s="4651"/>
      <c r="J261" s="4650"/>
      <c r="K261" s="4651"/>
      <c r="L261" s="4650"/>
      <c r="M261" s="4651"/>
      <c r="N261" s="4650"/>
      <c r="O261" s="4651"/>
      <c r="P261" s="4650"/>
      <c r="Q261" s="4651"/>
      <c r="R261" s="4650"/>
      <c r="S261" s="4651"/>
      <c r="T261" s="4650"/>
      <c r="U261" s="4651"/>
      <c r="V261" s="4650"/>
      <c r="W261" s="4651"/>
      <c r="X261" s="4650"/>
      <c r="Y261" s="4651"/>
      <c r="Z261" s="4650"/>
      <c r="AA261" s="4651"/>
      <c r="AB261" s="4650"/>
      <c r="AC261" s="4651"/>
      <c r="AD261" s="4650"/>
      <c r="AE261" s="4651"/>
      <c r="AF261" s="4650"/>
      <c r="AG261" s="4651"/>
      <c r="AH261" s="4650"/>
      <c r="AI261" s="4651"/>
      <c r="AJ261" s="4650"/>
      <c r="AK261" s="4651"/>
      <c r="AL261" s="4650"/>
      <c r="AM261" s="4702"/>
      <c r="AN261" s="187"/>
      <c r="AO261" s="272"/>
      <c r="AP261" s="35"/>
      <c r="AQ261" s="244"/>
      <c r="AR261" s="1444"/>
      <c r="AS261" s="4650"/>
      <c r="AT261" s="4651"/>
      <c r="AU261" s="4651"/>
      <c r="AV261" s="4651"/>
      <c r="AW261" s="4651"/>
      <c r="AX261" s="4651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3991" t="s">
        <v>238</v>
      </c>
      <c r="C262" s="227">
        <f t="shared" si="32"/>
        <v>0</v>
      </c>
      <c r="D262" s="228">
        <f t="shared" si="35"/>
        <v>0</v>
      </c>
      <c r="E262" s="4002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7599"/>
      <c r="B263" s="3994" t="s">
        <v>239</v>
      </c>
      <c r="C263" s="4743">
        <f t="shared" si="32"/>
        <v>0</v>
      </c>
      <c r="D263" s="4744">
        <f t="shared" si="35"/>
        <v>0</v>
      </c>
      <c r="E263" s="408">
        <f t="shared" si="35"/>
        <v>0</v>
      </c>
      <c r="F263" s="4663"/>
      <c r="G263" s="161"/>
      <c r="H263" s="4663"/>
      <c r="I263" s="161"/>
      <c r="J263" s="4663"/>
      <c r="K263" s="161"/>
      <c r="L263" s="4663"/>
      <c r="M263" s="161"/>
      <c r="N263" s="4663"/>
      <c r="O263" s="161"/>
      <c r="P263" s="4663"/>
      <c r="Q263" s="161"/>
      <c r="R263" s="4663"/>
      <c r="S263" s="161"/>
      <c r="T263" s="4663"/>
      <c r="U263" s="161"/>
      <c r="V263" s="4663"/>
      <c r="W263" s="161"/>
      <c r="X263" s="4663"/>
      <c r="Y263" s="161"/>
      <c r="Z263" s="4663"/>
      <c r="AA263" s="161"/>
      <c r="AB263" s="4663"/>
      <c r="AC263" s="161"/>
      <c r="AD263" s="4663"/>
      <c r="AE263" s="161"/>
      <c r="AF263" s="4663"/>
      <c r="AG263" s="161"/>
      <c r="AH263" s="4663"/>
      <c r="AI263" s="161"/>
      <c r="AJ263" s="4663"/>
      <c r="AK263" s="161"/>
      <c r="AL263" s="4663"/>
      <c r="AM263" s="222"/>
      <c r="AN263" s="4762"/>
      <c r="AO263" s="4763"/>
      <c r="AP263" s="161"/>
      <c r="AQ263" s="4770"/>
      <c r="AR263" s="409"/>
      <c r="AS263" s="4663"/>
      <c r="AT263" s="161"/>
      <c r="AU263" s="161"/>
      <c r="AV263" s="161"/>
      <c r="AW263" s="161"/>
      <c r="AX263" s="161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7614" t="s">
        <v>240</v>
      </c>
      <c r="B264" s="7615"/>
      <c r="C264" s="4741">
        <f>SUM(D264+E264)</f>
        <v>0</v>
      </c>
      <c r="D264" s="4742">
        <f>SUM(F264+H264+J264+L264+N264+P264+R264+T264+V264+X264+Z264+AB264+AD264+AF264+AH264+AJ264+AL264)</f>
        <v>0</v>
      </c>
      <c r="E264" s="4740">
        <f>SUM(G264+I264+K264+M264+O264+Q264+S264+U264+W264+Y264+AA264+AC264+AE264+AG264+AI264+AK264+AM264)</f>
        <v>0</v>
      </c>
      <c r="F264" s="4650"/>
      <c r="G264" s="4651"/>
      <c r="H264" s="4650"/>
      <c r="I264" s="4651"/>
      <c r="J264" s="4650"/>
      <c r="K264" s="4651"/>
      <c r="L264" s="4650"/>
      <c r="M264" s="4651"/>
      <c r="N264" s="4650"/>
      <c r="O264" s="4651"/>
      <c r="P264" s="4650"/>
      <c r="Q264" s="4651"/>
      <c r="R264" s="4650"/>
      <c r="S264" s="4651"/>
      <c r="T264" s="4650"/>
      <c r="U264" s="4651"/>
      <c r="V264" s="4650"/>
      <c r="W264" s="4651"/>
      <c r="X264" s="4650"/>
      <c r="Y264" s="4651"/>
      <c r="Z264" s="4650"/>
      <c r="AA264" s="4651"/>
      <c r="AB264" s="4650"/>
      <c r="AC264" s="4651"/>
      <c r="AD264" s="4650"/>
      <c r="AE264" s="4651"/>
      <c r="AF264" s="4650"/>
      <c r="AG264" s="4651"/>
      <c r="AH264" s="4650"/>
      <c r="AI264" s="4651"/>
      <c r="AJ264" s="4650"/>
      <c r="AK264" s="4651"/>
      <c r="AL264" s="4650"/>
      <c r="AM264" s="4702"/>
      <c r="AN264" s="4703"/>
      <c r="AO264" s="4757"/>
      <c r="AP264" s="4651"/>
      <c r="AQ264" s="4654"/>
      <c r="AR264" s="4651"/>
      <c r="AS264" s="4650"/>
      <c r="AT264" s="4651"/>
      <c r="AU264" s="4651"/>
      <c r="AV264" s="4651"/>
      <c r="AW264" s="4651"/>
      <c r="AX264" s="4651"/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1</v>
      </c>
      <c r="D265" s="232">
        <f>SUM(F265+H265+J265+L265+N265+P265+R265+T265+V265+X265+Z265+AB265+AD265+AF265+AH265+AJ265+AL265)</f>
        <v>0</v>
      </c>
      <c r="E265" s="3992">
        <f>SUM(G265+I265+K265+M265+O265+Q265+S265+U265+W265+Y265+AA265+AC265+AE265+AG265+AI265+AK265+AM265)</f>
        <v>1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1</v>
      </c>
      <c r="L265" s="33">
        <v>0</v>
      </c>
      <c r="M265" s="35">
        <v>0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1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B265" s="5">
        <v>0</v>
      </c>
      <c r="DD265" s="5">
        <v>0</v>
      </c>
      <c r="DF265" s="5">
        <v>0</v>
      </c>
      <c r="DH265" s="5">
        <v>0</v>
      </c>
      <c r="DJ265" s="5">
        <v>0</v>
      </c>
      <c r="DL265" s="5">
        <v>0</v>
      </c>
      <c r="DN265" s="5">
        <v>0</v>
      </c>
      <c r="DP265" s="5">
        <v>0</v>
      </c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3992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1</v>
      </c>
      <c r="D267" s="232">
        <f t="shared" si="35"/>
        <v>0</v>
      </c>
      <c r="E267" s="3992">
        <f t="shared" si="35"/>
        <v>1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1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1</v>
      </c>
      <c r="AP267" s="35">
        <v>1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1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2</v>
      </c>
      <c r="D268" s="242">
        <f t="shared" si="35"/>
        <v>0</v>
      </c>
      <c r="E268" s="3995">
        <f t="shared" si="35"/>
        <v>2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0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1</v>
      </c>
      <c r="AD268" s="20">
        <v>0</v>
      </c>
      <c r="AE268" s="36">
        <v>1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0</v>
      </c>
      <c r="AQ268" s="36">
        <v>0</v>
      </c>
      <c r="AR268" s="119">
        <v>0</v>
      </c>
      <c r="AS268" s="20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7514" t="s">
        <v>245</v>
      </c>
      <c r="B269" s="4756" t="s">
        <v>246</v>
      </c>
      <c r="C269" s="227">
        <f t="shared" si="32"/>
        <v>1</v>
      </c>
      <c r="D269" s="228">
        <f t="shared" si="35"/>
        <v>1</v>
      </c>
      <c r="E269" s="4002">
        <f t="shared" si="35"/>
        <v>0</v>
      </c>
      <c r="F269" s="37">
        <v>0</v>
      </c>
      <c r="G269" s="39">
        <v>0</v>
      </c>
      <c r="H269" s="37">
        <v>1</v>
      </c>
      <c r="I269" s="39">
        <v>0</v>
      </c>
      <c r="J269" s="37">
        <v>0</v>
      </c>
      <c r="K269" s="39">
        <v>0</v>
      </c>
      <c r="L269" s="37">
        <v>0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1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B269" s="5">
        <v>0</v>
      </c>
      <c r="DD269" s="5">
        <v>0</v>
      </c>
      <c r="DF269" s="5">
        <v>0</v>
      </c>
      <c r="DH269" s="5">
        <v>0</v>
      </c>
      <c r="DJ269" s="5">
        <v>0</v>
      </c>
      <c r="DL269" s="5">
        <v>0</v>
      </c>
      <c r="DN269" s="5">
        <v>0</v>
      </c>
      <c r="DP269" s="5">
        <v>0</v>
      </c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3992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3992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3992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7599"/>
      <c r="B273" s="260" t="s">
        <v>250</v>
      </c>
      <c r="C273" s="241">
        <f t="shared" si="32"/>
        <v>0</v>
      </c>
      <c r="D273" s="242">
        <f t="shared" si="35"/>
        <v>0</v>
      </c>
      <c r="E273" s="3995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0</v>
      </c>
      <c r="D275" s="242">
        <f>SUM(F275+H275+J275+L275+N275+P275+R275+T275+V275+X275+Z275+AB275+AD275+AF275+AH275+AJ275+AL275)</f>
        <v>0</v>
      </c>
      <c r="E275" s="3995">
        <f t="shared" ref="E275" si="36">SUM(G275+I275+K275+M275+O275+Q275+S275+U275+W275+Y275+AA275+AC275+AE275+AG275+AI275+AK275+AM275)</f>
        <v>0</v>
      </c>
      <c r="F275" s="26"/>
      <c r="G275" s="40"/>
      <c r="H275" s="26"/>
      <c r="I275" s="40"/>
      <c r="J275" s="26"/>
      <c r="K275" s="40"/>
      <c r="L275" s="26"/>
      <c r="M275" s="40"/>
      <c r="N275" s="26"/>
      <c r="O275" s="40"/>
      <c r="P275" s="26"/>
      <c r="Q275" s="40"/>
      <c r="R275" s="26"/>
      <c r="S275" s="40"/>
      <c r="T275" s="26"/>
      <c r="U275" s="40"/>
      <c r="V275" s="26"/>
      <c r="W275" s="40"/>
      <c r="X275" s="26"/>
      <c r="Y275" s="40"/>
      <c r="Z275" s="26"/>
      <c r="AA275" s="40"/>
      <c r="AB275" s="26"/>
      <c r="AC275" s="40"/>
      <c r="AD275" s="26"/>
      <c r="AE275" s="40"/>
      <c r="AF275" s="26"/>
      <c r="AG275" s="40"/>
      <c r="AH275" s="26"/>
      <c r="AI275" s="40"/>
      <c r="AJ275" s="26"/>
      <c r="AK275" s="40"/>
      <c r="AL275" s="26"/>
      <c r="AM275" s="243"/>
      <c r="AN275" s="4762"/>
      <c r="AO275" s="4763"/>
      <c r="AP275" s="161"/>
      <c r="AQ275" s="280"/>
      <c r="AR275" s="265"/>
      <c r="AS275" s="26"/>
      <c r="AT275" s="40"/>
      <c r="AU275" s="40"/>
      <c r="AV275" s="40"/>
      <c r="AW275" s="40"/>
      <c r="AX275" s="40"/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616" t="s">
        <v>262</v>
      </c>
      <c r="B277" s="7618" t="s">
        <v>263</v>
      </c>
      <c r="C277" s="6037" t="s">
        <v>4</v>
      </c>
      <c r="D277" s="5855"/>
      <c r="E277" s="6250"/>
      <c r="F277" s="7621" t="s">
        <v>264</v>
      </c>
      <c r="G277" s="7622"/>
      <c r="H277" s="7622"/>
      <c r="I277" s="7622"/>
      <c r="J277" s="7622"/>
      <c r="K277" s="7622"/>
      <c r="L277" s="7622"/>
      <c r="M277" s="7622"/>
      <c r="N277" s="7622"/>
      <c r="O277" s="7622"/>
      <c r="P277" s="7622"/>
      <c r="Q277" s="7622"/>
      <c r="R277" s="7622"/>
      <c r="S277" s="7622"/>
      <c r="T277" s="7622"/>
      <c r="U277" s="7622"/>
      <c r="V277" s="7622"/>
      <c r="W277" s="7622"/>
      <c r="X277" s="7622"/>
      <c r="Y277" s="7622"/>
      <c r="Z277" s="7622"/>
      <c r="AA277" s="7622"/>
      <c r="AB277" s="7622"/>
      <c r="AC277" s="7622"/>
      <c r="AD277" s="7622"/>
      <c r="AE277" s="7622"/>
      <c r="AF277" s="7622"/>
      <c r="AG277" s="7622"/>
      <c r="AH277" s="7622"/>
      <c r="AI277" s="7622"/>
      <c r="AJ277" s="7622"/>
      <c r="AK277" s="7623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7620"/>
      <c r="D278" s="5856"/>
      <c r="E278" s="5811"/>
      <c r="F278" s="7587" t="s">
        <v>190</v>
      </c>
      <c r="G278" s="7587"/>
      <c r="H278" s="7587" t="s">
        <v>191</v>
      </c>
      <c r="I278" s="7587"/>
      <c r="J278" s="7587" t="s">
        <v>12</v>
      </c>
      <c r="K278" s="7587"/>
      <c r="L278" s="7516" t="s">
        <v>13</v>
      </c>
      <c r="M278" s="7562"/>
      <c r="N278" s="7604" t="s">
        <v>126</v>
      </c>
      <c r="O278" s="7604"/>
      <c r="P278" s="7604" t="s">
        <v>127</v>
      </c>
      <c r="Q278" s="7604"/>
      <c r="R278" s="7604" t="s">
        <v>128</v>
      </c>
      <c r="S278" s="7604"/>
      <c r="T278" s="7604" t="s">
        <v>129</v>
      </c>
      <c r="U278" s="7604"/>
      <c r="V278" s="7604" t="s">
        <v>130</v>
      </c>
      <c r="W278" s="7604"/>
      <c r="X278" s="7604" t="s">
        <v>131</v>
      </c>
      <c r="Y278" s="7604"/>
      <c r="Z278" s="7604" t="s">
        <v>132</v>
      </c>
      <c r="AA278" s="7604"/>
      <c r="AB278" s="7604" t="s">
        <v>133</v>
      </c>
      <c r="AC278" s="7604"/>
      <c r="AD278" s="7604" t="s">
        <v>134</v>
      </c>
      <c r="AE278" s="7604"/>
      <c r="AF278" s="7604" t="s">
        <v>135</v>
      </c>
      <c r="AG278" s="7604"/>
      <c r="AH278" s="7604" t="s">
        <v>136</v>
      </c>
      <c r="AI278" s="7604"/>
      <c r="AJ278" s="7604" t="s">
        <v>137</v>
      </c>
      <c r="AK278" s="7624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7617"/>
      <c r="B279" s="7619"/>
      <c r="C279" s="4774" t="s">
        <v>103</v>
      </c>
      <c r="D279" s="4775" t="s">
        <v>65</v>
      </c>
      <c r="E279" s="3989" t="s">
        <v>104</v>
      </c>
      <c r="F279" s="4776" t="s">
        <v>65</v>
      </c>
      <c r="G279" s="1452" t="s">
        <v>104</v>
      </c>
      <c r="H279" s="4776" t="s">
        <v>65</v>
      </c>
      <c r="I279" s="1452" t="s">
        <v>104</v>
      </c>
      <c r="J279" s="4776" t="s">
        <v>65</v>
      </c>
      <c r="K279" s="1452" t="s">
        <v>104</v>
      </c>
      <c r="L279" s="4776" t="s">
        <v>65</v>
      </c>
      <c r="M279" s="1452" t="s">
        <v>104</v>
      </c>
      <c r="N279" s="4776" t="s">
        <v>65</v>
      </c>
      <c r="O279" s="1452" t="s">
        <v>104</v>
      </c>
      <c r="P279" s="4776" t="s">
        <v>65</v>
      </c>
      <c r="Q279" s="1452" t="s">
        <v>104</v>
      </c>
      <c r="R279" s="4776" t="s">
        <v>65</v>
      </c>
      <c r="S279" s="1452" t="s">
        <v>104</v>
      </c>
      <c r="T279" s="4777" t="s">
        <v>65</v>
      </c>
      <c r="U279" s="4777" t="s">
        <v>104</v>
      </c>
      <c r="V279" s="4778" t="s">
        <v>65</v>
      </c>
      <c r="W279" s="1452" t="s">
        <v>104</v>
      </c>
      <c r="X279" s="4776" t="s">
        <v>65</v>
      </c>
      <c r="Y279" s="1452" t="s">
        <v>104</v>
      </c>
      <c r="Z279" s="4776" t="s">
        <v>65</v>
      </c>
      <c r="AA279" s="1452" t="s">
        <v>104</v>
      </c>
      <c r="AB279" s="4776" t="s">
        <v>65</v>
      </c>
      <c r="AC279" s="1452" t="s">
        <v>104</v>
      </c>
      <c r="AD279" s="4776" t="s">
        <v>65</v>
      </c>
      <c r="AE279" s="1452" t="s">
        <v>104</v>
      </c>
      <c r="AF279" s="4776" t="s">
        <v>65</v>
      </c>
      <c r="AG279" s="1452" t="s">
        <v>104</v>
      </c>
      <c r="AH279" s="4776" t="s">
        <v>65</v>
      </c>
      <c r="AI279" s="1452" t="s">
        <v>104</v>
      </c>
      <c r="AJ279" s="4776" t="s">
        <v>65</v>
      </c>
      <c r="AK279" s="1454" t="s">
        <v>104</v>
      </c>
      <c r="AL279" s="5811"/>
      <c r="AM279" s="5811"/>
      <c r="AN279" s="5811"/>
      <c r="AO279" s="5811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618" t="s">
        <v>265</v>
      </c>
      <c r="B280" s="4779" t="s">
        <v>80</v>
      </c>
      <c r="C280" s="4780">
        <f>SUM(D280+E280)</f>
        <v>0</v>
      </c>
      <c r="D280" s="4781">
        <f>SUM(F280+H280+J280+L280+N280+P280+R280+T280+V280+X280+Z280+AB280+AD280+AF280+AH280+AJ280)</f>
        <v>0</v>
      </c>
      <c r="E280" s="4701">
        <f>SUM(G280+I280+K280+M280+O280+Q280+S280+U280+W280+Y280+AA280+AC280+AE280+AG280+AI280+AK280)</f>
        <v>0</v>
      </c>
      <c r="F280" s="4650"/>
      <c r="G280" s="4651"/>
      <c r="H280" s="4650"/>
      <c r="I280" s="4651"/>
      <c r="J280" s="4650"/>
      <c r="K280" s="4651"/>
      <c r="L280" s="4650"/>
      <c r="M280" s="4651"/>
      <c r="N280" s="4650"/>
      <c r="O280" s="4651"/>
      <c r="P280" s="4650"/>
      <c r="Q280" s="4651"/>
      <c r="R280" s="4650"/>
      <c r="S280" s="4651"/>
      <c r="T280" s="4650"/>
      <c r="U280" s="4651"/>
      <c r="V280" s="4650"/>
      <c r="W280" s="4651"/>
      <c r="X280" s="4650"/>
      <c r="Y280" s="4651"/>
      <c r="Z280" s="4650"/>
      <c r="AA280" s="4651"/>
      <c r="AB280" s="4650"/>
      <c r="AC280" s="4651"/>
      <c r="AD280" s="4650"/>
      <c r="AE280" s="4651"/>
      <c r="AF280" s="4650"/>
      <c r="AG280" s="4651"/>
      <c r="AH280" s="4650"/>
      <c r="AI280" s="4651"/>
      <c r="AJ280" s="4650"/>
      <c r="AK280" s="4652"/>
      <c r="AL280" s="4651"/>
      <c r="AM280" s="4651"/>
      <c r="AN280" s="4651"/>
      <c r="AO280" s="4651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7619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618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4668"/>
      <c r="AX282" s="4643"/>
    </row>
    <row r="283" spans="1:130" ht="17.25" customHeight="1" x14ac:dyDescent="0.2">
      <c r="A283" s="7619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4680"/>
      <c r="AX283" s="4643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4680"/>
      <c r="AW284" s="4681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037" t="s">
        <v>268</v>
      </c>
      <c r="B285" s="6250"/>
      <c r="C285" s="7587" t="s">
        <v>269</v>
      </c>
      <c r="D285" s="7587"/>
      <c r="E285" s="7587"/>
      <c r="F285" s="7516" t="s">
        <v>270</v>
      </c>
      <c r="G285" s="7517"/>
      <c r="H285" s="7517"/>
      <c r="I285" s="7517"/>
      <c r="J285" s="7517"/>
      <c r="K285" s="7517"/>
      <c r="L285" s="7517"/>
      <c r="M285" s="7517"/>
      <c r="N285" s="7517"/>
      <c r="O285" s="7517"/>
      <c r="P285" s="7517"/>
      <c r="Q285" s="7517"/>
      <c r="R285" s="7517"/>
      <c r="S285" s="7517"/>
      <c r="T285" s="7517"/>
      <c r="U285" s="7517"/>
      <c r="V285" s="7517"/>
      <c r="W285" s="7517"/>
      <c r="X285" s="7517"/>
      <c r="Y285" s="7517"/>
      <c r="Z285" s="7517"/>
      <c r="AA285" s="7517"/>
      <c r="AB285" s="7517"/>
      <c r="AC285" s="7517"/>
      <c r="AD285" s="7517"/>
      <c r="AE285" s="7517"/>
      <c r="AF285" s="7517"/>
      <c r="AG285" s="7517"/>
      <c r="AH285" s="7517"/>
      <c r="AI285" s="7517"/>
      <c r="AJ285" s="7517"/>
      <c r="AK285" s="7517"/>
      <c r="AL285" s="7517"/>
      <c r="AM285" s="7518"/>
      <c r="AN285" s="7574" t="s">
        <v>92</v>
      </c>
      <c r="AO285" s="7574"/>
      <c r="AP285" s="7565"/>
      <c r="AQ285" s="6910" t="s">
        <v>271</v>
      </c>
      <c r="AR285" s="6262"/>
      <c r="AS285" s="7514" t="s">
        <v>7</v>
      </c>
      <c r="AT285" s="7514" t="s">
        <v>8</v>
      </c>
      <c r="AU285" s="6250" t="s">
        <v>272</v>
      </c>
      <c r="AV285" s="6250" t="s">
        <v>255</v>
      </c>
      <c r="AW285" s="4681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7587"/>
      <c r="D286" s="7587"/>
      <c r="E286" s="7587"/>
      <c r="F286" s="7587" t="s">
        <v>189</v>
      </c>
      <c r="G286" s="7587"/>
      <c r="H286" s="7587" t="s">
        <v>190</v>
      </c>
      <c r="I286" s="7587"/>
      <c r="J286" s="7587" t="s">
        <v>191</v>
      </c>
      <c r="K286" s="7587"/>
      <c r="L286" s="7587" t="s">
        <v>12</v>
      </c>
      <c r="M286" s="7587"/>
      <c r="N286" s="7516" t="s">
        <v>13</v>
      </c>
      <c r="O286" s="7562"/>
      <c r="P286" s="7604" t="s">
        <v>126</v>
      </c>
      <c r="Q286" s="7604"/>
      <c r="R286" s="7604" t="s">
        <v>127</v>
      </c>
      <c r="S286" s="7604"/>
      <c r="T286" s="7604" t="s">
        <v>128</v>
      </c>
      <c r="U286" s="7604"/>
      <c r="V286" s="7604" t="s">
        <v>129</v>
      </c>
      <c r="W286" s="7604"/>
      <c r="X286" s="7604" t="s">
        <v>130</v>
      </c>
      <c r="Y286" s="7604"/>
      <c r="Z286" s="7604" t="s">
        <v>131</v>
      </c>
      <c r="AA286" s="7604"/>
      <c r="AB286" s="7604" t="s">
        <v>132</v>
      </c>
      <c r="AC286" s="7604"/>
      <c r="AD286" s="7604" t="s">
        <v>133</v>
      </c>
      <c r="AE286" s="7604"/>
      <c r="AF286" s="7604" t="s">
        <v>134</v>
      </c>
      <c r="AG286" s="7604"/>
      <c r="AH286" s="7604" t="s">
        <v>135</v>
      </c>
      <c r="AI286" s="7604"/>
      <c r="AJ286" s="7604" t="s">
        <v>136</v>
      </c>
      <c r="AK286" s="7604"/>
      <c r="AL286" s="7604" t="s">
        <v>137</v>
      </c>
      <c r="AM286" s="7624"/>
      <c r="AN286" s="6248" t="s">
        <v>273</v>
      </c>
      <c r="AO286" s="6248" t="s">
        <v>274</v>
      </c>
      <c r="AP286" s="6250" t="s">
        <v>275</v>
      </c>
      <c r="AQ286" s="7625"/>
      <c r="AR286" s="5967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7620"/>
      <c r="B287" s="5811"/>
      <c r="C287" s="4645" t="s">
        <v>103</v>
      </c>
      <c r="D287" s="4646" t="s">
        <v>65</v>
      </c>
      <c r="E287" s="4782" t="s">
        <v>104</v>
      </c>
      <c r="F287" s="4645" t="s">
        <v>276</v>
      </c>
      <c r="G287" s="4783" t="s">
        <v>104</v>
      </c>
      <c r="H287" s="4645" t="s">
        <v>276</v>
      </c>
      <c r="I287" s="4783" t="s">
        <v>104</v>
      </c>
      <c r="J287" s="4645" t="s">
        <v>276</v>
      </c>
      <c r="K287" s="4783" t="s">
        <v>104</v>
      </c>
      <c r="L287" s="4645" t="s">
        <v>276</v>
      </c>
      <c r="M287" s="4783" t="s">
        <v>104</v>
      </c>
      <c r="N287" s="4645" t="s">
        <v>276</v>
      </c>
      <c r="O287" s="4783" t="s">
        <v>104</v>
      </c>
      <c r="P287" s="4645" t="s">
        <v>276</v>
      </c>
      <c r="Q287" s="4783" t="s">
        <v>104</v>
      </c>
      <c r="R287" s="4645" t="s">
        <v>276</v>
      </c>
      <c r="S287" s="4783" t="s">
        <v>104</v>
      </c>
      <c r="T287" s="4645" t="s">
        <v>276</v>
      </c>
      <c r="U287" s="4783" t="s">
        <v>104</v>
      </c>
      <c r="V287" s="4645" t="s">
        <v>276</v>
      </c>
      <c r="W287" s="4783" t="s">
        <v>104</v>
      </c>
      <c r="X287" s="4645" t="s">
        <v>276</v>
      </c>
      <c r="Y287" s="4783" t="s">
        <v>104</v>
      </c>
      <c r="Z287" s="4645" t="s">
        <v>276</v>
      </c>
      <c r="AA287" s="4783" t="s">
        <v>104</v>
      </c>
      <c r="AB287" s="4645" t="s">
        <v>276</v>
      </c>
      <c r="AC287" s="4783" t="s">
        <v>104</v>
      </c>
      <c r="AD287" s="4645" t="s">
        <v>276</v>
      </c>
      <c r="AE287" s="4783" t="s">
        <v>104</v>
      </c>
      <c r="AF287" s="4645" t="s">
        <v>276</v>
      </c>
      <c r="AG287" s="4783" t="s">
        <v>104</v>
      </c>
      <c r="AH287" s="4645" t="s">
        <v>276</v>
      </c>
      <c r="AI287" s="4783" t="s">
        <v>104</v>
      </c>
      <c r="AJ287" s="4645" t="s">
        <v>276</v>
      </c>
      <c r="AK287" s="4783" t="s">
        <v>104</v>
      </c>
      <c r="AL287" s="4645" t="s">
        <v>276</v>
      </c>
      <c r="AM287" s="4718" t="s">
        <v>104</v>
      </c>
      <c r="AN287" s="7626"/>
      <c r="AO287" s="7626"/>
      <c r="AP287" s="5811"/>
      <c r="AQ287" s="4645" t="s">
        <v>198</v>
      </c>
      <c r="AR287" s="3990" t="s">
        <v>199</v>
      </c>
      <c r="AS287" s="7599"/>
      <c r="AT287" s="7599"/>
      <c r="AU287" s="5811"/>
      <c r="AV287" s="5811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7502" t="s">
        <v>277</v>
      </c>
      <c r="B288" s="7503"/>
      <c r="C288" s="4732">
        <f t="shared" ref="C288:C306" si="38">SUM(D288+E288)</f>
        <v>15</v>
      </c>
      <c r="D288" s="4733">
        <f>SUM(F288+H288+J288+L288+N288+P288+R288+T288+V288+X288+Z288+AB288+AD288+AF288+AH288+AJ288+AL288)</f>
        <v>1</v>
      </c>
      <c r="E288" s="4745">
        <f>SUM(G288+I288+K288+M288+O288+Q288+S288+U288+W288+Y288+AA288+AC288+AE288+AG288+AI288+AK288+AM288)</f>
        <v>14</v>
      </c>
      <c r="F288" s="4732">
        <f>SUM(F298:F306)</f>
        <v>0</v>
      </c>
      <c r="G288" s="4784">
        <f>SUM(G298:G306)</f>
        <v>0</v>
      </c>
      <c r="H288" s="4732">
        <f>SUM(H298:H306)</f>
        <v>0</v>
      </c>
      <c r="I288" s="4784">
        <f>SUM(I298:I306)</f>
        <v>0</v>
      </c>
      <c r="J288" s="4732">
        <f>SUM(J298:J306)</f>
        <v>0</v>
      </c>
      <c r="K288" s="4784">
        <f>SUM(K289:K306)</f>
        <v>0</v>
      </c>
      <c r="L288" s="4732">
        <f>SUM(L298:L306)</f>
        <v>0</v>
      </c>
      <c r="M288" s="4784">
        <f>SUM(M289:M306)</f>
        <v>1</v>
      </c>
      <c r="N288" s="4732">
        <f>SUM(N298:N306)</f>
        <v>0</v>
      </c>
      <c r="O288" s="4784">
        <f>SUM(O289:O306)</f>
        <v>1</v>
      </c>
      <c r="P288" s="4732">
        <f>SUM(P298:P306)</f>
        <v>1</v>
      </c>
      <c r="Q288" s="4784">
        <f>SUM(Q289:Q306)</f>
        <v>3</v>
      </c>
      <c r="R288" s="4732">
        <f>SUM(R298:R306)</f>
        <v>0</v>
      </c>
      <c r="S288" s="4784">
        <f>SUM(S289:S306)</f>
        <v>1</v>
      </c>
      <c r="T288" s="4732">
        <f>SUM(T298:T306)</f>
        <v>0</v>
      </c>
      <c r="U288" s="4784">
        <f>SUM(U289:U306)</f>
        <v>3</v>
      </c>
      <c r="V288" s="4732">
        <f>SUM(V298:V306)</f>
        <v>0</v>
      </c>
      <c r="W288" s="4784">
        <f>SUM(W289:W306)</f>
        <v>2</v>
      </c>
      <c r="X288" s="4732">
        <f>SUM(X298:X306)</f>
        <v>0</v>
      </c>
      <c r="Y288" s="4784">
        <f>SUM(Y289:Y306)</f>
        <v>0</v>
      </c>
      <c r="Z288" s="4732">
        <f>SUM(Z298:Z306)</f>
        <v>0</v>
      </c>
      <c r="AA288" s="4784">
        <f>SUM(AA289:AA306)</f>
        <v>1</v>
      </c>
      <c r="AB288" s="4732">
        <f t="shared" ref="AB288:AM288" si="39">SUM(AB298:AB306)</f>
        <v>0</v>
      </c>
      <c r="AC288" s="4784">
        <f>SUM(AC289:AC306)</f>
        <v>2</v>
      </c>
      <c r="AD288" s="4732">
        <f t="shared" si="39"/>
        <v>0</v>
      </c>
      <c r="AE288" s="4784">
        <f t="shared" si="39"/>
        <v>0</v>
      </c>
      <c r="AF288" s="4732">
        <f t="shared" si="39"/>
        <v>0</v>
      </c>
      <c r="AG288" s="4784">
        <f t="shared" si="39"/>
        <v>0</v>
      </c>
      <c r="AH288" s="4732">
        <f t="shared" si="39"/>
        <v>0</v>
      </c>
      <c r="AI288" s="4784">
        <f t="shared" si="39"/>
        <v>0</v>
      </c>
      <c r="AJ288" s="4732">
        <f t="shared" si="39"/>
        <v>0</v>
      </c>
      <c r="AK288" s="4784">
        <f t="shared" si="39"/>
        <v>0</v>
      </c>
      <c r="AL288" s="4732">
        <f>SUM(AL298:AL306)</f>
        <v>0</v>
      </c>
      <c r="AM288" s="4785">
        <f t="shared" si="39"/>
        <v>0</v>
      </c>
      <c r="AN288" s="4766">
        <f t="shared" ref="AN288:AU288" si="40">SUM(AN289:AN306)</f>
        <v>8</v>
      </c>
      <c r="AO288" s="4766">
        <f t="shared" si="40"/>
        <v>8</v>
      </c>
      <c r="AP288" s="4786">
        <f t="shared" si="40"/>
        <v>0</v>
      </c>
      <c r="AQ288" s="4732">
        <f t="shared" si="40"/>
        <v>0</v>
      </c>
      <c r="AR288" s="4786">
        <f t="shared" si="40"/>
        <v>0</v>
      </c>
      <c r="AS288" s="4787">
        <f t="shared" si="40"/>
        <v>0</v>
      </c>
      <c r="AT288" s="4787">
        <f t="shared" si="40"/>
        <v>0</v>
      </c>
      <c r="AU288" s="4745">
        <f t="shared" si="40"/>
        <v>0</v>
      </c>
      <c r="AV288" s="4745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4788" t="s">
        <v>34</v>
      </c>
      <c r="C289" s="113">
        <f t="shared" si="38"/>
        <v>0</v>
      </c>
      <c r="D289" s="4789"/>
      <c r="E289" s="4740">
        <f t="shared" ref="E289:E297" si="41">SUM(K289+M289+O289+Q289+S289+U289+W289+Y289+AA289+AC289)</f>
        <v>0</v>
      </c>
      <c r="F289" s="244"/>
      <c r="G289" s="245"/>
      <c r="H289" s="245"/>
      <c r="I289" s="245"/>
      <c r="J289" s="1280"/>
      <c r="K289" s="35"/>
      <c r="L289" s="4790"/>
      <c r="M289" s="35"/>
      <c r="N289" s="4790"/>
      <c r="O289" s="35"/>
      <c r="P289" s="4790"/>
      <c r="Q289" s="35"/>
      <c r="R289" s="4790"/>
      <c r="S289" s="35"/>
      <c r="T289" s="4790"/>
      <c r="U289" s="35"/>
      <c r="V289" s="4790"/>
      <c r="W289" s="35"/>
      <c r="X289" s="4790"/>
      <c r="Y289" s="35"/>
      <c r="Z289" s="4790"/>
      <c r="AA289" s="35"/>
      <c r="AB289" s="4790"/>
      <c r="AC289" s="35"/>
      <c r="AD289" s="244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4757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4002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3992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3992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3992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3992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3992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3992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5972"/>
      <c r="B297" s="3998" t="s">
        <v>286</v>
      </c>
      <c r="C297" s="146">
        <f t="shared" si="38"/>
        <v>0</v>
      </c>
      <c r="D297" s="4791"/>
      <c r="E297" s="3995">
        <f t="shared" si="41"/>
        <v>0</v>
      </c>
      <c r="F297" s="4770"/>
      <c r="G297" s="250"/>
      <c r="H297" s="250"/>
      <c r="I297" s="250"/>
      <c r="J297" s="4792"/>
      <c r="K297" s="40"/>
      <c r="L297" s="4793"/>
      <c r="M297" s="40"/>
      <c r="N297" s="4793"/>
      <c r="O297" s="40"/>
      <c r="P297" s="4793"/>
      <c r="Q297" s="40"/>
      <c r="R297" s="4793"/>
      <c r="S297" s="40"/>
      <c r="T297" s="4793"/>
      <c r="U297" s="40"/>
      <c r="V297" s="4793"/>
      <c r="W297" s="40"/>
      <c r="X297" s="4793"/>
      <c r="Y297" s="40"/>
      <c r="Z297" s="4793"/>
      <c r="AA297" s="40"/>
      <c r="AB297" s="4793"/>
      <c r="AC297" s="40"/>
      <c r="AD297" s="4770"/>
      <c r="AE297" s="250"/>
      <c r="AF297" s="250"/>
      <c r="AG297" s="250"/>
      <c r="AH297" s="250"/>
      <c r="AI297" s="250"/>
      <c r="AJ297" s="250"/>
      <c r="AK297" s="250"/>
      <c r="AL297" s="250"/>
      <c r="AM297" s="251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4788" t="s">
        <v>34</v>
      </c>
      <c r="C298" s="227">
        <f t="shared" si="38"/>
        <v>1</v>
      </c>
      <c r="D298" s="228">
        <f>SUM(F298+H298+J298+L298+N298+P298+R298+T298+V298+X298+Z298+AB298+AD298+AF298+AH298+AJ298+AL298)</f>
        <v>0</v>
      </c>
      <c r="E298" s="4002">
        <f>SUM(G298+I298+K298+M298+O298+Q298+S298+U298+W298+Y298+AA298+AC298+AE298+AG298+AI298+AK298+AM298)</f>
        <v>1</v>
      </c>
      <c r="F298" s="4794"/>
      <c r="G298" s="4795"/>
      <c r="H298" s="4796"/>
      <c r="I298" s="4795"/>
      <c r="J298" s="4796"/>
      <c r="K298" s="298"/>
      <c r="L298" s="4797"/>
      <c r="M298" s="4795"/>
      <c r="N298" s="4796"/>
      <c r="O298" s="4798">
        <v>1</v>
      </c>
      <c r="P298" s="4794"/>
      <c r="Q298" s="4795"/>
      <c r="R298" s="4796"/>
      <c r="S298" s="4798"/>
      <c r="T298" s="4794"/>
      <c r="U298" s="4795"/>
      <c r="V298" s="4796"/>
      <c r="W298" s="4798"/>
      <c r="X298" s="4794"/>
      <c r="Y298" s="4795"/>
      <c r="Z298" s="4796"/>
      <c r="AA298" s="4798"/>
      <c r="AB298" s="4794"/>
      <c r="AC298" s="4795"/>
      <c r="AD298" s="4796"/>
      <c r="AE298" s="4798"/>
      <c r="AF298" s="4794"/>
      <c r="AG298" s="4795"/>
      <c r="AH298" s="4796"/>
      <c r="AI298" s="4798"/>
      <c r="AJ298" s="4794"/>
      <c r="AK298" s="4795"/>
      <c r="AL298" s="4796"/>
      <c r="AM298" s="4799"/>
      <c r="AN298" s="4757">
        <v>1</v>
      </c>
      <c r="AO298" s="272">
        <v>1</v>
      </c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1</v>
      </c>
      <c r="D299" s="129">
        <f t="shared" ref="D299:E306" si="42">SUM(F299+H299+J299+L299+N299+P299+R299+T299+V299+X299+Z299+AB299+AD299+AF299+AH299+AJ299+AL299)</f>
        <v>1</v>
      </c>
      <c r="E299" s="4002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>
        <v>1</v>
      </c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10</v>
      </c>
      <c r="D300" s="114">
        <f t="shared" si="42"/>
        <v>0</v>
      </c>
      <c r="E300" s="3992">
        <f t="shared" si="42"/>
        <v>10</v>
      </c>
      <c r="F300" s="20"/>
      <c r="G300" s="24"/>
      <c r="H300" s="20"/>
      <c r="I300" s="24"/>
      <c r="J300" s="20"/>
      <c r="K300" s="24"/>
      <c r="L300" s="20"/>
      <c r="M300" s="24">
        <v>1</v>
      </c>
      <c r="N300" s="20"/>
      <c r="O300" s="22"/>
      <c r="P300" s="20"/>
      <c r="Q300" s="24">
        <v>2</v>
      </c>
      <c r="R300" s="116"/>
      <c r="S300" s="22">
        <v>1</v>
      </c>
      <c r="T300" s="20"/>
      <c r="U300" s="24">
        <v>2</v>
      </c>
      <c r="V300" s="116"/>
      <c r="W300" s="22">
        <v>2</v>
      </c>
      <c r="X300" s="20"/>
      <c r="Y300" s="24"/>
      <c r="Z300" s="116"/>
      <c r="AA300" s="22">
        <v>1</v>
      </c>
      <c r="AB300" s="20"/>
      <c r="AC300" s="24">
        <v>1</v>
      </c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1</v>
      </c>
      <c r="AO300" s="116">
        <v>1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1</v>
      </c>
      <c r="D301" s="114">
        <f t="shared" si="42"/>
        <v>0</v>
      </c>
      <c r="E301" s="3992">
        <f t="shared" si="42"/>
        <v>1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>
        <v>1</v>
      </c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3992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3992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3992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3992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7627"/>
      <c r="B306" s="3998" t="s">
        <v>286</v>
      </c>
      <c r="C306" s="146">
        <f t="shared" si="38"/>
        <v>2</v>
      </c>
      <c r="D306" s="147">
        <f t="shared" si="42"/>
        <v>0</v>
      </c>
      <c r="E306" s="3995">
        <f t="shared" si="42"/>
        <v>2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>
        <v>1</v>
      </c>
      <c r="R306" s="121"/>
      <c r="S306" s="28"/>
      <c r="T306" s="26"/>
      <c r="U306" s="30">
        <v>1</v>
      </c>
      <c r="V306" s="121"/>
      <c r="W306" s="28"/>
      <c r="X306" s="26"/>
      <c r="Y306" s="30"/>
      <c r="Z306" s="121"/>
      <c r="AA306" s="28"/>
      <c r="AB306" s="26"/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6</v>
      </c>
      <c r="AO306" s="121">
        <v>6</v>
      </c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4668"/>
      <c r="AY306" s="4643"/>
      <c r="AZ306" s="4643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4668"/>
      <c r="AY307" s="4643"/>
      <c r="AZ307" s="4643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037" t="s">
        <v>78</v>
      </c>
      <c r="B308" s="6250"/>
      <c r="C308" s="6920" t="s">
        <v>269</v>
      </c>
      <c r="D308" s="5981"/>
      <c r="E308" s="6253"/>
      <c r="F308" s="7516" t="s">
        <v>289</v>
      </c>
      <c r="G308" s="7517"/>
      <c r="H308" s="7517"/>
      <c r="I308" s="7517"/>
      <c r="J308" s="7517"/>
      <c r="K308" s="7517"/>
      <c r="L308" s="7517"/>
      <c r="M308" s="7517"/>
      <c r="N308" s="7517"/>
      <c r="O308" s="7517"/>
      <c r="P308" s="7517"/>
      <c r="Q308" s="7517"/>
      <c r="R308" s="7517"/>
      <c r="S308" s="7517"/>
      <c r="T308" s="7517"/>
      <c r="U308" s="7517"/>
      <c r="V308" s="7517"/>
      <c r="W308" s="7517"/>
      <c r="X308" s="7517"/>
      <c r="Y308" s="7517"/>
      <c r="Z308" s="7517"/>
      <c r="AA308" s="7517"/>
      <c r="AB308" s="7517"/>
      <c r="AC308" s="7517"/>
      <c r="AD308" s="7517"/>
      <c r="AE308" s="7517"/>
      <c r="AF308" s="7517"/>
      <c r="AG308" s="7517"/>
      <c r="AH308" s="7517"/>
      <c r="AI308" s="7517"/>
      <c r="AJ308" s="7517"/>
      <c r="AK308" s="7517"/>
      <c r="AL308" s="7517"/>
      <c r="AM308" s="7517"/>
      <c r="AN308" s="7517"/>
      <c r="AO308" s="7517"/>
      <c r="AP308" s="7517"/>
      <c r="AQ308" s="7562"/>
      <c r="AR308" s="5974" t="s">
        <v>271</v>
      </c>
      <c r="AS308" s="6262"/>
      <c r="AT308" s="7514" t="s">
        <v>7</v>
      </c>
      <c r="AU308" s="7514" t="s">
        <v>8</v>
      </c>
      <c r="AV308" s="7514" t="s">
        <v>272</v>
      </c>
      <c r="AW308" s="7514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7635"/>
      <c r="D309" s="5983"/>
      <c r="E309" s="7627"/>
      <c r="F309" s="7564" t="s">
        <v>290</v>
      </c>
      <c r="G309" s="7574"/>
      <c r="H309" s="7564" t="s">
        <v>291</v>
      </c>
      <c r="I309" s="7574"/>
      <c r="J309" s="7564" t="s">
        <v>292</v>
      </c>
      <c r="K309" s="7574"/>
      <c r="L309" s="7564" t="s">
        <v>293</v>
      </c>
      <c r="M309" s="7574"/>
      <c r="N309" s="7564" t="s">
        <v>294</v>
      </c>
      <c r="O309" s="7574"/>
      <c r="P309" s="7564" t="s">
        <v>191</v>
      </c>
      <c r="Q309" s="7574"/>
      <c r="R309" s="7564" t="s">
        <v>12</v>
      </c>
      <c r="S309" s="7574"/>
      <c r="T309" s="7564" t="s">
        <v>13</v>
      </c>
      <c r="U309" s="7574"/>
      <c r="V309" s="7564" t="s">
        <v>126</v>
      </c>
      <c r="W309" s="7565"/>
      <c r="X309" s="7564" t="s">
        <v>127</v>
      </c>
      <c r="Y309" s="7565"/>
      <c r="Z309" s="7564" t="s">
        <v>128</v>
      </c>
      <c r="AA309" s="7565"/>
      <c r="AB309" s="7564" t="s">
        <v>129</v>
      </c>
      <c r="AC309" s="7565"/>
      <c r="AD309" s="7564" t="s">
        <v>130</v>
      </c>
      <c r="AE309" s="7565"/>
      <c r="AF309" s="7564" t="s">
        <v>131</v>
      </c>
      <c r="AG309" s="7565"/>
      <c r="AH309" s="7564" t="s">
        <v>132</v>
      </c>
      <c r="AI309" s="7565"/>
      <c r="AJ309" s="7564" t="s">
        <v>133</v>
      </c>
      <c r="AK309" s="7565"/>
      <c r="AL309" s="7564" t="s">
        <v>134</v>
      </c>
      <c r="AM309" s="7565"/>
      <c r="AN309" s="7564" t="s">
        <v>135</v>
      </c>
      <c r="AO309" s="7565"/>
      <c r="AP309" s="7564" t="s">
        <v>295</v>
      </c>
      <c r="AQ309" s="7566"/>
      <c r="AR309" s="5975"/>
      <c r="AS309" s="7629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7633"/>
      <c r="B310" s="7634"/>
      <c r="C310" s="4645" t="s">
        <v>103</v>
      </c>
      <c r="D310" s="4800" t="s">
        <v>65</v>
      </c>
      <c r="E310" s="4008" t="s">
        <v>104</v>
      </c>
      <c r="F310" s="4645" t="s">
        <v>276</v>
      </c>
      <c r="G310" s="4783" t="s">
        <v>104</v>
      </c>
      <c r="H310" s="4645" t="s">
        <v>276</v>
      </c>
      <c r="I310" s="4783" t="s">
        <v>104</v>
      </c>
      <c r="J310" s="4645" t="s">
        <v>276</v>
      </c>
      <c r="K310" s="4783" t="s">
        <v>104</v>
      </c>
      <c r="L310" s="4645" t="s">
        <v>276</v>
      </c>
      <c r="M310" s="4783" t="s">
        <v>104</v>
      </c>
      <c r="N310" s="4645" t="s">
        <v>276</v>
      </c>
      <c r="O310" s="4783" t="s">
        <v>104</v>
      </c>
      <c r="P310" s="4645" t="s">
        <v>276</v>
      </c>
      <c r="Q310" s="4783" t="s">
        <v>104</v>
      </c>
      <c r="R310" s="4645" t="s">
        <v>276</v>
      </c>
      <c r="S310" s="4783" t="s">
        <v>104</v>
      </c>
      <c r="T310" s="4645" t="s">
        <v>276</v>
      </c>
      <c r="U310" s="4783" t="s">
        <v>104</v>
      </c>
      <c r="V310" s="4645" t="s">
        <v>276</v>
      </c>
      <c r="W310" s="4783" t="s">
        <v>104</v>
      </c>
      <c r="X310" s="4645" t="s">
        <v>276</v>
      </c>
      <c r="Y310" s="4783" t="s">
        <v>104</v>
      </c>
      <c r="Z310" s="4645" t="s">
        <v>276</v>
      </c>
      <c r="AA310" s="4783" t="s">
        <v>104</v>
      </c>
      <c r="AB310" s="4645" t="s">
        <v>276</v>
      </c>
      <c r="AC310" s="4783" t="s">
        <v>104</v>
      </c>
      <c r="AD310" s="4645" t="s">
        <v>276</v>
      </c>
      <c r="AE310" s="4783" t="s">
        <v>104</v>
      </c>
      <c r="AF310" s="4645" t="s">
        <v>276</v>
      </c>
      <c r="AG310" s="4783" t="s">
        <v>104</v>
      </c>
      <c r="AH310" s="4645" t="s">
        <v>276</v>
      </c>
      <c r="AI310" s="4783" t="s">
        <v>104</v>
      </c>
      <c r="AJ310" s="4645" t="s">
        <v>276</v>
      </c>
      <c r="AK310" s="4783" t="s">
        <v>104</v>
      </c>
      <c r="AL310" s="4645" t="s">
        <v>276</v>
      </c>
      <c r="AM310" s="4783" t="s">
        <v>104</v>
      </c>
      <c r="AN310" s="4645" t="s">
        <v>276</v>
      </c>
      <c r="AO310" s="4783" t="s">
        <v>104</v>
      </c>
      <c r="AP310" s="4645" t="s">
        <v>276</v>
      </c>
      <c r="AQ310" s="4718" t="s">
        <v>104</v>
      </c>
      <c r="AR310" s="4697" t="s">
        <v>198</v>
      </c>
      <c r="AS310" s="4783" t="s">
        <v>199</v>
      </c>
      <c r="AT310" s="7628"/>
      <c r="AU310" s="7628"/>
      <c r="AV310" s="7628"/>
      <c r="AW310" s="7628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7514" t="s">
        <v>200</v>
      </c>
      <c r="B311" s="4801" t="s">
        <v>278</v>
      </c>
      <c r="C311" s="128">
        <f t="shared" ref="C311:C321" si="43">SUM(D311+E311)</f>
        <v>0</v>
      </c>
      <c r="D311" s="410"/>
      <c r="E311" s="4802">
        <f>+Q311+S311+U311+W311+Y311+AA311+AC311+AE311+AG311+AI311</f>
        <v>0</v>
      </c>
      <c r="F311" s="4803"/>
      <c r="G311" s="4804"/>
      <c r="H311" s="4804"/>
      <c r="I311" s="4804"/>
      <c r="J311" s="4804"/>
      <c r="K311" s="4804"/>
      <c r="L311" s="4804"/>
      <c r="M311" s="4804"/>
      <c r="N311" s="4804"/>
      <c r="O311" s="4804"/>
      <c r="P311" s="4805"/>
      <c r="Q311" s="4806"/>
      <c r="R311" s="4807"/>
      <c r="S311" s="4806"/>
      <c r="T311" s="4807"/>
      <c r="U311" s="4806"/>
      <c r="V311" s="4807"/>
      <c r="W311" s="4806"/>
      <c r="X311" s="4807"/>
      <c r="Y311" s="4806"/>
      <c r="Z311" s="4807"/>
      <c r="AA311" s="4806"/>
      <c r="AB311" s="4807"/>
      <c r="AC311" s="4806"/>
      <c r="AD311" s="4807"/>
      <c r="AE311" s="4806"/>
      <c r="AF311" s="4807"/>
      <c r="AG311" s="4806"/>
      <c r="AH311" s="4807"/>
      <c r="AI311" s="4806"/>
      <c r="AJ311" s="4807"/>
      <c r="AK311" s="4805"/>
      <c r="AL311" s="4807"/>
      <c r="AM311" s="4805"/>
      <c r="AN311" s="4807"/>
      <c r="AO311" s="4805"/>
      <c r="AP311" s="4807"/>
      <c r="AQ311" s="4808"/>
      <c r="AR311" s="4806"/>
      <c r="AS311" s="4809"/>
      <c r="AT311" s="4810"/>
      <c r="AU311" s="4809"/>
      <c r="AV311" s="4810"/>
      <c r="AW311" s="4809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7628"/>
      <c r="B312" s="4811" t="s">
        <v>287</v>
      </c>
      <c r="C312" s="137">
        <f t="shared" si="43"/>
        <v>0</v>
      </c>
      <c r="D312" s="138">
        <f t="shared" ref="D312:E315" si="44">SUM(F312+H312+J312+L312+N312+P312+R312+T312+V312+X312+Z312+AB312+AD312+AF312+AH312+AJ312+AL312+AN312+AP312)</f>
        <v>0</v>
      </c>
      <c r="E312" s="152">
        <f t="shared" si="44"/>
        <v>0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/>
      <c r="W312" s="270"/>
      <c r="X312" s="1206"/>
      <c r="Y312" s="270"/>
      <c r="Z312" s="1206"/>
      <c r="AA312" s="270"/>
      <c r="AB312" s="1206"/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/>
      <c r="AS312" s="64"/>
      <c r="AT312" s="1185"/>
      <c r="AU312" s="64"/>
      <c r="AV312" s="1185"/>
      <c r="AW312" s="64"/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7630" t="s">
        <v>296</v>
      </c>
      <c r="B313" s="7631"/>
      <c r="C313" s="4672">
        <f t="shared" si="43"/>
        <v>1</v>
      </c>
      <c r="D313" s="4673">
        <f t="shared" si="44"/>
        <v>1</v>
      </c>
      <c r="E313" s="4477">
        <f t="shared" si="44"/>
        <v>0</v>
      </c>
      <c r="F313" s="4734"/>
      <c r="G313" s="4768"/>
      <c r="H313" s="4734"/>
      <c r="I313" s="4768"/>
      <c r="J313" s="4734"/>
      <c r="K313" s="4736"/>
      <c r="L313" s="4734"/>
      <c r="M313" s="4746"/>
      <c r="N313" s="4734"/>
      <c r="O313" s="4736"/>
      <c r="P313" s="4734"/>
      <c r="Q313" s="4768"/>
      <c r="R313" s="4734"/>
      <c r="S313" s="4768"/>
      <c r="T313" s="4734"/>
      <c r="U313" s="4768"/>
      <c r="V313" s="4734"/>
      <c r="W313" s="4768"/>
      <c r="X313" s="4734"/>
      <c r="Y313" s="4768"/>
      <c r="Z313" s="4734"/>
      <c r="AA313" s="4768"/>
      <c r="AB313" s="4734"/>
      <c r="AC313" s="4768"/>
      <c r="AD313" s="4734">
        <v>1</v>
      </c>
      <c r="AE313" s="4768"/>
      <c r="AF313" s="4734"/>
      <c r="AG313" s="4768"/>
      <c r="AH313" s="4734"/>
      <c r="AI313" s="4768"/>
      <c r="AJ313" s="4734"/>
      <c r="AK313" s="4768"/>
      <c r="AL313" s="4734"/>
      <c r="AM313" s="4768"/>
      <c r="AN313" s="4734"/>
      <c r="AO313" s="4768"/>
      <c r="AP313" s="4734"/>
      <c r="AQ313" s="4812"/>
      <c r="AR313" s="4768">
        <v>0</v>
      </c>
      <c r="AS313" s="4736">
        <v>0</v>
      </c>
      <c r="AT313" s="4747">
        <v>0</v>
      </c>
      <c r="AU313" s="4736">
        <v>0</v>
      </c>
      <c r="AV313" s="4747">
        <v>0</v>
      </c>
      <c r="AW313" s="4736">
        <v>0</v>
      </c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>
        <v>0</v>
      </c>
      <c r="DC313" s="5"/>
      <c r="DD313" s="5">
        <v>0</v>
      </c>
      <c r="DE313" s="5"/>
      <c r="DF313" s="5">
        <v>0</v>
      </c>
      <c r="DG313" s="5"/>
      <c r="DH313" s="5">
        <v>0</v>
      </c>
      <c r="DI313" s="5">
        <v>0</v>
      </c>
      <c r="DJ313" s="5"/>
      <c r="DK313" s="5"/>
    </row>
    <row r="314" spans="1:115" s="2" customFormat="1" x14ac:dyDescent="0.2">
      <c r="A314" s="7632" t="s">
        <v>297</v>
      </c>
      <c r="B314" s="7632"/>
      <c r="C314" s="4672">
        <f t="shared" si="43"/>
        <v>0</v>
      </c>
      <c r="D314" s="4673">
        <f t="shared" si="44"/>
        <v>0</v>
      </c>
      <c r="E314" s="4477">
        <f t="shared" si="44"/>
        <v>0</v>
      </c>
      <c r="F314" s="4734"/>
      <c r="G314" s="4768"/>
      <c r="H314" s="4734"/>
      <c r="I314" s="4768"/>
      <c r="J314" s="4734"/>
      <c r="K314" s="4736"/>
      <c r="L314" s="4734"/>
      <c r="M314" s="4746"/>
      <c r="N314" s="4734"/>
      <c r="O314" s="4736"/>
      <c r="P314" s="4734"/>
      <c r="Q314" s="4768"/>
      <c r="R314" s="4734"/>
      <c r="S314" s="4768"/>
      <c r="T314" s="4734"/>
      <c r="U314" s="4768"/>
      <c r="V314" s="4734"/>
      <c r="W314" s="4768"/>
      <c r="X314" s="4734"/>
      <c r="Y314" s="4768"/>
      <c r="Z314" s="4734"/>
      <c r="AA314" s="4768"/>
      <c r="AB314" s="4734"/>
      <c r="AC314" s="4768"/>
      <c r="AD314" s="4734"/>
      <c r="AE314" s="4768"/>
      <c r="AF314" s="4734"/>
      <c r="AG314" s="4768"/>
      <c r="AH314" s="4734"/>
      <c r="AI314" s="4768"/>
      <c r="AJ314" s="4734"/>
      <c r="AK314" s="4768"/>
      <c r="AL314" s="4734"/>
      <c r="AM314" s="4768"/>
      <c r="AN314" s="4734"/>
      <c r="AO314" s="4768"/>
      <c r="AP314" s="4734"/>
      <c r="AQ314" s="4812"/>
      <c r="AR314" s="4768"/>
      <c r="AS314" s="4736"/>
      <c r="AT314" s="4747"/>
      <c r="AU314" s="4736"/>
      <c r="AV314" s="4747"/>
      <c r="AW314" s="4736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3999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4001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3991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3991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1</v>
      </c>
      <c r="D320" s="129">
        <f t="shared" si="45"/>
        <v>1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>
        <v>1</v>
      </c>
      <c r="Y320" s="116"/>
      <c r="Z320" s="20"/>
      <c r="AA320" s="116"/>
      <c r="AB320" s="20"/>
      <c r="AC320" s="116"/>
      <c r="AD320" s="20"/>
      <c r="AE320" s="116"/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7628"/>
      <c r="B321" s="4813" t="s">
        <v>305</v>
      </c>
      <c r="C321" s="146">
        <f t="shared" si="43"/>
        <v>0</v>
      </c>
      <c r="D321" s="147">
        <f t="shared" si="45"/>
        <v>0</v>
      </c>
      <c r="E321" s="3999">
        <f t="shared" si="45"/>
        <v>0</v>
      </c>
      <c r="F321" s="4814"/>
      <c r="G321" s="4815"/>
      <c r="H321" s="4814"/>
      <c r="I321" s="4815"/>
      <c r="J321" s="4814"/>
      <c r="K321" s="4816"/>
      <c r="L321" s="4814"/>
      <c r="M321" s="222"/>
      <c r="N321" s="4814"/>
      <c r="O321" s="4816"/>
      <c r="P321" s="4814"/>
      <c r="Q321" s="4815"/>
      <c r="R321" s="4814"/>
      <c r="S321" s="4815"/>
      <c r="T321" s="4814"/>
      <c r="U321" s="4815"/>
      <c r="V321" s="4814"/>
      <c r="W321" s="4815"/>
      <c r="X321" s="4814"/>
      <c r="Y321" s="4815"/>
      <c r="Z321" s="4814"/>
      <c r="AA321" s="4815"/>
      <c r="AB321" s="4814"/>
      <c r="AC321" s="4815"/>
      <c r="AD321" s="4814"/>
      <c r="AE321" s="4815"/>
      <c r="AF321" s="4814"/>
      <c r="AG321" s="4815"/>
      <c r="AH321" s="4814"/>
      <c r="AI321" s="4815"/>
      <c r="AJ321" s="4814"/>
      <c r="AK321" s="4815"/>
      <c r="AL321" s="4814"/>
      <c r="AM321" s="4815"/>
      <c r="AN321" s="4814"/>
      <c r="AO321" s="4815"/>
      <c r="AP321" s="4814"/>
      <c r="AQ321" s="4817"/>
      <c r="AR321" s="4815"/>
      <c r="AS321" s="4816"/>
      <c r="AT321" s="4818"/>
      <c r="AU321" s="4816"/>
      <c r="AV321" s="4818"/>
      <c r="AW321" s="4816"/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4819"/>
      <c r="AN322" s="4819"/>
      <c r="AO322" s="4819"/>
      <c r="AP322" s="4819"/>
      <c r="AQ322" s="4819"/>
      <c r="AR322" s="4819"/>
      <c r="AS322" s="4819"/>
      <c r="AT322" s="4819"/>
      <c r="AU322" s="4819"/>
      <c r="AV322" s="4820"/>
      <c r="AW322" s="4820"/>
      <c r="AX322" s="4821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037" t="s">
        <v>78</v>
      </c>
      <c r="B323" s="6250"/>
      <c r="C323" s="7636" t="s">
        <v>269</v>
      </c>
      <c r="D323" s="7636"/>
      <c r="E323" s="7636"/>
      <c r="F323" s="7516" t="s">
        <v>264</v>
      </c>
      <c r="G323" s="7517"/>
      <c r="H323" s="7517"/>
      <c r="I323" s="7517"/>
      <c r="J323" s="7517"/>
      <c r="K323" s="7517"/>
      <c r="L323" s="7517"/>
      <c r="M323" s="7517"/>
      <c r="N323" s="7517"/>
      <c r="O323" s="7517"/>
      <c r="P323" s="7517"/>
      <c r="Q323" s="7517"/>
      <c r="R323" s="7517"/>
      <c r="S323" s="7517"/>
      <c r="T323" s="7517"/>
      <c r="U323" s="7517"/>
      <c r="V323" s="7517"/>
      <c r="W323" s="7517"/>
      <c r="X323" s="7517"/>
      <c r="Y323" s="7517"/>
      <c r="Z323" s="7517"/>
      <c r="AA323" s="7517"/>
      <c r="AB323" s="7517"/>
      <c r="AC323" s="7517"/>
      <c r="AD323" s="7517"/>
      <c r="AE323" s="7517"/>
      <c r="AF323" s="7517"/>
      <c r="AG323" s="7518"/>
      <c r="AH323" s="5974" t="s">
        <v>271</v>
      </c>
      <c r="AI323" s="6262"/>
      <c r="AJ323" s="7501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7636"/>
      <c r="D324" s="7636"/>
      <c r="E324" s="7636"/>
      <c r="F324" s="7636" t="s">
        <v>12</v>
      </c>
      <c r="G324" s="7636"/>
      <c r="H324" s="7516" t="s">
        <v>13</v>
      </c>
      <c r="I324" s="7562"/>
      <c r="J324" s="7637" t="s">
        <v>126</v>
      </c>
      <c r="K324" s="7637"/>
      <c r="L324" s="7637" t="s">
        <v>127</v>
      </c>
      <c r="M324" s="7637"/>
      <c r="N324" s="7637" t="s">
        <v>128</v>
      </c>
      <c r="O324" s="7637"/>
      <c r="P324" s="7637" t="s">
        <v>129</v>
      </c>
      <c r="Q324" s="7637"/>
      <c r="R324" s="7637" t="s">
        <v>130</v>
      </c>
      <c r="S324" s="7637"/>
      <c r="T324" s="7637" t="s">
        <v>131</v>
      </c>
      <c r="U324" s="7637"/>
      <c r="V324" s="7637" t="s">
        <v>132</v>
      </c>
      <c r="W324" s="7637"/>
      <c r="X324" s="7637" t="s">
        <v>133</v>
      </c>
      <c r="Y324" s="7637"/>
      <c r="Z324" s="7637" t="s">
        <v>134</v>
      </c>
      <c r="AA324" s="7637"/>
      <c r="AB324" s="7637" t="s">
        <v>135</v>
      </c>
      <c r="AC324" s="7637"/>
      <c r="AD324" s="7637" t="s">
        <v>136</v>
      </c>
      <c r="AE324" s="7637"/>
      <c r="AF324" s="7637" t="s">
        <v>137</v>
      </c>
      <c r="AG324" s="7639"/>
      <c r="AH324" s="5975"/>
      <c r="AI324" s="7629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7633"/>
      <c r="B325" s="7634"/>
      <c r="C325" s="4822" t="s">
        <v>103</v>
      </c>
      <c r="D325" s="4823" t="s">
        <v>65</v>
      </c>
      <c r="E325" s="4782" t="s">
        <v>104</v>
      </c>
      <c r="F325" s="4822" t="s">
        <v>276</v>
      </c>
      <c r="G325" s="4824" t="s">
        <v>104</v>
      </c>
      <c r="H325" s="4822" t="s">
        <v>276</v>
      </c>
      <c r="I325" s="4824" t="s">
        <v>104</v>
      </c>
      <c r="J325" s="4822" t="s">
        <v>276</v>
      </c>
      <c r="K325" s="4824" t="s">
        <v>104</v>
      </c>
      <c r="L325" s="4822" t="s">
        <v>276</v>
      </c>
      <c r="M325" s="4824" t="s">
        <v>104</v>
      </c>
      <c r="N325" s="4822" t="s">
        <v>276</v>
      </c>
      <c r="O325" s="4824" t="s">
        <v>104</v>
      </c>
      <c r="P325" s="4822" t="s">
        <v>276</v>
      </c>
      <c r="Q325" s="4824" t="s">
        <v>104</v>
      </c>
      <c r="R325" s="4822" t="s">
        <v>276</v>
      </c>
      <c r="S325" s="4824" t="s">
        <v>104</v>
      </c>
      <c r="T325" s="4822" t="s">
        <v>276</v>
      </c>
      <c r="U325" s="4824" t="s">
        <v>104</v>
      </c>
      <c r="V325" s="4822" t="s">
        <v>276</v>
      </c>
      <c r="W325" s="4824" t="s">
        <v>104</v>
      </c>
      <c r="X325" s="4822" t="s">
        <v>276</v>
      </c>
      <c r="Y325" s="4824" t="s">
        <v>104</v>
      </c>
      <c r="Z325" s="4822" t="s">
        <v>276</v>
      </c>
      <c r="AA325" s="4824" t="s">
        <v>104</v>
      </c>
      <c r="AB325" s="4822" t="s">
        <v>276</v>
      </c>
      <c r="AC325" s="4824" t="s">
        <v>104</v>
      </c>
      <c r="AD325" s="4822" t="s">
        <v>276</v>
      </c>
      <c r="AE325" s="4824" t="s">
        <v>104</v>
      </c>
      <c r="AF325" s="4822" t="s">
        <v>276</v>
      </c>
      <c r="AG325" s="4825" t="s">
        <v>104</v>
      </c>
      <c r="AH325" s="4761" t="s">
        <v>198</v>
      </c>
      <c r="AI325" s="4826" t="s">
        <v>199</v>
      </c>
      <c r="AJ325" s="7638"/>
      <c r="AK325" s="7634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7642" t="s">
        <v>200</v>
      </c>
      <c r="B326" s="7642"/>
      <c r="C326" s="4827">
        <f>SUM(D326+E326)</f>
        <v>0</v>
      </c>
      <c r="D326" s="4828">
        <f t="shared" ref="D326:E328" si="46">SUM(F326+H326+J326+L326+N326+P326+R326+T326+V326+X326+Z326+AB326+AD326+AF326)</f>
        <v>0</v>
      </c>
      <c r="E326" s="4745">
        <f t="shared" si="46"/>
        <v>0</v>
      </c>
      <c r="F326" s="4829"/>
      <c r="G326" s="4768"/>
      <c r="H326" s="4829"/>
      <c r="I326" s="4768"/>
      <c r="J326" s="4829"/>
      <c r="K326" s="4768"/>
      <c r="L326" s="4829"/>
      <c r="M326" s="4768"/>
      <c r="N326" s="4829"/>
      <c r="O326" s="4768"/>
      <c r="P326" s="4829"/>
      <c r="Q326" s="4768"/>
      <c r="R326" s="4829"/>
      <c r="S326" s="4768"/>
      <c r="T326" s="4829"/>
      <c r="U326" s="4768"/>
      <c r="V326" s="4829"/>
      <c r="W326" s="4768"/>
      <c r="X326" s="4829"/>
      <c r="Y326" s="4768"/>
      <c r="Z326" s="4829"/>
      <c r="AA326" s="4768"/>
      <c r="AB326" s="4829"/>
      <c r="AC326" s="4768"/>
      <c r="AD326" s="4829"/>
      <c r="AE326" s="4768"/>
      <c r="AF326" s="4829"/>
      <c r="AG326" s="4812"/>
      <c r="AH326" s="4768"/>
      <c r="AI326" s="4736"/>
      <c r="AJ326" s="4829"/>
      <c r="AK326" s="4736"/>
      <c r="AL326" s="31"/>
      <c r="AM326" s="13"/>
      <c r="AN326" s="13"/>
      <c r="AO326" s="13"/>
      <c r="AP326" s="13"/>
      <c r="AQ326" s="13"/>
      <c r="AR326" s="4830"/>
      <c r="AS326" s="4830"/>
      <c r="AT326" s="4830"/>
      <c r="AU326" s="4830"/>
      <c r="AV326" s="4830"/>
      <c r="AW326" s="4830"/>
      <c r="AX326" s="4831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7642" t="s">
        <v>297</v>
      </c>
      <c r="B327" s="7642"/>
      <c r="C327" s="4827">
        <f>SUM(D327+E327)</f>
        <v>0</v>
      </c>
      <c r="D327" s="4828">
        <f t="shared" si="46"/>
        <v>0</v>
      </c>
      <c r="E327" s="4745">
        <f t="shared" si="46"/>
        <v>0</v>
      </c>
      <c r="F327" s="4829"/>
      <c r="G327" s="4768"/>
      <c r="H327" s="4829"/>
      <c r="I327" s="4768"/>
      <c r="J327" s="4829"/>
      <c r="K327" s="4768"/>
      <c r="L327" s="4829"/>
      <c r="M327" s="4768"/>
      <c r="N327" s="4829"/>
      <c r="O327" s="4768"/>
      <c r="P327" s="4829"/>
      <c r="Q327" s="4768"/>
      <c r="R327" s="4829"/>
      <c r="S327" s="4768"/>
      <c r="T327" s="4829"/>
      <c r="U327" s="4768"/>
      <c r="V327" s="4829"/>
      <c r="W327" s="4768"/>
      <c r="X327" s="4829"/>
      <c r="Y327" s="4768"/>
      <c r="Z327" s="4829"/>
      <c r="AA327" s="4768"/>
      <c r="AB327" s="4829"/>
      <c r="AC327" s="4768"/>
      <c r="AD327" s="4829"/>
      <c r="AE327" s="4768"/>
      <c r="AF327" s="4829"/>
      <c r="AG327" s="4812"/>
      <c r="AH327" s="4768"/>
      <c r="AI327" s="4736"/>
      <c r="AJ327" s="4829"/>
      <c r="AK327" s="4736"/>
      <c r="AL327" s="31"/>
      <c r="AM327" s="13"/>
      <c r="AN327" s="13"/>
      <c r="AO327" s="13"/>
      <c r="AP327" s="13"/>
      <c r="AQ327" s="13"/>
      <c r="AR327" s="4830"/>
      <c r="AS327" s="4830"/>
      <c r="AT327" s="4830"/>
      <c r="AU327" s="4830"/>
      <c r="AV327" s="4830"/>
      <c r="AW327" s="4830"/>
      <c r="AX327" s="4831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7642" t="s">
        <v>307</v>
      </c>
      <c r="B328" s="7642"/>
      <c r="C328" s="4827">
        <f>SUM(D328+E328)</f>
        <v>0</v>
      </c>
      <c r="D328" s="4828">
        <f t="shared" si="46"/>
        <v>0</v>
      </c>
      <c r="E328" s="4745">
        <f t="shared" si="46"/>
        <v>0</v>
      </c>
      <c r="F328" s="4829"/>
      <c r="G328" s="4768"/>
      <c r="H328" s="4829"/>
      <c r="I328" s="4768"/>
      <c r="J328" s="4829"/>
      <c r="K328" s="4768"/>
      <c r="L328" s="4829"/>
      <c r="M328" s="4768"/>
      <c r="N328" s="4829"/>
      <c r="O328" s="4768"/>
      <c r="P328" s="4829"/>
      <c r="Q328" s="4768"/>
      <c r="R328" s="4829"/>
      <c r="S328" s="4768"/>
      <c r="T328" s="4829"/>
      <c r="U328" s="4768"/>
      <c r="V328" s="4829"/>
      <c r="W328" s="4768"/>
      <c r="X328" s="4829"/>
      <c r="Y328" s="4768"/>
      <c r="Z328" s="4829"/>
      <c r="AA328" s="4768"/>
      <c r="AB328" s="4829"/>
      <c r="AC328" s="4768"/>
      <c r="AD328" s="4829"/>
      <c r="AE328" s="4768"/>
      <c r="AF328" s="4829"/>
      <c r="AG328" s="4812"/>
      <c r="AH328" s="4768"/>
      <c r="AI328" s="4736"/>
      <c r="AJ328" s="4829"/>
      <c r="AK328" s="4736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4832" t="s">
        <v>308</v>
      </c>
      <c r="B329" s="4833"/>
      <c r="C329" s="4834"/>
      <c r="D329" s="4834"/>
      <c r="E329" s="4834"/>
      <c r="F329" s="4834"/>
      <c r="G329" s="4834"/>
      <c r="H329" s="4834"/>
      <c r="I329" s="4834"/>
      <c r="J329" s="4834"/>
      <c r="K329" s="4834"/>
      <c r="L329" s="4834"/>
      <c r="M329" s="4834"/>
      <c r="N329" s="4834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7514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929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7633"/>
      <c r="C331" s="5856"/>
      <c r="D331" s="7634"/>
      <c r="E331" s="7564" t="s">
        <v>189</v>
      </c>
      <c r="F331" s="7565"/>
      <c r="G331" s="7564" t="s">
        <v>190</v>
      </c>
      <c r="H331" s="7565"/>
      <c r="I331" s="7564" t="s">
        <v>191</v>
      </c>
      <c r="J331" s="7565"/>
      <c r="K331" s="7564" t="s">
        <v>12</v>
      </c>
      <c r="L331" s="7565"/>
      <c r="M331" s="7564" t="s">
        <v>13</v>
      </c>
      <c r="N331" s="7566"/>
      <c r="O331" s="5803"/>
      <c r="P331" s="5803"/>
      <c r="Q331" s="7640"/>
      <c r="R331" s="764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7628"/>
      <c r="B332" s="4009" t="s">
        <v>103</v>
      </c>
      <c r="C332" s="4835" t="s">
        <v>65</v>
      </c>
      <c r="D332" s="4826" t="s">
        <v>104</v>
      </c>
      <c r="E332" s="4822" t="s">
        <v>65</v>
      </c>
      <c r="F332" s="4607" t="s">
        <v>104</v>
      </c>
      <c r="G332" s="4822" t="s">
        <v>65</v>
      </c>
      <c r="H332" s="4607" t="s">
        <v>104</v>
      </c>
      <c r="I332" s="4822" t="s">
        <v>65</v>
      </c>
      <c r="J332" s="4607" t="s">
        <v>104</v>
      </c>
      <c r="K332" s="4822" t="s">
        <v>65</v>
      </c>
      <c r="L332" s="4607" t="s">
        <v>104</v>
      </c>
      <c r="M332" s="4822" t="s">
        <v>65</v>
      </c>
      <c r="N332" s="4670" t="s">
        <v>104</v>
      </c>
      <c r="O332" s="7634"/>
      <c r="P332" s="7634"/>
      <c r="Q332" s="4836" t="s">
        <v>198</v>
      </c>
      <c r="R332" s="4836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4837" t="s">
        <v>80</v>
      </c>
      <c r="B333" s="4837">
        <f>SUM(C333+D333)</f>
        <v>0</v>
      </c>
      <c r="C333" s="4838">
        <f>SUM(E333+G333+I333+K333+M333)</f>
        <v>0</v>
      </c>
      <c r="D333" s="4839">
        <f>SUM(F333+H333+J333+L333+N333)</f>
        <v>0</v>
      </c>
      <c r="E333" s="4840"/>
      <c r="F333" s="4841"/>
      <c r="G333" s="4840"/>
      <c r="H333" s="4841"/>
      <c r="I333" s="4840"/>
      <c r="J333" s="4842"/>
      <c r="K333" s="4840"/>
      <c r="L333" s="4842"/>
      <c r="M333" s="4843"/>
      <c r="N333" s="4844"/>
      <c r="O333" s="4841"/>
      <c r="P333" s="4841"/>
      <c r="Q333" s="4841"/>
      <c r="R333" s="4841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4813" t="s">
        <v>92</v>
      </c>
      <c r="B334" s="4813">
        <f>SUM(C334+D334)</f>
        <v>0</v>
      </c>
      <c r="C334" s="4845">
        <f>SUM(E334+G334+I334+K334+M334)</f>
        <v>0</v>
      </c>
      <c r="D334" s="4846">
        <f>SUM(F334+H334+J334+L334+N334)</f>
        <v>0</v>
      </c>
      <c r="E334" s="4814"/>
      <c r="F334" s="4816"/>
      <c r="G334" s="4814"/>
      <c r="H334" s="4847"/>
      <c r="I334" s="4814"/>
      <c r="J334" s="4816"/>
      <c r="K334" s="4814"/>
      <c r="L334" s="4816"/>
      <c r="M334" s="222"/>
      <c r="N334" s="4848"/>
      <c r="O334" s="4816"/>
      <c r="P334" s="4816"/>
      <c r="Q334" s="4816"/>
      <c r="R334" s="4816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7514" t="s">
        <v>309</v>
      </c>
      <c r="B336" s="7514" t="s">
        <v>111</v>
      </c>
      <c r="C336" s="7637" t="s">
        <v>310</v>
      </c>
      <c r="D336" s="7637"/>
      <c r="E336" s="7637"/>
      <c r="F336" s="7564" t="s">
        <v>311</v>
      </c>
      <c r="G336" s="7574"/>
      <c r="H336" s="7574"/>
      <c r="I336" s="7574"/>
      <c r="J336" s="7574"/>
      <c r="K336" s="7574"/>
      <c r="L336" s="7574"/>
      <c r="M336" s="7574"/>
      <c r="N336" s="7574"/>
      <c r="O336" s="7574"/>
      <c r="P336" s="7574"/>
      <c r="Q336" s="7574"/>
      <c r="R336" s="7574"/>
      <c r="S336" s="7574"/>
      <c r="T336" s="7574"/>
      <c r="U336" s="7574"/>
      <c r="V336" s="7574"/>
      <c r="W336" s="7574"/>
      <c r="X336" s="7574"/>
      <c r="Y336" s="7574"/>
      <c r="Z336" s="7574"/>
      <c r="AA336" s="7574"/>
      <c r="AB336" s="7574"/>
      <c r="AC336" s="7574"/>
      <c r="AD336" s="7574"/>
      <c r="AE336" s="7574"/>
      <c r="AF336" s="7574"/>
      <c r="AG336" s="7565"/>
      <c r="AH336" s="6248" t="s">
        <v>7</v>
      </c>
      <c r="AI336" s="6250" t="s">
        <v>8</v>
      </c>
      <c r="AJ336" s="7564" t="s">
        <v>313</v>
      </c>
      <c r="AK336" s="7574"/>
      <c r="AL336" s="7565"/>
      <c r="AM336" s="7514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7637"/>
      <c r="D337" s="7637"/>
      <c r="E337" s="7637"/>
      <c r="F337" s="7564" t="s">
        <v>12</v>
      </c>
      <c r="G337" s="7565"/>
      <c r="H337" s="7564" t="s">
        <v>13</v>
      </c>
      <c r="I337" s="7565"/>
      <c r="J337" s="7564" t="s">
        <v>126</v>
      </c>
      <c r="K337" s="7565"/>
      <c r="L337" s="7564" t="s">
        <v>127</v>
      </c>
      <c r="M337" s="7565"/>
      <c r="N337" s="7564" t="s">
        <v>128</v>
      </c>
      <c r="O337" s="7565"/>
      <c r="P337" s="7564" t="s">
        <v>129</v>
      </c>
      <c r="Q337" s="7565"/>
      <c r="R337" s="7564" t="s">
        <v>130</v>
      </c>
      <c r="S337" s="7565"/>
      <c r="T337" s="7564" t="s">
        <v>131</v>
      </c>
      <c r="U337" s="7565"/>
      <c r="V337" s="7564" t="s">
        <v>132</v>
      </c>
      <c r="W337" s="7565"/>
      <c r="X337" s="7564" t="s">
        <v>133</v>
      </c>
      <c r="Y337" s="7565"/>
      <c r="Z337" s="7564" t="s">
        <v>134</v>
      </c>
      <c r="AA337" s="7565"/>
      <c r="AB337" s="7564" t="s">
        <v>135</v>
      </c>
      <c r="AC337" s="7565"/>
      <c r="AD337" s="7564" t="s">
        <v>136</v>
      </c>
      <c r="AE337" s="7565"/>
      <c r="AF337" s="7564" t="s">
        <v>137</v>
      </c>
      <c r="AG337" s="7566"/>
      <c r="AH337" s="6004"/>
      <c r="AI337" s="5803"/>
      <c r="AJ337" s="7501" t="s">
        <v>315</v>
      </c>
      <c r="AK337" s="7500" t="s">
        <v>316</v>
      </c>
      <c r="AL337" s="7644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7628"/>
      <c r="B338" s="7628"/>
      <c r="C338" s="4849" t="s">
        <v>103</v>
      </c>
      <c r="D338" s="4850" t="s">
        <v>65</v>
      </c>
      <c r="E338" s="4607" t="s">
        <v>104</v>
      </c>
      <c r="F338" s="4822" t="s">
        <v>65</v>
      </c>
      <c r="G338" s="4607" t="s">
        <v>104</v>
      </c>
      <c r="H338" s="4822" t="s">
        <v>65</v>
      </c>
      <c r="I338" s="4607" t="s">
        <v>104</v>
      </c>
      <c r="J338" s="4822" t="s">
        <v>276</v>
      </c>
      <c r="K338" s="4607" t="s">
        <v>104</v>
      </c>
      <c r="L338" s="4822" t="s">
        <v>276</v>
      </c>
      <c r="M338" s="4607" t="s">
        <v>104</v>
      </c>
      <c r="N338" s="4822" t="s">
        <v>276</v>
      </c>
      <c r="O338" s="4607" t="s">
        <v>104</v>
      </c>
      <c r="P338" s="4822" t="s">
        <v>276</v>
      </c>
      <c r="Q338" s="4607" t="s">
        <v>104</v>
      </c>
      <c r="R338" s="4822" t="s">
        <v>276</v>
      </c>
      <c r="S338" s="4607" t="s">
        <v>104</v>
      </c>
      <c r="T338" s="4822" t="s">
        <v>276</v>
      </c>
      <c r="U338" s="4607" t="s">
        <v>104</v>
      </c>
      <c r="V338" s="4822" t="s">
        <v>276</v>
      </c>
      <c r="W338" s="4607" t="s">
        <v>104</v>
      </c>
      <c r="X338" s="4822" t="s">
        <v>276</v>
      </c>
      <c r="Y338" s="4607" t="s">
        <v>104</v>
      </c>
      <c r="Z338" s="4822" t="s">
        <v>276</v>
      </c>
      <c r="AA338" s="4607" t="s">
        <v>104</v>
      </c>
      <c r="AB338" s="4822" t="s">
        <v>276</v>
      </c>
      <c r="AC338" s="4607" t="s">
        <v>104</v>
      </c>
      <c r="AD338" s="4822" t="s">
        <v>276</v>
      </c>
      <c r="AE338" s="4607" t="s">
        <v>104</v>
      </c>
      <c r="AF338" s="4822" t="s">
        <v>276</v>
      </c>
      <c r="AG338" s="4670" t="s">
        <v>104</v>
      </c>
      <c r="AH338" s="7643"/>
      <c r="AI338" s="7634"/>
      <c r="AJ338" s="7638"/>
      <c r="AK338" s="7643"/>
      <c r="AL338" s="7645"/>
      <c r="AM338" s="7628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7514" t="s">
        <v>318</v>
      </c>
      <c r="B339" s="4851" t="s">
        <v>319</v>
      </c>
      <c r="C339" s="4852">
        <f>SUM(D339+E339)</f>
        <v>0</v>
      </c>
      <c r="D339" s="4852">
        <f>SUM(F339+H339+J339+L339+N339+P339+R339+T339+V339+X339+Z339+AB339+AD339+AF339)</f>
        <v>0</v>
      </c>
      <c r="E339" s="4852">
        <f>SUM(G339+I339+K339+M339+O339+Q339+S339+U339+W339+Y339+AA339+AC339+AE339+AG339)</f>
        <v>0</v>
      </c>
      <c r="F339" s="4840"/>
      <c r="G339" s="4841"/>
      <c r="H339" s="4840"/>
      <c r="I339" s="4841"/>
      <c r="J339" s="4840"/>
      <c r="K339" s="4841"/>
      <c r="L339" s="4840"/>
      <c r="M339" s="4841"/>
      <c r="N339" s="4840"/>
      <c r="O339" s="4841"/>
      <c r="P339" s="4840"/>
      <c r="Q339" s="4841"/>
      <c r="R339" s="4840"/>
      <c r="S339" s="4841"/>
      <c r="T339" s="4840"/>
      <c r="U339" s="4841"/>
      <c r="V339" s="4840"/>
      <c r="W339" s="4841"/>
      <c r="X339" s="4840"/>
      <c r="Y339" s="4841"/>
      <c r="Z339" s="4840"/>
      <c r="AA339" s="4841"/>
      <c r="AB339" s="4840"/>
      <c r="AC339" s="4841"/>
      <c r="AD339" s="4840"/>
      <c r="AE339" s="4841"/>
      <c r="AF339" s="4840"/>
      <c r="AG339" s="4853"/>
      <c r="AH339" s="4854"/>
      <c r="AI339" s="4842"/>
      <c r="AJ339" s="4855"/>
      <c r="AK339" s="4854"/>
      <c r="AL339" s="4842"/>
      <c r="AM339" s="4842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7628"/>
      <c r="B341" s="4856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7514" t="s">
        <v>322</v>
      </c>
      <c r="B342" s="4851" t="s">
        <v>319</v>
      </c>
      <c r="C342" s="4852">
        <f t="shared" si="47"/>
        <v>0</v>
      </c>
      <c r="D342" s="4852">
        <f t="shared" si="48"/>
        <v>0</v>
      </c>
      <c r="E342" s="4852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3993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7628"/>
      <c r="B344" s="4856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4814"/>
      <c r="G344" s="4816"/>
      <c r="H344" s="4814"/>
      <c r="I344" s="4816"/>
      <c r="J344" s="4814"/>
      <c r="K344" s="4816"/>
      <c r="L344" s="4814"/>
      <c r="M344" s="4816"/>
      <c r="N344" s="4814"/>
      <c r="O344" s="4816"/>
      <c r="P344" s="4814"/>
      <c r="Q344" s="4816"/>
      <c r="R344" s="4814"/>
      <c r="S344" s="4816"/>
      <c r="T344" s="4814"/>
      <c r="U344" s="4816"/>
      <c r="V344" s="4814"/>
      <c r="W344" s="4816"/>
      <c r="X344" s="4814"/>
      <c r="Y344" s="4816"/>
      <c r="Z344" s="4814"/>
      <c r="AA344" s="4816"/>
      <c r="AB344" s="4814"/>
      <c r="AC344" s="4816"/>
      <c r="AD344" s="4814"/>
      <c r="AE344" s="4816"/>
      <c r="AF344" s="4814"/>
      <c r="AG344" s="4817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4851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3993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3993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7634"/>
      <c r="B348" s="4856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4814"/>
      <c r="G348" s="4816"/>
      <c r="H348" s="4814"/>
      <c r="I348" s="4816"/>
      <c r="J348" s="4814"/>
      <c r="K348" s="4816"/>
      <c r="L348" s="4814"/>
      <c r="M348" s="4816"/>
      <c r="N348" s="4814"/>
      <c r="O348" s="4816"/>
      <c r="P348" s="4814"/>
      <c r="Q348" s="4816"/>
      <c r="R348" s="4814"/>
      <c r="S348" s="4816"/>
      <c r="T348" s="4814"/>
      <c r="U348" s="4816"/>
      <c r="V348" s="4814"/>
      <c r="W348" s="4816"/>
      <c r="X348" s="4814"/>
      <c r="Y348" s="4816"/>
      <c r="Z348" s="4814"/>
      <c r="AA348" s="4816"/>
      <c r="AB348" s="4814"/>
      <c r="AC348" s="4816"/>
      <c r="AD348" s="4814"/>
      <c r="AE348" s="4816"/>
      <c r="AF348" s="4814"/>
      <c r="AG348" s="4817"/>
      <c r="AH348" s="4857"/>
      <c r="AI348" s="4847"/>
      <c r="AJ348" s="4815"/>
      <c r="AK348" s="4857"/>
      <c r="AL348" s="4847"/>
      <c r="AM348" s="4847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7646" t="s">
        <v>330</v>
      </c>
      <c r="B351" s="7646" t="s">
        <v>331</v>
      </c>
      <c r="C351" s="7646" t="s">
        <v>332</v>
      </c>
      <c r="D351" s="7646"/>
      <c r="E351" s="7646"/>
      <c r="F351" s="7646"/>
      <c r="G351" s="7646"/>
      <c r="H351" s="7646"/>
      <c r="I351" s="7646"/>
      <c r="J351" s="7646"/>
      <c r="K351" s="7647" t="s">
        <v>333</v>
      </c>
      <c r="L351" s="7647"/>
      <c r="M351" s="7647"/>
      <c r="N351" s="7647"/>
      <c r="O351" s="7647"/>
      <c r="P351" s="7646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7646"/>
      <c r="B352" s="7646"/>
      <c r="C352" s="7646" t="s">
        <v>335</v>
      </c>
      <c r="D352" s="7646" t="s">
        <v>336</v>
      </c>
      <c r="E352" s="7646" t="s">
        <v>337</v>
      </c>
      <c r="F352" s="7646" t="s">
        <v>338</v>
      </c>
      <c r="G352" s="7646" t="s">
        <v>339</v>
      </c>
      <c r="H352" s="7646"/>
      <c r="I352" s="7646"/>
      <c r="J352" s="7646"/>
      <c r="K352" s="7646" t="s">
        <v>340</v>
      </c>
      <c r="L352" s="7646" t="s">
        <v>341</v>
      </c>
      <c r="M352" s="7646" t="s">
        <v>342</v>
      </c>
      <c r="N352" s="7646" t="s">
        <v>343</v>
      </c>
      <c r="O352" s="7646" t="s">
        <v>344</v>
      </c>
      <c r="P352" s="7646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7646"/>
      <c r="B353" s="7646"/>
      <c r="C353" s="7646"/>
      <c r="D353" s="7646"/>
      <c r="E353" s="7646"/>
      <c r="F353" s="7646"/>
      <c r="G353" s="4858" t="s">
        <v>341</v>
      </c>
      <c r="H353" s="4858" t="s">
        <v>344</v>
      </c>
      <c r="I353" s="4858" t="s">
        <v>345</v>
      </c>
      <c r="J353" s="4858" t="s">
        <v>106</v>
      </c>
      <c r="K353" s="7646"/>
      <c r="L353" s="7646"/>
      <c r="M353" s="7646"/>
      <c r="N353" s="7646"/>
      <c r="O353" s="7646"/>
      <c r="P353" s="7646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4859" t="s">
        <v>346</v>
      </c>
      <c r="B354" s="4860"/>
      <c r="C354" s="4861"/>
      <c r="D354" s="4860"/>
      <c r="E354" s="4860"/>
      <c r="F354" s="4860"/>
      <c r="G354" s="4860"/>
      <c r="H354" s="4860"/>
      <c r="I354" s="4860"/>
      <c r="J354" s="4860"/>
      <c r="K354" s="4860"/>
      <c r="L354" s="4860"/>
      <c r="M354" s="4860"/>
      <c r="N354" s="4860"/>
      <c r="O354" s="4860"/>
      <c r="P354" s="4862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4863" t="s">
        <v>79</v>
      </c>
      <c r="B359" s="4864"/>
      <c r="C359" s="4864"/>
      <c r="D359" s="4864"/>
      <c r="E359" s="4864"/>
      <c r="F359" s="4864"/>
      <c r="G359" s="4864"/>
      <c r="H359" s="4864"/>
      <c r="I359" s="4864"/>
      <c r="J359" s="4864"/>
      <c r="K359" s="4864"/>
      <c r="L359" s="4864"/>
      <c r="M359" s="4864"/>
      <c r="N359" s="4864"/>
      <c r="O359" s="4864"/>
      <c r="P359" s="486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654" t="s">
        <v>352</v>
      </c>
      <c r="B361" s="6946" t="s">
        <v>310</v>
      </c>
      <c r="C361" s="6023"/>
      <c r="D361" s="6296"/>
      <c r="E361" s="7648" t="s">
        <v>311</v>
      </c>
      <c r="F361" s="7653"/>
      <c r="G361" s="7653"/>
      <c r="H361" s="7653"/>
      <c r="I361" s="7653"/>
      <c r="J361" s="7653"/>
      <c r="K361" s="7653"/>
      <c r="L361" s="7653"/>
      <c r="M361" s="7653"/>
      <c r="N361" s="7653"/>
      <c r="O361" s="7653"/>
      <c r="P361" s="7653"/>
      <c r="Q361" s="7653"/>
      <c r="R361" s="7653"/>
      <c r="S361" s="7653"/>
      <c r="T361" s="7653"/>
      <c r="U361" s="7653"/>
      <c r="V361" s="7653"/>
      <c r="W361" s="7653"/>
      <c r="X361" s="7653"/>
      <c r="Y361" s="7653"/>
      <c r="Z361" s="7653"/>
      <c r="AA361" s="7653"/>
      <c r="AB361" s="7653"/>
      <c r="AC361" s="7653"/>
      <c r="AD361" s="7653"/>
      <c r="AE361" s="7653"/>
      <c r="AF361" s="7653"/>
      <c r="AG361" s="7653"/>
      <c r="AH361" s="7653"/>
      <c r="AI361" s="7653"/>
      <c r="AJ361" s="7653"/>
      <c r="AK361" s="7653"/>
      <c r="AL361" s="7657"/>
      <c r="AM361" s="6296" t="s">
        <v>353</v>
      </c>
      <c r="AN361" s="765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7656"/>
      <c r="C362" s="6025"/>
      <c r="D362" s="7650"/>
      <c r="E362" s="7648" t="s">
        <v>189</v>
      </c>
      <c r="F362" s="7649"/>
      <c r="G362" s="7648" t="s">
        <v>190</v>
      </c>
      <c r="H362" s="7649"/>
      <c r="I362" s="7648" t="s">
        <v>191</v>
      </c>
      <c r="J362" s="7649"/>
      <c r="K362" s="7648" t="s">
        <v>12</v>
      </c>
      <c r="L362" s="7649"/>
      <c r="M362" s="7648" t="s">
        <v>13</v>
      </c>
      <c r="N362" s="7649"/>
      <c r="O362" s="7653" t="s">
        <v>126</v>
      </c>
      <c r="P362" s="7649"/>
      <c r="Q362" s="7648" t="s">
        <v>127</v>
      </c>
      <c r="R362" s="7649"/>
      <c r="S362" s="7648" t="s">
        <v>128</v>
      </c>
      <c r="T362" s="7649"/>
      <c r="U362" s="7648" t="s">
        <v>129</v>
      </c>
      <c r="V362" s="7649"/>
      <c r="W362" s="7648" t="s">
        <v>130</v>
      </c>
      <c r="X362" s="7649"/>
      <c r="Y362" s="7648" t="s">
        <v>131</v>
      </c>
      <c r="Z362" s="7649"/>
      <c r="AA362" s="7648" t="s">
        <v>132</v>
      </c>
      <c r="AB362" s="7649"/>
      <c r="AC362" s="7648" t="s">
        <v>133</v>
      </c>
      <c r="AD362" s="7649"/>
      <c r="AE362" s="7648" t="s">
        <v>134</v>
      </c>
      <c r="AF362" s="7649"/>
      <c r="AG362" s="7648" t="s">
        <v>135</v>
      </c>
      <c r="AH362" s="7649"/>
      <c r="AI362" s="7648" t="s">
        <v>136</v>
      </c>
      <c r="AJ362" s="7649"/>
      <c r="AK362" s="7648" t="s">
        <v>137</v>
      </c>
      <c r="AL362" s="7657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7655"/>
      <c r="B363" s="4865" t="s">
        <v>103</v>
      </c>
      <c r="C363" s="4866" t="s">
        <v>65</v>
      </c>
      <c r="D363" s="4005" t="s">
        <v>104</v>
      </c>
      <c r="E363" s="4867" t="s">
        <v>65</v>
      </c>
      <c r="F363" s="4005" t="s">
        <v>104</v>
      </c>
      <c r="G363" s="4867" t="s">
        <v>65</v>
      </c>
      <c r="H363" s="4005" t="s">
        <v>104</v>
      </c>
      <c r="I363" s="4867" t="s">
        <v>65</v>
      </c>
      <c r="J363" s="4005" t="s">
        <v>104</v>
      </c>
      <c r="K363" s="4867" t="s">
        <v>65</v>
      </c>
      <c r="L363" s="4005" t="s">
        <v>104</v>
      </c>
      <c r="M363" s="4867" t="s">
        <v>65</v>
      </c>
      <c r="N363" s="4005" t="s">
        <v>104</v>
      </c>
      <c r="O363" s="4867" t="s">
        <v>65</v>
      </c>
      <c r="P363" s="4005" t="s">
        <v>104</v>
      </c>
      <c r="Q363" s="4867" t="s">
        <v>65</v>
      </c>
      <c r="R363" s="4005" t="s">
        <v>104</v>
      </c>
      <c r="S363" s="4867" t="s">
        <v>65</v>
      </c>
      <c r="T363" s="4005" t="s">
        <v>104</v>
      </c>
      <c r="U363" s="4867" t="s">
        <v>65</v>
      </c>
      <c r="V363" s="4005" t="s">
        <v>104</v>
      </c>
      <c r="W363" s="4867" t="s">
        <v>65</v>
      </c>
      <c r="X363" s="4005" t="s">
        <v>104</v>
      </c>
      <c r="Y363" s="4867" t="s">
        <v>65</v>
      </c>
      <c r="Z363" s="4005" t="s">
        <v>104</v>
      </c>
      <c r="AA363" s="4867" t="s">
        <v>65</v>
      </c>
      <c r="AB363" s="4005" t="s">
        <v>104</v>
      </c>
      <c r="AC363" s="4867" t="s">
        <v>65</v>
      </c>
      <c r="AD363" s="4005" t="s">
        <v>104</v>
      </c>
      <c r="AE363" s="4867" t="s">
        <v>65</v>
      </c>
      <c r="AF363" s="4005" t="s">
        <v>104</v>
      </c>
      <c r="AG363" s="4867" t="s">
        <v>65</v>
      </c>
      <c r="AH363" s="4005" t="s">
        <v>104</v>
      </c>
      <c r="AI363" s="4867" t="s">
        <v>65</v>
      </c>
      <c r="AJ363" s="4005" t="s">
        <v>104</v>
      </c>
      <c r="AK363" s="4867" t="s">
        <v>65</v>
      </c>
      <c r="AL363" s="330" t="s">
        <v>104</v>
      </c>
      <c r="AM363" s="7650"/>
      <c r="AN363" s="7652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4868" t="s">
        <v>354</v>
      </c>
      <c r="B364" s="4869"/>
      <c r="C364" s="4869"/>
      <c r="D364" s="4869"/>
      <c r="E364" s="4869"/>
      <c r="F364" s="4869"/>
      <c r="G364" s="4869"/>
      <c r="H364" s="4869"/>
      <c r="I364" s="4869"/>
      <c r="J364" s="4869"/>
      <c r="K364" s="4869"/>
      <c r="L364" s="4869"/>
      <c r="M364" s="4869"/>
      <c r="N364" s="4869"/>
      <c r="O364" s="4869"/>
      <c r="P364" s="4869"/>
      <c r="Q364" s="4869"/>
      <c r="R364" s="4869"/>
      <c r="S364" s="4869"/>
      <c r="T364" s="4869"/>
      <c r="U364" s="4869"/>
      <c r="V364" s="4869"/>
      <c r="W364" s="4869"/>
      <c r="X364" s="4869"/>
      <c r="Y364" s="4869"/>
      <c r="Z364" s="4869"/>
      <c r="AA364" s="4869"/>
      <c r="AB364" s="4869"/>
      <c r="AC364" s="4869"/>
      <c r="AD364" s="4869"/>
      <c r="AE364" s="4869"/>
      <c r="AF364" s="4869"/>
      <c r="AG364" s="4869"/>
      <c r="AH364" s="4869"/>
      <c r="AI364" s="4869"/>
      <c r="AJ364" s="4869"/>
      <c r="AK364" s="4869"/>
      <c r="AL364" s="4869"/>
      <c r="AM364" s="4869"/>
      <c r="AN364" s="4869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658" t="s">
        <v>309</v>
      </c>
      <c r="B367" s="7658" t="s">
        <v>357</v>
      </c>
      <c r="C367" s="6037" t="s">
        <v>310</v>
      </c>
      <c r="D367" s="5855"/>
      <c r="E367" s="6250"/>
      <c r="F367" s="7564" t="s">
        <v>311</v>
      </c>
      <c r="G367" s="7574"/>
      <c r="H367" s="7574"/>
      <c r="I367" s="7574"/>
      <c r="J367" s="7574"/>
      <c r="K367" s="7574"/>
      <c r="L367" s="7574"/>
      <c r="M367" s="7574"/>
      <c r="N367" s="7574"/>
      <c r="O367" s="7574"/>
      <c r="P367" s="7574"/>
      <c r="Q367" s="7574"/>
      <c r="R367" s="7574"/>
      <c r="S367" s="7574"/>
      <c r="T367" s="7574"/>
      <c r="U367" s="7574"/>
      <c r="V367" s="7574"/>
      <c r="W367" s="7574"/>
      <c r="X367" s="7574"/>
      <c r="Y367" s="7574"/>
      <c r="Z367" s="7574"/>
      <c r="AA367" s="7574"/>
      <c r="AB367" s="7574"/>
      <c r="AC367" s="7574"/>
      <c r="AD367" s="7574"/>
      <c r="AE367" s="7574"/>
      <c r="AF367" s="7574"/>
      <c r="AG367" s="7574"/>
      <c r="AH367" s="7574"/>
      <c r="AI367" s="7574"/>
      <c r="AJ367" s="7574"/>
      <c r="AK367" s="7574"/>
      <c r="AL367" s="7574"/>
      <c r="AM367" s="7566"/>
      <c r="AN367" s="6250" t="s">
        <v>353</v>
      </c>
      <c r="AO367" s="7514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7633"/>
      <c r="D368" s="5856"/>
      <c r="E368" s="7634"/>
      <c r="F368" s="7564" t="s">
        <v>189</v>
      </c>
      <c r="G368" s="7565"/>
      <c r="H368" s="7564" t="s">
        <v>190</v>
      </c>
      <c r="I368" s="7565"/>
      <c r="J368" s="7564" t="s">
        <v>191</v>
      </c>
      <c r="K368" s="7565"/>
      <c r="L368" s="7564" t="s">
        <v>12</v>
      </c>
      <c r="M368" s="7565"/>
      <c r="N368" s="7564" t="s">
        <v>13</v>
      </c>
      <c r="O368" s="7565"/>
      <c r="P368" s="7574" t="s">
        <v>126</v>
      </c>
      <c r="Q368" s="7565"/>
      <c r="R368" s="7564" t="s">
        <v>127</v>
      </c>
      <c r="S368" s="7565"/>
      <c r="T368" s="7564" t="s">
        <v>128</v>
      </c>
      <c r="U368" s="7565"/>
      <c r="V368" s="7564" t="s">
        <v>129</v>
      </c>
      <c r="W368" s="7565"/>
      <c r="X368" s="7564" t="s">
        <v>130</v>
      </c>
      <c r="Y368" s="7565"/>
      <c r="Z368" s="7564" t="s">
        <v>131</v>
      </c>
      <c r="AA368" s="7565"/>
      <c r="AB368" s="7564" t="s">
        <v>132</v>
      </c>
      <c r="AC368" s="7565"/>
      <c r="AD368" s="7564" t="s">
        <v>133</v>
      </c>
      <c r="AE368" s="7565"/>
      <c r="AF368" s="7564" t="s">
        <v>134</v>
      </c>
      <c r="AG368" s="7565"/>
      <c r="AH368" s="7564" t="s">
        <v>135</v>
      </c>
      <c r="AI368" s="7565"/>
      <c r="AJ368" s="7564" t="s">
        <v>136</v>
      </c>
      <c r="AK368" s="7565"/>
      <c r="AL368" s="7564" t="s">
        <v>137</v>
      </c>
      <c r="AM368" s="7566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7659"/>
      <c r="B369" s="7659"/>
      <c r="C369" s="4608" t="s">
        <v>103</v>
      </c>
      <c r="D369" s="4800" t="s">
        <v>65</v>
      </c>
      <c r="E369" s="3989" t="s">
        <v>104</v>
      </c>
      <c r="F369" s="4822" t="s">
        <v>65</v>
      </c>
      <c r="G369" s="3989" t="s">
        <v>104</v>
      </c>
      <c r="H369" s="4822" t="s">
        <v>65</v>
      </c>
      <c r="I369" s="3989" t="s">
        <v>104</v>
      </c>
      <c r="J369" s="4822" t="s">
        <v>65</v>
      </c>
      <c r="K369" s="3989" t="s">
        <v>104</v>
      </c>
      <c r="L369" s="4822" t="s">
        <v>65</v>
      </c>
      <c r="M369" s="3989" t="s">
        <v>104</v>
      </c>
      <c r="N369" s="4822" t="s">
        <v>65</v>
      </c>
      <c r="O369" s="3989" t="s">
        <v>104</v>
      </c>
      <c r="P369" s="4822" t="s">
        <v>65</v>
      </c>
      <c r="Q369" s="3989" t="s">
        <v>104</v>
      </c>
      <c r="R369" s="4822" t="s">
        <v>65</v>
      </c>
      <c r="S369" s="3989" t="s">
        <v>104</v>
      </c>
      <c r="T369" s="4822" t="s">
        <v>65</v>
      </c>
      <c r="U369" s="3989" t="s">
        <v>104</v>
      </c>
      <c r="V369" s="4822" t="s">
        <v>65</v>
      </c>
      <c r="W369" s="3989" t="s">
        <v>104</v>
      </c>
      <c r="X369" s="4822" t="s">
        <v>65</v>
      </c>
      <c r="Y369" s="3989" t="s">
        <v>104</v>
      </c>
      <c r="Z369" s="4822" t="s">
        <v>65</v>
      </c>
      <c r="AA369" s="3989" t="s">
        <v>104</v>
      </c>
      <c r="AB369" s="4822" t="s">
        <v>65</v>
      </c>
      <c r="AC369" s="3989" t="s">
        <v>104</v>
      </c>
      <c r="AD369" s="4822" t="s">
        <v>65</v>
      </c>
      <c r="AE369" s="3989" t="s">
        <v>104</v>
      </c>
      <c r="AF369" s="4822" t="s">
        <v>65</v>
      </c>
      <c r="AG369" s="3989" t="s">
        <v>104</v>
      </c>
      <c r="AH369" s="4822" t="s">
        <v>65</v>
      </c>
      <c r="AI369" s="3989" t="s">
        <v>104</v>
      </c>
      <c r="AJ369" s="4822" t="s">
        <v>65</v>
      </c>
      <c r="AK369" s="3989" t="s">
        <v>104</v>
      </c>
      <c r="AL369" s="4822" t="s">
        <v>65</v>
      </c>
      <c r="AM369" s="334" t="s">
        <v>104</v>
      </c>
      <c r="AN369" s="7634"/>
      <c r="AO369" s="7628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7660" t="s">
        <v>358</v>
      </c>
      <c r="B370" s="4870" t="s">
        <v>359</v>
      </c>
      <c r="C370" s="4871">
        <f>SUM(D370,E370)</f>
        <v>0</v>
      </c>
      <c r="D370" s="4872">
        <f t="shared" ref="D370:E373" si="49">SUM(F370,H370,J370,L370,N370,P370,R370,T370,V370,X370,Z370,AB370,AD370,AF370,AH370,AJ370,AL370)</f>
        <v>0</v>
      </c>
      <c r="E370" s="4873">
        <f t="shared" si="49"/>
        <v>0</v>
      </c>
      <c r="F370" s="4840"/>
      <c r="G370" s="4842"/>
      <c r="H370" s="4840"/>
      <c r="I370" s="4842"/>
      <c r="J370" s="4840"/>
      <c r="K370" s="4842"/>
      <c r="L370" s="4840"/>
      <c r="M370" s="4842"/>
      <c r="N370" s="4840"/>
      <c r="O370" s="4842"/>
      <c r="P370" s="4840"/>
      <c r="Q370" s="4842"/>
      <c r="R370" s="4840"/>
      <c r="S370" s="4842"/>
      <c r="T370" s="4840"/>
      <c r="U370" s="4842"/>
      <c r="V370" s="4840"/>
      <c r="W370" s="4842"/>
      <c r="X370" s="4840"/>
      <c r="Y370" s="4842"/>
      <c r="Z370" s="4840"/>
      <c r="AA370" s="4842"/>
      <c r="AB370" s="4840"/>
      <c r="AC370" s="4842"/>
      <c r="AD370" s="4840"/>
      <c r="AE370" s="4842"/>
      <c r="AF370" s="4840"/>
      <c r="AG370" s="4842"/>
      <c r="AH370" s="4840"/>
      <c r="AI370" s="4842"/>
      <c r="AJ370" s="4840"/>
      <c r="AK370" s="4842"/>
      <c r="AL370" s="4840"/>
      <c r="AM370" s="4844"/>
      <c r="AN370" s="4841"/>
      <c r="AO370" s="4874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7661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7662" t="s">
        <v>79</v>
      </c>
      <c r="B373" s="7663"/>
      <c r="C373" s="4875">
        <f>SUM(D373,E373)</f>
        <v>0</v>
      </c>
      <c r="D373" s="4876">
        <f t="shared" si="49"/>
        <v>0</v>
      </c>
      <c r="E373" s="4877">
        <f t="shared" si="49"/>
        <v>0</v>
      </c>
      <c r="F373" s="4878">
        <f t="shared" ref="F373:AO373" si="50">SUM(F370:F372)</f>
        <v>0</v>
      </c>
      <c r="G373" s="4879">
        <f t="shared" si="50"/>
        <v>0</v>
      </c>
      <c r="H373" s="4878">
        <f t="shared" si="50"/>
        <v>0</v>
      </c>
      <c r="I373" s="4879">
        <f t="shared" si="50"/>
        <v>0</v>
      </c>
      <c r="J373" s="4878">
        <f t="shared" si="50"/>
        <v>0</v>
      </c>
      <c r="K373" s="4880">
        <f t="shared" si="50"/>
        <v>0</v>
      </c>
      <c r="L373" s="4878">
        <f t="shared" si="50"/>
        <v>0</v>
      </c>
      <c r="M373" s="4880">
        <f t="shared" si="50"/>
        <v>0</v>
      </c>
      <c r="N373" s="4878">
        <f t="shared" si="50"/>
        <v>0</v>
      </c>
      <c r="O373" s="4880">
        <f t="shared" si="50"/>
        <v>0</v>
      </c>
      <c r="P373" s="4878">
        <f t="shared" si="50"/>
        <v>0</v>
      </c>
      <c r="Q373" s="4880">
        <f t="shared" si="50"/>
        <v>0</v>
      </c>
      <c r="R373" s="4878">
        <f t="shared" si="50"/>
        <v>0</v>
      </c>
      <c r="S373" s="4880">
        <f t="shared" si="50"/>
        <v>0</v>
      </c>
      <c r="T373" s="4878">
        <f t="shared" si="50"/>
        <v>0</v>
      </c>
      <c r="U373" s="4880">
        <f t="shared" si="50"/>
        <v>0</v>
      </c>
      <c r="V373" s="4878">
        <f t="shared" si="50"/>
        <v>0</v>
      </c>
      <c r="W373" s="4880">
        <f t="shared" si="50"/>
        <v>0</v>
      </c>
      <c r="X373" s="4878">
        <f t="shared" si="50"/>
        <v>0</v>
      </c>
      <c r="Y373" s="4880">
        <f t="shared" si="50"/>
        <v>0</v>
      </c>
      <c r="Z373" s="4878">
        <f t="shared" si="50"/>
        <v>0</v>
      </c>
      <c r="AA373" s="4880">
        <f t="shared" si="50"/>
        <v>0</v>
      </c>
      <c r="AB373" s="4878">
        <f t="shared" si="50"/>
        <v>0</v>
      </c>
      <c r="AC373" s="4880">
        <f t="shared" si="50"/>
        <v>0</v>
      </c>
      <c r="AD373" s="4878">
        <f t="shared" si="50"/>
        <v>0</v>
      </c>
      <c r="AE373" s="4880">
        <f t="shared" si="50"/>
        <v>0</v>
      </c>
      <c r="AF373" s="4878">
        <f t="shared" si="50"/>
        <v>0</v>
      </c>
      <c r="AG373" s="4880">
        <f t="shared" si="50"/>
        <v>0</v>
      </c>
      <c r="AH373" s="4878">
        <f t="shared" si="50"/>
        <v>0</v>
      </c>
      <c r="AI373" s="4880">
        <f t="shared" si="50"/>
        <v>0</v>
      </c>
      <c r="AJ373" s="4878">
        <f t="shared" si="50"/>
        <v>0</v>
      </c>
      <c r="AK373" s="4880">
        <f t="shared" si="50"/>
        <v>0</v>
      </c>
      <c r="AL373" s="4881">
        <f t="shared" si="50"/>
        <v>0</v>
      </c>
      <c r="AM373" s="4882">
        <f t="shared" si="50"/>
        <v>0</v>
      </c>
      <c r="AN373" s="4879">
        <f t="shared" si="50"/>
        <v>0</v>
      </c>
      <c r="AO373" s="4883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7637" t="s">
        <v>330</v>
      </c>
      <c r="B375" s="7637" t="s">
        <v>331</v>
      </c>
      <c r="C375" s="7664" t="s">
        <v>332</v>
      </c>
      <c r="D375" s="7664"/>
      <c r="E375" s="7664"/>
      <c r="F375" s="7664"/>
      <c r="G375" s="7664"/>
      <c r="H375" s="7664"/>
      <c r="I375" s="7664"/>
      <c r="J375" s="7664"/>
      <c r="K375" s="7665" t="s">
        <v>333</v>
      </c>
      <c r="L375" s="7665"/>
      <c r="M375" s="7665"/>
      <c r="N375" s="7665"/>
      <c r="O375" s="7665"/>
      <c r="P375" s="7664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7637"/>
      <c r="B376" s="7637"/>
      <c r="C376" s="7664" t="s">
        <v>335</v>
      </c>
      <c r="D376" s="7664" t="s">
        <v>336</v>
      </c>
      <c r="E376" s="7664" t="s">
        <v>337</v>
      </c>
      <c r="F376" s="7664" t="s">
        <v>338</v>
      </c>
      <c r="G376" s="7664" t="s">
        <v>339</v>
      </c>
      <c r="H376" s="7664"/>
      <c r="I376" s="7664"/>
      <c r="J376" s="7664"/>
      <c r="K376" s="7664" t="s">
        <v>340</v>
      </c>
      <c r="L376" s="7664" t="s">
        <v>341</v>
      </c>
      <c r="M376" s="7664" t="s">
        <v>342</v>
      </c>
      <c r="N376" s="7664" t="s">
        <v>343</v>
      </c>
      <c r="O376" s="7664" t="s">
        <v>344</v>
      </c>
      <c r="P376" s="766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7637"/>
      <c r="B377" s="7637"/>
      <c r="C377" s="7664"/>
      <c r="D377" s="7664"/>
      <c r="E377" s="7664"/>
      <c r="F377" s="7664"/>
      <c r="G377" s="4884" t="s">
        <v>341</v>
      </c>
      <c r="H377" s="4884" t="s">
        <v>344</v>
      </c>
      <c r="I377" s="4884" t="s">
        <v>345</v>
      </c>
      <c r="J377" s="4884" t="s">
        <v>106</v>
      </c>
      <c r="K377" s="7664"/>
      <c r="L377" s="7664"/>
      <c r="M377" s="7664"/>
      <c r="N377" s="7664"/>
      <c r="O377" s="7664"/>
      <c r="P377" s="766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4885" t="s">
        <v>346</v>
      </c>
      <c r="B378" s="4886">
        <f>SUM(D378:O378)</f>
        <v>0</v>
      </c>
      <c r="C378" s="4861"/>
      <c r="D378" s="4874"/>
      <c r="E378" s="4874"/>
      <c r="F378" s="4874"/>
      <c r="G378" s="4874"/>
      <c r="H378" s="4874"/>
      <c r="I378" s="4874"/>
      <c r="J378" s="4874"/>
      <c r="K378" s="4874"/>
      <c r="L378" s="4874"/>
      <c r="M378" s="4874"/>
      <c r="N378" s="4874"/>
      <c r="O378" s="4874"/>
      <c r="P378" s="4862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4887" t="s">
        <v>79</v>
      </c>
      <c r="B383" s="4888">
        <f>SUM(B378:B382)</f>
        <v>0</v>
      </c>
      <c r="C383" s="4888">
        <f>SUM(C379:C381)</f>
        <v>0</v>
      </c>
      <c r="D383" s="4888">
        <f>SUM(D378:D381)</f>
        <v>0</v>
      </c>
      <c r="E383" s="4888">
        <f t="shared" ref="E383:O383" si="51">SUM(E378:E381)</f>
        <v>0</v>
      </c>
      <c r="F383" s="4888">
        <f t="shared" si="51"/>
        <v>0</v>
      </c>
      <c r="G383" s="4888">
        <f t="shared" si="51"/>
        <v>0</v>
      </c>
      <c r="H383" s="4888">
        <f t="shared" si="51"/>
        <v>0</v>
      </c>
      <c r="I383" s="4888">
        <f t="shared" si="51"/>
        <v>0</v>
      </c>
      <c r="J383" s="4888">
        <f t="shared" si="51"/>
        <v>0</v>
      </c>
      <c r="K383" s="4888">
        <f t="shared" si="51"/>
        <v>0</v>
      </c>
      <c r="L383" s="4888">
        <f t="shared" si="51"/>
        <v>0</v>
      </c>
      <c r="M383" s="4888">
        <f t="shared" si="51"/>
        <v>0</v>
      </c>
      <c r="N383" s="4888">
        <f t="shared" si="51"/>
        <v>0</v>
      </c>
      <c r="O383" s="4888">
        <f t="shared" si="51"/>
        <v>0</v>
      </c>
      <c r="P383" s="4888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315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",[11]NOMBRE!B2," - ","( ",[11]NOMBRE!C2,[11]NOMBRE!D2,[11]NOMBRE!E2,[11]NOMBRE!F2,[11]NOMBRE!G2,"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",[11]NOMBRE!B6," - ","( ",[11]NOMBRE!C6,[11]NOMBRE!D6," )")</f>
        <v>MES: OCTUBRE - ( 10 )</v>
      </c>
      <c r="AE4" s="4669"/>
      <c r="AF4" s="4669"/>
      <c r="AG4" s="4669"/>
      <c r="AH4" s="4669"/>
      <c r="AI4" s="4669"/>
      <c r="AJ4" s="4669"/>
      <c r="AK4" s="4669"/>
      <c r="AL4" s="4669"/>
      <c r="AM4" s="4669"/>
      <c r="AN4" s="4669"/>
      <c r="AO4" s="4669"/>
      <c r="AP4" s="4669"/>
      <c r="AQ4" s="4669"/>
      <c r="AR4" s="4669"/>
      <c r="AS4" s="4669"/>
      <c r="AT4" s="4669"/>
      <c r="AU4" s="4669"/>
      <c r="AV4" s="4669"/>
      <c r="AW4" s="4669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",[11]NOMBRE!B7)</f>
        <v>AÑO: 2023</v>
      </c>
      <c r="AE5" s="4669"/>
      <c r="AF5" s="4669"/>
      <c r="AG5" s="4669"/>
      <c r="AH5" s="4669"/>
      <c r="AI5" s="4669"/>
      <c r="AJ5" s="4669"/>
      <c r="AK5" s="4669"/>
      <c r="AL5" s="4669"/>
      <c r="AM5" s="4669"/>
      <c r="AN5" s="4669"/>
      <c r="AO5" s="4669"/>
      <c r="AP5" s="4669"/>
      <c r="AQ5" s="4669"/>
      <c r="AR5" s="4669"/>
      <c r="AS5" s="4669"/>
      <c r="AT5" s="4669"/>
      <c r="AU5" s="4669"/>
      <c r="AV5" s="4669"/>
      <c r="AW5" s="4669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4678"/>
      <c r="AF6" s="4678"/>
      <c r="AG6" s="4678"/>
      <c r="AH6" s="4678"/>
      <c r="AI6" s="4678"/>
      <c r="AJ6" s="4678"/>
      <c r="AK6" s="4678"/>
      <c r="AL6" s="4678"/>
      <c r="AM6" s="4678"/>
      <c r="AN6" s="4678"/>
      <c r="AO6" s="4678"/>
      <c r="AP6" s="4678"/>
      <c r="AQ6" s="4678"/>
      <c r="AR6" s="4678"/>
      <c r="AS6" s="4678"/>
      <c r="AT6" s="4678"/>
      <c r="AU6" s="4678"/>
      <c r="AV6" s="4678"/>
      <c r="AW6" s="4669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4443"/>
      <c r="D7" s="4443"/>
      <c r="E7" s="4443"/>
      <c r="F7" s="4443"/>
      <c r="G7" s="4443"/>
      <c r="H7" s="4443"/>
      <c r="I7" s="4443"/>
      <c r="J7" s="4443"/>
      <c r="K7" s="4443"/>
      <c r="L7" s="4443"/>
      <c r="M7" s="4443"/>
      <c r="N7" s="4443"/>
      <c r="O7" s="4443"/>
      <c r="P7" s="4443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4678"/>
      <c r="AF7" s="4678"/>
      <c r="AG7" s="4678"/>
      <c r="AH7" s="4678"/>
      <c r="AI7" s="4678"/>
      <c r="AJ7" s="4678"/>
      <c r="AK7" s="4678"/>
      <c r="AL7" s="4678"/>
      <c r="AM7" s="4678"/>
      <c r="AN7" s="4678"/>
      <c r="AO7" s="4678"/>
      <c r="AP7" s="4678"/>
      <c r="AQ7" s="4678"/>
      <c r="AR7" s="4678"/>
      <c r="AS7" s="4678"/>
      <c r="AT7" s="4678"/>
      <c r="AU7" s="4678"/>
      <c r="AV7" s="4678"/>
      <c r="AW7" s="4669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4678"/>
      <c r="AF8" s="4678"/>
      <c r="AG8" s="4678"/>
      <c r="AH8" s="4678"/>
      <c r="AI8" s="4678"/>
      <c r="AJ8" s="4678"/>
      <c r="AK8" s="4678"/>
      <c r="AL8" s="4678"/>
      <c r="AM8" s="4678"/>
      <c r="AN8" s="4678"/>
      <c r="AO8" s="4678"/>
      <c r="AP8" s="4678"/>
      <c r="AQ8" s="4678"/>
      <c r="AR8" s="4678"/>
      <c r="AS8" s="4678"/>
      <c r="AT8" s="4678"/>
      <c r="AU8" s="4678"/>
      <c r="AV8" s="4678"/>
      <c r="AW8" s="4669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037" t="s">
        <v>3</v>
      </c>
      <c r="B9" s="6250"/>
      <c r="C9" s="6979" t="s">
        <v>4</v>
      </c>
      <c r="D9" s="7666" t="s">
        <v>5</v>
      </c>
      <c r="E9" s="7667"/>
      <c r="F9" s="7667"/>
      <c r="G9" s="7667"/>
      <c r="H9" s="7667"/>
      <c r="I9" s="7667"/>
      <c r="J9" s="7667"/>
      <c r="K9" s="7667"/>
      <c r="L9" s="7667"/>
      <c r="M9" s="7668"/>
      <c r="N9" s="6979" t="s">
        <v>6</v>
      </c>
      <c r="O9" s="6979" t="s">
        <v>7</v>
      </c>
      <c r="P9" s="6979" t="s">
        <v>8</v>
      </c>
      <c r="Q9" s="6979" t="s">
        <v>9</v>
      </c>
      <c r="R9" s="6979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4916"/>
      <c r="AF9" s="4916"/>
      <c r="AG9" s="4916"/>
      <c r="AH9" s="4916"/>
      <c r="AI9" s="4916"/>
      <c r="AJ9" s="4916"/>
      <c r="AK9" s="4916"/>
      <c r="AL9" s="4916"/>
      <c r="AM9" s="4916"/>
      <c r="AN9" s="4916"/>
      <c r="AO9" s="4917"/>
      <c r="AP9" s="4917"/>
      <c r="AQ9" s="4917"/>
      <c r="AR9" s="4917"/>
      <c r="AS9" s="4917"/>
      <c r="AT9" s="4917"/>
      <c r="AU9" s="4917"/>
      <c r="AV9" s="4917"/>
      <c r="AW9" s="4918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7628"/>
      <c r="D10" s="4919" t="s">
        <v>11</v>
      </c>
      <c r="E10" s="4920" t="s">
        <v>12</v>
      </c>
      <c r="F10" s="4920" t="s">
        <v>13</v>
      </c>
      <c r="G10" s="4920" t="s">
        <v>14</v>
      </c>
      <c r="H10" s="4920" t="s">
        <v>15</v>
      </c>
      <c r="I10" s="4920" t="s">
        <v>16</v>
      </c>
      <c r="J10" s="4920" t="s">
        <v>17</v>
      </c>
      <c r="K10" s="4920" t="s">
        <v>18</v>
      </c>
      <c r="L10" s="4920" t="s">
        <v>19</v>
      </c>
      <c r="M10" s="4921" t="s">
        <v>20</v>
      </c>
      <c r="N10" s="7628"/>
      <c r="O10" s="7628"/>
      <c r="P10" s="7628"/>
      <c r="Q10" s="7628"/>
      <c r="R10" s="7628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4922"/>
      <c r="AF10" s="4922"/>
      <c r="AG10" s="4922"/>
      <c r="AH10" s="4922"/>
      <c r="AI10" s="4922"/>
      <c r="AJ10" s="4922"/>
      <c r="AK10" s="4922"/>
      <c r="AL10" s="4922"/>
      <c r="AM10" s="4922"/>
      <c r="AN10" s="4923"/>
      <c r="AO10" s="4923"/>
      <c r="AP10" s="4923"/>
      <c r="AQ10" s="4923"/>
      <c r="AR10" s="4923"/>
      <c r="AS10" s="4923"/>
      <c r="AT10" s="4923"/>
      <c r="AU10" s="4923"/>
      <c r="AV10" s="4923"/>
      <c r="AW10" s="4918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7673" t="s">
        <v>21</v>
      </c>
      <c r="B11" s="7673"/>
      <c r="C11" s="4924">
        <f>SUM(D11:M11)</f>
        <v>0</v>
      </c>
      <c r="D11" s="4925"/>
      <c r="E11" s="4926"/>
      <c r="F11" s="4926"/>
      <c r="G11" s="4926"/>
      <c r="H11" s="4926"/>
      <c r="I11" s="4926"/>
      <c r="J11" s="4926"/>
      <c r="K11" s="4926"/>
      <c r="L11" s="4927"/>
      <c r="M11" s="4928"/>
      <c r="N11" s="4929"/>
      <c r="O11" s="4929"/>
      <c r="P11" s="4929"/>
      <c r="Q11" s="4929"/>
      <c r="R11" s="4929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4922"/>
      <c r="AF11" s="4922"/>
      <c r="AG11" s="4922"/>
      <c r="AH11" s="4922"/>
      <c r="AI11" s="4922"/>
      <c r="AJ11" s="4923"/>
      <c r="AK11" s="4923"/>
      <c r="AL11" s="4923"/>
      <c r="AM11" s="4923"/>
      <c r="AN11" s="4923"/>
      <c r="AO11" s="4923"/>
      <c r="AP11" s="4923"/>
      <c r="AQ11" s="4923"/>
      <c r="AR11" s="4923"/>
      <c r="AS11" s="4923"/>
      <c r="AT11" s="4923"/>
      <c r="AU11" s="4923"/>
      <c r="AV11" s="4923"/>
      <c r="AW11" s="4918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4922"/>
      <c r="AF12" s="4922"/>
      <c r="AG12" s="4922"/>
      <c r="AH12" s="4922"/>
      <c r="AI12" s="4922"/>
      <c r="AJ12" s="4923"/>
      <c r="AK12" s="4923"/>
      <c r="AL12" s="4923"/>
      <c r="AM12" s="4923"/>
      <c r="AN12" s="4922"/>
      <c r="AO12" s="4922"/>
      <c r="AP12" s="4923"/>
      <c r="AQ12" s="4923"/>
      <c r="AR12" s="4923"/>
      <c r="AS12" s="4923"/>
      <c r="AT12" s="4923"/>
      <c r="AU12" s="4923"/>
      <c r="AV12" s="4923"/>
      <c r="AW12" s="4918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4930"/>
      <c r="AF13" s="4930"/>
      <c r="AG13" s="4930"/>
      <c r="AH13" s="4930"/>
      <c r="AI13" s="4930"/>
      <c r="AJ13" s="4931"/>
      <c r="AK13" s="4931"/>
      <c r="AL13" s="4931"/>
      <c r="AM13" s="4931"/>
      <c r="AN13" s="4930"/>
      <c r="AO13" s="4930"/>
      <c r="AP13" s="4930"/>
      <c r="AQ13" s="4931"/>
      <c r="AR13" s="4931"/>
      <c r="AS13" s="4931"/>
      <c r="AT13" s="4931"/>
      <c r="AU13" s="4931"/>
      <c r="AV13" s="4931"/>
      <c r="AW13" s="4932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4930"/>
      <c r="AF14" s="4930"/>
      <c r="AG14" s="4930"/>
      <c r="AH14" s="4930"/>
      <c r="AI14" s="4930"/>
      <c r="AJ14" s="4930"/>
      <c r="AK14" s="4930"/>
      <c r="AL14" s="4930"/>
      <c r="AM14" s="4930"/>
      <c r="AN14" s="4931"/>
      <c r="AO14" s="4931"/>
      <c r="AP14" s="4931"/>
      <c r="AQ14" s="4931"/>
      <c r="AR14" s="4931"/>
      <c r="AS14" s="4931"/>
      <c r="AT14" s="4931"/>
      <c r="AU14" s="4931"/>
      <c r="AV14" s="4931"/>
      <c r="AW14" s="4932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4930"/>
      <c r="AF15" s="4930"/>
      <c r="AG15" s="4930"/>
      <c r="AH15" s="4930"/>
      <c r="AI15" s="4930"/>
      <c r="AJ15" s="4930"/>
      <c r="AK15" s="4930"/>
      <c r="AL15" s="4930"/>
      <c r="AM15" s="4930"/>
      <c r="AN15" s="4930"/>
      <c r="AO15" s="4930"/>
      <c r="AP15" s="4930"/>
      <c r="AQ15" s="4930"/>
      <c r="AR15" s="4930"/>
      <c r="AS15" s="4930"/>
      <c r="AT15" s="4930"/>
      <c r="AU15" s="4930"/>
      <c r="AV15" s="4930"/>
      <c r="AW15" s="4932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037" t="s">
        <v>26</v>
      </c>
      <c r="B16" s="6250"/>
      <c r="C16" s="7670" t="s">
        <v>27</v>
      </c>
      <c r="D16" s="7669" t="s">
        <v>28</v>
      </c>
      <c r="E16" s="7669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4930"/>
      <c r="AF16" s="4931"/>
      <c r="AG16" s="4931"/>
      <c r="AH16" s="4931"/>
      <c r="AI16" s="4931"/>
      <c r="AJ16" s="4931"/>
      <c r="AK16" s="4931"/>
      <c r="AL16" s="4931"/>
      <c r="AM16" s="4931"/>
      <c r="AN16" s="4931"/>
      <c r="AO16" s="4931"/>
      <c r="AP16" s="4931"/>
      <c r="AQ16" s="4931"/>
      <c r="AR16" s="4931"/>
      <c r="AS16" s="4931"/>
      <c r="AT16" s="4931"/>
      <c r="AU16" s="4931"/>
      <c r="AV16" s="4931"/>
      <c r="AW16" s="4932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7638"/>
      <c r="D17" s="7643"/>
      <c r="E17" s="7643"/>
      <c r="F17" s="763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4930"/>
      <c r="AF17" s="4931"/>
      <c r="AG17" s="4931"/>
      <c r="AH17" s="4931"/>
      <c r="AI17" s="4931"/>
      <c r="AJ17" s="4931"/>
      <c r="AK17" s="4931"/>
      <c r="AL17" s="4931"/>
      <c r="AM17" s="4931"/>
      <c r="AN17" s="4931"/>
      <c r="AO17" s="4931"/>
      <c r="AP17" s="4931"/>
      <c r="AQ17" s="4931"/>
      <c r="AR17" s="4931"/>
      <c r="AS17" s="4931"/>
      <c r="AT17" s="4931"/>
      <c r="AU17" s="4931"/>
      <c r="AV17" s="4931"/>
      <c r="AW17" s="4932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7671" t="s">
        <v>29</v>
      </c>
      <c r="B18" s="7672"/>
      <c r="C18" s="4933">
        <v>83</v>
      </c>
      <c r="D18" s="4934">
        <v>0</v>
      </c>
      <c r="E18" s="4934">
        <v>0</v>
      </c>
      <c r="F18" s="4935">
        <v>2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4930"/>
      <c r="AF18" s="4931"/>
      <c r="AG18" s="4931"/>
      <c r="AH18" s="4931"/>
      <c r="AI18" s="4931"/>
      <c r="AJ18" s="4931"/>
      <c r="AK18" s="4931"/>
      <c r="AL18" s="4931"/>
      <c r="AM18" s="4931"/>
      <c r="AN18" s="4931"/>
      <c r="AO18" s="4931"/>
      <c r="AP18" s="4931"/>
      <c r="AQ18" s="4931"/>
      <c r="AR18" s="4931"/>
      <c r="AS18" s="4931"/>
      <c r="AT18" s="4931"/>
      <c r="AU18" s="4931"/>
      <c r="AV18" s="4931"/>
      <c r="AW18" s="4932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7674" t="s">
        <v>30</v>
      </c>
      <c r="B19" s="7675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4936"/>
      <c r="AF19" s="4937"/>
      <c r="AG19" s="4937"/>
      <c r="AH19" s="4937"/>
      <c r="AI19" s="4937"/>
      <c r="AJ19" s="4937"/>
      <c r="AK19" s="4937"/>
      <c r="AL19" s="4937"/>
      <c r="AM19" s="4937"/>
      <c r="AN19" s="4937"/>
      <c r="AO19" s="4937"/>
      <c r="AP19" s="4937"/>
      <c r="AQ19" s="4937"/>
      <c r="AR19" s="4937"/>
      <c r="AS19" s="4937"/>
      <c r="AT19" s="4937"/>
      <c r="AU19" s="4937"/>
      <c r="AV19" s="4937"/>
      <c r="AW19" s="4938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1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4936"/>
      <c r="AF20" s="4937"/>
      <c r="AG20" s="4937"/>
      <c r="AH20" s="4937"/>
      <c r="AI20" s="4937"/>
      <c r="AJ20" s="4937"/>
      <c r="AK20" s="4937"/>
      <c r="AL20" s="4937"/>
      <c r="AM20" s="4937"/>
      <c r="AN20" s="4937"/>
      <c r="AO20" s="4937"/>
      <c r="AP20" s="4937"/>
      <c r="AQ20" s="4937"/>
      <c r="AR20" s="4937"/>
      <c r="AS20" s="4937"/>
      <c r="AT20" s="4937"/>
      <c r="AU20" s="4937"/>
      <c r="AV20" s="4937"/>
      <c r="AW20" s="4938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7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4936"/>
      <c r="AF21" s="4937"/>
      <c r="AG21" s="4937"/>
      <c r="AH21" s="4937"/>
      <c r="AI21" s="4937"/>
      <c r="AJ21" s="4937"/>
      <c r="AK21" s="4937"/>
      <c r="AL21" s="4937"/>
      <c r="AM21" s="4937"/>
      <c r="AN21" s="4937"/>
      <c r="AO21" s="4937"/>
      <c r="AP21" s="4937"/>
      <c r="AQ21" s="4937"/>
      <c r="AR21" s="4937"/>
      <c r="AS21" s="4937"/>
      <c r="AT21" s="4937"/>
      <c r="AU21" s="4937"/>
      <c r="AV21" s="4937"/>
      <c r="AW21" s="4938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2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4936"/>
      <c r="AF22" s="4937"/>
      <c r="AG22" s="4937"/>
      <c r="AH22" s="4937"/>
      <c r="AI22" s="4937"/>
      <c r="AJ22" s="4937"/>
      <c r="AK22" s="4937"/>
      <c r="AL22" s="4937"/>
      <c r="AM22" s="4937"/>
      <c r="AN22" s="4937"/>
      <c r="AO22" s="4937"/>
      <c r="AP22" s="4937"/>
      <c r="AQ22" s="4937"/>
      <c r="AR22" s="4937"/>
      <c r="AS22" s="4937"/>
      <c r="AT22" s="4937"/>
      <c r="AU22" s="4937"/>
      <c r="AV22" s="4937"/>
      <c r="AW22" s="4938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1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4936"/>
      <c r="AF23" s="4937"/>
      <c r="AG23" s="4937"/>
      <c r="AH23" s="4937"/>
      <c r="AI23" s="4937"/>
      <c r="AJ23" s="4937"/>
      <c r="AK23" s="4937"/>
      <c r="AL23" s="4937"/>
      <c r="AM23" s="4937"/>
      <c r="AN23" s="4937"/>
      <c r="AO23" s="4937"/>
      <c r="AP23" s="4937"/>
      <c r="AQ23" s="4937"/>
      <c r="AR23" s="4937"/>
      <c r="AS23" s="4937"/>
      <c r="AT23" s="4937"/>
      <c r="AU23" s="4937"/>
      <c r="AV23" s="4937"/>
      <c r="AW23" s="4938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4936"/>
      <c r="AF24" s="4937"/>
      <c r="AG24" s="4937"/>
      <c r="AH24" s="4937"/>
      <c r="AI24" s="4937"/>
      <c r="AJ24" s="4937"/>
      <c r="AK24" s="4937"/>
      <c r="AL24" s="4937"/>
      <c r="AM24" s="4937"/>
      <c r="AN24" s="4937"/>
      <c r="AO24" s="4937"/>
      <c r="AP24" s="4937"/>
      <c r="AQ24" s="4937"/>
      <c r="AR24" s="4937"/>
      <c r="AS24" s="4937"/>
      <c r="AT24" s="4937"/>
      <c r="AU24" s="4937"/>
      <c r="AV24" s="4937"/>
      <c r="AW24" s="4938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3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4936"/>
      <c r="AF25" s="4937"/>
      <c r="AG25" s="4937"/>
      <c r="AH25" s="4937"/>
      <c r="AI25" s="4937"/>
      <c r="AJ25" s="4937"/>
      <c r="AK25" s="4937"/>
      <c r="AL25" s="4937"/>
      <c r="AM25" s="4937"/>
      <c r="AN25" s="4937"/>
      <c r="AO25" s="4937"/>
      <c r="AP25" s="4937"/>
      <c r="AQ25" s="4937"/>
      <c r="AR25" s="4937"/>
      <c r="AS25" s="4937"/>
      <c r="AT25" s="4937"/>
      <c r="AU25" s="4937"/>
      <c r="AV25" s="4937"/>
      <c r="AW25" s="4938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20</v>
      </c>
      <c r="D26" s="21">
        <v>0</v>
      </c>
      <c r="E26" s="21">
        <v>0</v>
      </c>
      <c r="F26" s="36">
        <v>1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4936"/>
      <c r="AF26" s="4937"/>
      <c r="AG26" s="4937"/>
      <c r="AH26" s="4937"/>
      <c r="AI26" s="4937"/>
      <c r="AJ26" s="4937"/>
      <c r="AK26" s="4937"/>
      <c r="AL26" s="4937"/>
      <c r="AM26" s="4937"/>
      <c r="AN26" s="4937"/>
      <c r="AO26" s="4937"/>
      <c r="AP26" s="4937"/>
      <c r="AQ26" s="4937"/>
      <c r="AR26" s="4937"/>
      <c r="AS26" s="4937"/>
      <c r="AT26" s="4937"/>
      <c r="AU26" s="4937"/>
      <c r="AV26" s="4937"/>
      <c r="AW26" s="4938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1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4936"/>
      <c r="AF27" s="4937"/>
      <c r="AG27" s="4937"/>
      <c r="AH27" s="4937"/>
      <c r="AI27" s="4937"/>
      <c r="AJ27" s="4937"/>
      <c r="AK27" s="4937"/>
      <c r="AL27" s="4937"/>
      <c r="AM27" s="4937"/>
      <c r="AN27" s="4937"/>
      <c r="AO27" s="4937"/>
      <c r="AP27" s="4937"/>
      <c r="AQ27" s="4937"/>
      <c r="AR27" s="4937"/>
      <c r="AS27" s="4937"/>
      <c r="AT27" s="4937"/>
      <c r="AU27" s="4937"/>
      <c r="AV27" s="4937"/>
      <c r="AW27" s="4938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4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4936"/>
      <c r="AF28" s="4937"/>
      <c r="AG28" s="4937"/>
      <c r="AH28" s="4939"/>
      <c r="AI28" s="4937"/>
      <c r="AJ28" s="4937"/>
      <c r="AK28" s="4937"/>
      <c r="AL28" s="4937"/>
      <c r="AM28" s="4937"/>
      <c r="AN28" s="4937"/>
      <c r="AO28" s="4937"/>
      <c r="AP28" s="4937"/>
      <c r="AQ28" s="4937"/>
      <c r="AR28" s="4937"/>
      <c r="AS28" s="4937"/>
      <c r="AT28" s="4937"/>
      <c r="AU28" s="4937"/>
      <c r="AV28" s="4937"/>
      <c r="AW28" s="4940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12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4936"/>
      <c r="AF29" s="4937"/>
      <c r="AG29" s="4937"/>
      <c r="AH29" s="4939"/>
      <c r="AI29" s="4937"/>
      <c r="AJ29" s="4937"/>
      <c r="AK29" s="4937"/>
      <c r="AL29" s="4937"/>
      <c r="AM29" s="4937"/>
      <c r="AN29" s="4937"/>
      <c r="AO29" s="4937"/>
      <c r="AP29" s="4937"/>
      <c r="AQ29" s="4937"/>
      <c r="AR29" s="4937"/>
      <c r="AS29" s="4937"/>
      <c r="AT29" s="4937"/>
      <c r="AU29" s="4937"/>
      <c r="AV29" s="4937"/>
      <c r="AW29" s="4940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4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4936"/>
      <c r="AF30" s="4937"/>
      <c r="AG30" s="4937"/>
      <c r="AH30" s="4939"/>
      <c r="AI30" s="4937"/>
      <c r="AJ30" s="4937"/>
      <c r="AK30" s="4937"/>
      <c r="AL30" s="4937"/>
      <c r="AM30" s="4937"/>
      <c r="AN30" s="4937"/>
      <c r="AO30" s="4937"/>
      <c r="AP30" s="4937"/>
      <c r="AQ30" s="4937"/>
      <c r="AR30" s="4937"/>
      <c r="AS30" s="4937"/>
      <c r="AT30" s="4937"/>
      <c r="AU30" s="4937"/>
      <c r="AV30" s="4937"/>
      <c r="AW30" s="4940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28</v>
      </c>
      <c r="D31" s="27">
        <v>0</v>
      </c>
      <c r="E31" s="27">
        <v>0</v>
      </c>
      <c r="F31" s="40">
        <v>1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4941"/>
      <c r="AF31" s="4941"/>
      <c r="AG31" s="4941"/>
      <c r="AH31" s="4942"/>
      <c r="AI31" s="4941"/>
      <c r="AJ31" s="4941"/>
      <c r="AK31" s="4941"/>
      <c r="AL31" s="4941"/>
      <c r="AM31" s="4941"/>
      <c r="AN31" s="4941"/>
      <c r="AO31" s="4941"/>
      <c r="AP31" s="4941"/>
      <c r="AQ31" s="4941"/>
      <c r="AR31" s="4941"/>
      <c r="AS31" s="4941"/>
      <c r="AT31" s="4941"/>
      <c r="AU31" s="4941"/>
      <c r="AV31" s="4941"/>
      <c r="AW31" s="4940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4941"/>
      <c r="AF32" s="4941"/>
      <c r="AG32" s="4941"/>
      <c r="AH32" s="4942"/>
      <c r="AI32" s="4941"/>
      <c r="AJ32" s="4941"/>
      <c r="AK32" s="4941"/>
      <c r="AL32" s="4941"/>
      <c r="AM32" s="4941"/>
      <c r="AN32" s="4941"/>
      <c r="AO32" s="4941"/>
      <c r="AP32" s="4941"/>
      <c r="AQ32" s="4941"/>
      <c r="AR32" s="4941"/>
      <c r="AS32" s="4941"/>
      <c r="AT32" s="4941"/>
      <c r="AU32" s="4941"/>
      <c r="AV32" s="4941"/>
      <c r="AW32" s="4940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037" t="s">
        <v>44</v>
      </c>
      <c r="B33" s="6250"/>
      <c r="C33" s="7688" t="s">
        <v>4</v>
      </c>
      <c r="D33" s="7690" t="s">
        <v>5</v>
      </c>
      <c r="E33" s="7691"/>
      <c r="F33" s="7691"/>
      <c r="G33" s="7691"/>
      <c r="H33" s="7691"/>
      <c r="I33" s="7691"/>
      <c r="J33" s="7691"/>
      <c r="K33" s="7691"/>
      <c r="L33" s="7691"/>
      <c r="M33" s="7691"/>
      <c r="N33" s="7691"/>
      <c r="O33" s="7691"/>
      <c r="P33" s="7692"/>
      <c r="Q33" s="7686" t="s">
        <v>45</v>
      </c>
      <c r="R33" s="7688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4941"/>
      <c r="AI33" s="4941"/>
      <c r="AJ33" s="4941"/>
      <c r="AK33" s="4942"/>
      <c r="AL33" s="4941"/>
      <c r="AM33" s="4941"/>
      <c r="AN33" s="4943"/>
      <c r="AO33" s="4943"/>
      <c r="AP33" s="4943"/>
      <c r="AQ33" s="4943"/>
      <c r="AR33" s="4943"/>
      <c r="AS33" s="4943"/>
      <c r="AT33" s="4943"/>
      <c r="AU33" s="4943"/>
      <c r="AV33" s="4943"/>
      <c r="AW33" s="4943"/>
      <c r="AX33" s="4943"/>
      <c r="AY33" s="4943"/>
      <c r="AZ33" s="4944"/>
      <c r="CZ33" s="5"/>
      <c r="DZ33" s="15"/>
    </row>
    <row r="34" spans="1:130" ht="57" customHeight="1" x14ac:dyDescent="0.2">
      <c r="A34" s="5812"/>
      <c r="B34" s="5803"/>
      <c r="C34" s="7628"/>
      <c r="D34" s="4919" t="s">
        <v>11</v>
      </c>
      <c r="E34" s="4945" t="s">
        <v>12</v>
      </c>
      <c r="F34" s="4945" t="s">
        <v>13</v>
      </c>
      <c r="G34" s="4945" t="s">
        <v>14</v>
      </c>
      <c r="H34" s="4945" t="s">
        <v>15</v>
      </c>
      <c r="I34" s="4945" t="s">
        <v>16</v>
      </c>
      <c r="J34" s="4945" t="s">
        <v>17</v>
      </c>
      <c r="K34" s="4945" t="s">
        <v>18</v>
      </c>
      <c r="L34" s="4945" t="s">
        <v>19</v>
      </c>
      <c r="M34" s="4945" t="s">
        <v>48</v>
      </c>
      <c r="N34" s="4946" t="s">
        <v>49</v>
      </c>
      <c r="O34" s="4945" t="s">
        <v>50</v>
      </c>
      <c r="P34" s="4947" t="s">
        <v>51</v>
      </c>
      <c r="Q34" s="7687"/>
      <c r="R34" s="7628"/>
      <c r="S34" s="7634"/>
      <c r="T34" s="7634"/>
      <c r="U34" s="7634"/>
      <c r="V34" s="849"/>
      <c r="W34" s="4948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4930"/>
      <c r="AI34" s="4930"/>
      <c r="AJ34" s="4930"/>
      <c r="AK34" s="4949"/>
      <c r="AL34" s="4930"/>
      <c r="AM34" s="4930"/>
      <c r="AN34" s="4930"/>
      <c r="AO34" s="4930"/>
      <c r="AP34" s="4930"/>
      <c r="AQ34" s="4930"/>
      <c r="AR34" s="4930"/>
      <c r="AS34" s="4931"/>
      <c r="AT34" s="4931"/>
      <c r="AU34" s="4931"/>
      <c r="AV34" s="4931"/>
      <c r="AW34" s="4931"/>
      <c r="AX34" s="4931"/>
      <c r="AY34" s="4931"/>
      <c r="AZ34" s="4950"/>
      <c r="CZ34" s="5"/>
      <c r="DZ34" s="15"/>
    </row>
    <row r="35" spans="1:130" ht="16.350000000000001" customHeight="1" x14ac:dyDescent="0.2">
      <c r="A35" s="7683" t="s">
        <v>52</v>
      </c>
      <c r="B35" s="7683"/>
      <c r="C35" s="4951">
        <f>SUM(D35:P35)</f>
        <v>0</v>
      </c>
      <c r="D35" s="4951">
        <f>SUM(D36:D48)</f>
        <v>0</v>
      </c>
      <c r="E35" s="4951">
        <f>SUM(E36:E48)</f>
        <v>0</v>
      </c>
      <c r="F35" s="4951">
        <f t="shared" ref="F35:L35" si="0">SUM(F36:F48)</f>
        <v>0</v>
      </c>
      <c r="G35" s="4951">
        <f t="shared" si="0"/>
        <v>0</v>
      </c>
      <c r="H35" s="4951">
        <f t="shared" si="0"/>
        <v>0</v>
      </c>
      <c r="I35" s="4951">
        <f t="shared" si="0"/>
        <v>0</v>
      </c>
      <c r="J35" s="4951">
        <f t="shared" si="0"/>
        <v>0</v>
      </c>
      <c r="K35" s="4951">
        <f t="shared" si="0"/>
        <v>0</v>
      </c>
      <c r="L35" s="4951">
        <f t="shared" si="0"/>
        <v>0</v>
      </c>
      <c r="M35" s="4951">
        <f>SUM(M36:M48)</f>
        <v>0</v>
      </c>
      <c r="N35" s="4951">
        <f>SUM(N51:N55)</f>
        <v>0</v>
      </c>
      <c r="O35" s="4951">
        <f t="shared" ref="O35:P35" si="1">SUM(O51:O55)</f>
        <v>0</v>
      </c>
      <c r="P35" s="4952">
        <f t="shared" si="1"/>
        <v>0</v>
      </c>
      <c r="Q35" s="4953">
        <f>SUM(Q36:Q48,Q55)</f>
        <v>0</v>
      </c>
      <c r="R35" s="4951">
        <f>SUM(R36:R48,R55)</f>
        <v>0</v>
      </c>
      <c r="S35" s="4951">
        <f>SUM(S36:S48,S55)</f>
        <v>0</v>
      </c>
      <c r="T35" s="4951">
        <f>SUM(T36:T48,T55)</f>
        <v>0</v>
      </c>
      <c r="U35" s="4951">
        <f>SUM(U36:U48,U55)</f>
        <v>0</v>
      </c>
      <c r="V35" s="4954"/>
      <c r="W35" s="4955"/>
      <c r="X35" s="4955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4936"/>
      <c r="AM35" s="4936"/>
      <c r="AN35" s="4936"/>
      <c r="AO35" s="4936"/>
      <c r="AP35" s="4936"/>
      <c r="AQ35" s="4936"/>
      <c r="AR35" s="4936"/>
      <c r="AS35" s="4937"/>
      <c r="AT35" s="4937"/>
      <c r="AU35" s="4937"/>
      <c r="AV35" s="4937"/>
      <c r="AW35" s="4937"/>
      <c r="AX35" s="4937"/>
      <c r="AY35" s="4937"/>
      <c r="CZ35" s="5"/>
      <c r="DZ35" s="15"/>
    </row>
    <row r="36" spans="1:130" ht="16.350000000000001" customHeight="1" x14ac:dyDescent="0.2">
      <c r="A36" s="7684" t="s">
        <v>53</v>
      </c>
      <c r="B36" s="7685"/>
      <c r="C36" s="4956">
        <f>SUM(D36:M36)</f>
        <v>0</v>
      </c>
      <c r="D36" s="4957"/>
      <c r="E36" s="4958"/>
      <c r="F36" s="4958"/>
      <c r="G36" s="4958"/>
      <c r="H36" s="4958"/>
      <c r="I36" s="4958"/>
      <c r="J36" s="4958"/>
      <c r="K36" s="4958"/>
      <c r="L36" s="4958"/>
      <c r="M36" s="4958"/>
      <c r="N36" s="4959"/>
      <c r="O36" s="4960"/>
      <c r="P36" s="4961"/>
      <c r="Q36" s="4962"/>
      <c r="R36" s="4962"/>
      <c r="S36" s="4962"/>
      <c r="T36" s="4962"/>
      <c r="U36" s="4962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4936"/>
      <c r="AM36" s="4937"/>
      <c r="AN36" s="4937"/>
      <c r="AO36" s="4937"/>
      <c r="AP36" s="4937"/>
      <c r="AQ36" s="4937"/>
      <c r="AR36" s="4937"/>
      <c r="AS36" s="4937"/>
      <c r="AT36" s="4937"/>
      <c r="AU36" s="4937"/>
      <c r="AV36" s="4937"/>
      <c r="AW36" s="4937"/>
      <c r="AX36" s="4937"/>
      <c r="AY36" s="4937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4936"/>
      <c r="AM37" s="4937"/>
      <c r="AN37" s="4937"/>
      <c r="AO37" s="4937"/>
      <c r="AP37" s="4937"/>
      <c r="AQ37" s="4937"/>
      <c r="AR37" s="4937"/>
      <c r="AS37" s="4937"/>
      <c r="AT37" s="4937"/>
      <c r="AU37" s="4937"/>
      <c r="AV37" s="4937"/>
      <c r="AW37" s="4937"/>
      <c r="AX37" s="4937"/>
      <c r="AY37" s="4937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7689" t="s">
        <v>55</v>
      </c>
      <c r="B38" s="4963" t="s">
        <v>56</v>
      </c>
      <c r="C38" s="4956">
        <f t="shared" si="2"/>
        <v>0</v>
      </c>
      <c r="D38" s="4957"/>
      <c r="E38" s="4958"/>
      <c r="F38" s="4958"/>
      <c r="G38" s="4958"/>
      <c r="H38" s="4958"/>
      <c r="I38" s="4958"/>
      <c r="J38" s="4958"/>
      <c r="K38" s="4958"/>
      <c r="L38" s="4958"/>
      <c r="M38" s="4958"/>
      <c r="N38" s="4959"/>
      <c r="O38" s="4960"/>
      <c r="P38" s="4961"/>
      <c r="Q38" s="4962"/>
      <c r="R38" s="4962"/>
      <c r="S38" s="4962"/>
      <c r="T38" s="4962"/>
      <c r="U38" s="4962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4936"/>
      <c r="AM38" s="4937"/>
      <c r="AN38" s="4937"/>
      <c r="AO38" s="4937"/>
      <c r="AP38" s="4937"/>
      <c r="AQ38" s="4937"/>
      <c r="AR38" s="4937"/>
      <c r="AS38" s="4937"/>
      <c r="AT38" s="4937"/>
      <c r="AU38" s="4937"/>
      <c r="AV38" s="4937"/>
      <c r="AW38" s="4937"/>
      <c r="AX38" s="4937"/>
      <c r="AY38" s="4937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7689"/>
      <c r="B39" s="54" t="s">
        <v>57</v>
      </c>
      <c r="C39" s="4442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4936"/>
      <c r="AM39" s="4937"/>
      <c r="AN39" s="4937"/>
      <c r="AO39" s="4937"/>
      <c r="AP39" s="4937"/>
      <c r="AQ39" s="4937"/>
      <c r="AR39" s="4937"/>
      <c r="AS39" s="4937"/>
      <c r="AT39" s="4937"/>
      <c r="AU39" s="4937"/>
      <c r="AV39" s="4937"/>
      <c r="AW39" s="4937"/>
      <c r="AX39" s="4937"/>
      <c r="AY39" s="4937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7689"/>
      <c r="B40" s="54" t="s">
        <v>58</v>
      </c>
      <c r="C40" s="4442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4936"/>
      <c r="AM40" s="4937"/>
      <c r="AN40" s="4937"/>
      <c r="AO40" s="4937"/>
      <c r="AP40" s="4937"/>
      <c r="AQ40" s="4937"/>
      <c r="AR40" s="4937"/>
      <c r="AS40" s="4937"/>
      <c r="AT40" s="4937"/>
      <c r="AU40" s="4937"/>
      <c r="AV40" s="4937"/>
      <c r="AW40" s="4937"/>
      <c r="AX40" s="4937"/>
      <c r="AY40" s="4937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7689"/>
      <c r="B41" s="54" t="s">
        <v>59</v>
      </c>
      <c r="C41" s="4442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4936"/>
      <c r="AM41" s="4937"/>
      <c r="AN41" s="4937"/>
      <c r="AO41" s="4937"/>
      <c r="AP41" s="4937"/>
      <c r="AQ41" s="4937"/>
      <c r="AR41" s="4937"/>
      <c r="AS41" s="4937"/>
      <c r="AT41" s="4937"/>
      <c r="AU41" s="4937"/>
      <c r="AV41" s="4937"/>
      <c r="AW41" s="4937"/>
      <c r="AX41" s="4937"/>
      <c r="AY41" s="4937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7689"/>
      <c r="B42" s="54" t="s">
        <v>60</v>
      </c>
      <c r="C42" s="4442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4936"/>
      <c r="AM42" s="4937"/>
      <c r="AN42" s="4937"/>
      <c r="AO42" s="4937"/>
      <c r="AP42" s="4937"/>
      <c r="AQ42" s="4937"/>
      <c r="AR42" s="4937"/>
      <c r="AS42" s="4937"/>
      <c r="AT42" s="4937"/>
      <c r="AU42" s="4937"/>
      <c r="AV42" s="4937"/>
      <c r="AW42" s="4937"/>
      <c r="AX42" s="4937"/>
      <c r="AY42" s="4937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7689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4936"/>
      <c r="AM43" s="4937"/>
      <c r="AN43" s="4937"/>
      <c r="AO43" s="4937"/>
      <c r="AP43" s="4937"/>
      <c r="AQ43" s="4937"/>
      <c r="AR43" s="4937"/>
      <c r="AS43" s="4937"/>
      <c r="AT43" s="4937"/>
      <c r="AU43" s="4937"/>
      <c r="AV43" s="4937"/>
      <c r="AW43" s="4937"/>
      <c r="AX43" s="4937"/>
      <c r="AY43" s="4937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7689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4936"/>
      <c r="AM44" s="4937"/>
      <c r="AN44" s="4937"/>
      <c r="AO44" s="4937"/>
      <c r="AP44" s="4937"/>
      <c r="AQ44" s="4937"/>
      <c r="AR44" s="4937"/>
      <c r="AS44" s="4937"/>
      <c r="AT44" s="4937"/>
      <c r="AU44" s="4937"/>
      <c r="AV44" s="4937"/>
      <c r="AW44" s="4937"/>
      <c r="AX44" s="4937"/>
      <c r="AY44" s="4937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7676" t="s">
        <v>63</v>
      </c>
      <c r="B45" s="4964" t="s">
        <v>64</v>
      </c>
      <c r="C45" s="4965">
        <f t="shared" si="2"/>
        <v>0</v>
      </c>
      <c r="D45" s="4966"/>
      <c r="E45" s="413"/>
      <c r="F45" s="413"/>
      <c r="G45" s="413"/>
      <c r="H45" s="413"/>
      <c r="I45" s="413"/>
      <c r="J45" s="413"/>
      <c r="K45" s="413"/>
      <c r="L45" s="413"/>
      <c r="M45" s="413"/>
      <c r="N45" s="4967"/>
      <c r="O45" s="410"/>
      <c r="P45" s="3558"/>
      <c r="Q45" s="4968"/>
      <c r="R45" s="4968"/>
      <c r="S45" s="4968"/>
      <c r="T45" s="4968"/>
      <c r="U45" s="4968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2888"/>
      <c r="AM45" s="2886"/>
      <c r="AN45" s="2886"/>
      <c r="AO45" s="2886"/>
      <c r="AP45" s="2886"/>
      <c r="AQ45" s="2886"/>
      <c r="AR45" s="2886"/>
      <c r="AS45" s="2886"/>
      <c r="AT45" s="2886"/>
      <c r="AU45" s="2886"/>
      <c r="AV45" s="2886"/>
      <c r="AW45" s="2886"/>
      <c r="AX45" s="2886"/>
      <c r="AY45" s="2886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7677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2888"/>
      <c r="AM46" s="2886"/>
      <c r="AN46" s="2886"/>
      <c r="AO46" s="2886"/>
      <c r="AP46" s="2886"/>
      <c r="AQ46" s="2886"/>
      <c r="AR46" s="2886"/>
      <c r="AS46" s="2886"/>
      <c r="AT46" s="2886"/>
      <c r="AU46" s="2886"/>
      <c r="AV46" s="2886"/>
      <c r="AW46" s="2886"/>
      <c r="AX46" s="2886"/>
      <c r="AY46" s="2886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7678" t="s">
        <v>66</v>
      </c>
      <c r="B47" s="67" t="s">
        <v>64</v>
      </c>
      <c r="C47" s="4969">
        <f>SUM(D47:M47)</f>
        <v>0</v>
      </c>
      <c r="D47" s="4970"/>
      <c r="E47" s="413"/>
      <c r="F47" s="413"/>
      <c r="G47" s="413"/>
      <c r="H47" s="413"/>
      <c r="I47" s="413"/>
      <c r="J47" s="413"/>
      <c r="K47" s="413"/>
      <c r="L47" s="413"/>
      <c r="M47" s="413"/>
      <c r="N47" s="4971"/>
      <c r="O47" s="410"/>
      <c r="P47" s="4972"/>
      <c r="Q47" s="4973"/>
      <c r="R47" s="4973"/>
      <c r="S47" s="4973"/>
      <c r="T47" s="4973"/>
      <c r="U47" s="4973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4974"/>
      <c r="AM47" s="4975"/>
      <c r="AN47" s="4975"/>
      <c r="AO47" s="4975"/>
      <c r="AP47" s="4975"/>
      <c r="AQ47" s="4975"/>
      <c r="AR47" s="4975"/>
      <c r="AS47" s="4975"/>
      <c r="AT47" s="4975"/>
      <c r="AU47" s="4975"/>
      <c r="AV47" s="4975"/>
      <c r="AW47" s="4975"/>
      <c r="AX47" s="4975"/>
      <c r="AY47" s="4975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4974"/>
      <c r="AM48" s="4975"/>
      <c r="AN48" s="4975"/>
      <c r="AO48" s="4975"/>
      <c r="AP48" s="4975"/>
      <c r="AQ48" s="4975"/>
      <c r="AR48" s="4975"/>
      <c r="AS48" s="4975"/>
      <c r="AT48" s="4975"/>
      <c r="AU48" s="4975"/>
      <c r="AV48" s="4975"/>
      <c r="AW48" s="4975"/>
      <c r="AX48" s="4975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4974"/>
      <c r="AM49" s="4975"/>
      <c r="AN49" s="4975"/>
      <c r="AO49" s="4975"/>
      <c r="AP49" s="4975"/>
      <c r="AQ49" s="4975"/>
      <c r="AR49" s="4975"/>
      <c r="AS49" s="4975"/>
      <c r="AT49" s="4975"/>
      <c r="AU49" s="4975"/>
      <c r="AV49" s="4975"/>
      <c r="AW49" s="4975"/>
      <c r="AX49" s="4975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7679" t="s">
        <v>68</v>
      </c>
      <c r="B50" s="7680"/>
      <c r="C50" s="4856">
        <f t="shared" si="2"/>
        <v>0</v>
      </c>
      <c r="D50" s="4814"/>
      <c r="E50" s="4857"/>
      <c r="F50" s="4857"/>
      <c r="G50" s="4857"/>
      <c r="H50" s="4857"/>
      <c r="I50" s="4857"/>
      <c r="J50" s="4857"/>
      <c r="K50" s="4857"/>
      <c r="L50" s="4857"/>
      <c r="M50" s="4857"/>
      <c r="N50" s="4976"/>
      <c r="O50" s="4977"/>
      <c r="P50" s="4978"/>
      <c r="Q50" s="4816"/>
      <c r="R50" s="4816"/>
      <c r="S50" s="4816"/>
      <c r="T50" s="4816"/>
      <c r="U50" s="4816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4974"/>
      <c r="AM50" s="4975"/>
      <c r="AN50" s="4975"/>
      <c r="AO50" s="4975"/>
      <c r="AP50" s="4975"/>
      <c r="AQ50" s="4975"/>
      <c r="AR50" s="4975"/>
      <c r="AS50" s="4975"/>
      <c r="AT50" s="4975"/>
      <c r="AU50" s="4975"/>
      <c r="AV50" s="4975"/>
      <c r="AW50" s="4975"/>
      <c r="AX50" s="4975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7681" t="s">
        <v>69</v>
      </c>
      <c r="B51" s="4979" t="s">
        <v>64</v>
      </c>
      <c r="C51" s="4980">
        <f>SUM(D51:P51)</f>
        <v>0</v>
      </c>
      <c r="D51" s="4981"/>
      <c r="E51" s="413"/>
      <c r="F51" s="413"/>
      <c r="G51" s="413"/>
      <c r="H51" s="413"/>
      <c r="I51" s="413"/>
      <c r="J51" s="413"/>
      <c r="K51" s="413"/>
      <c r="L51" s="413"/>
      <c r="M51" s="413"/>
      <c r="N51" s="4982"/>
      <c r="O51" s="413"/>
      <c r="P51" s="2785"/>
      <c r="Q51" s="4983"/>
      <c r="R51" s="4983"/>
      <c r="S51" s="4983"/>
      <c r="T51" s="4983"/>
      <c r="U51" s="4983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4984"/>
      <c r="AM51" s="4985"/>
      <c r="AN51" s="4985"/>
      <c r="AO51" s="4985"/>
      <c r="AP51" s="4985"/>
      <c r="AQ51" s="4985"/>
      <c r="AR51" s="4985"/>
      <c r="AS51" s="4985"/>
      <c r="AT51" s="4985"/>
      <c r="AU51" s="4985"/>
      <c r="AV51" s="4985"/>
      <c r="AW51" s="4985"/>
      <c r="AX51" s="4985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7682"/>
      <c r="B52" s="87" t="s">
        <v>65</v>
      </c>
      <c r="C52" s="4856">
        <f>SUM(D52:P52)</f>
        <v>0</v>
      </c>
      <c r="D52" s="4814"/>
      <c r="E52" s="4857"/>
      <c r="F52" s="4857"/>
      <c r="G52" s="4857"/>
      <c r="H52" s="4857"/>
      <c r="I52" s="4857"/>
      <c r="J52" s="4857"/>
      <c r="K52" s="4857"/>
      <c r="L52" s="4857"/>
      <c r="M52" s="4857"/>
      <c r="N52" s="4815"/>
      <c r="O52" s="4857"/>
      <c r="P52" s="4848"/>
      <c r="Q52" s="4816"/>
      <c r="R52" s="4816"/>
      <c r="S52" s="4816"/>
      <c r="T52" s="4816"/>
      <c r="U52" s="4816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4984"/>
      <c r="AM52" s="4985"/>
      <c r="AN52" s="4985"/>
      <c r="AO52" s="4985"/>
      <c r="AP52" s="4985"/>
      <c r="AQ52" s="4985"/>
      <c r="AR52" s="4985"/>
      <c r="AS52" s="4985"/>
      <c r="AT52" s="4985"/>
      <c r="AU52" s="4985"/>
      <c r="AV52" s="4985"/>
      <c r="AW52" s="4985"/>
      <c r="AX52" s="4985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7693" t="s">
        <v>70</v>
      </c>
      <c r="B53" s="4986" t="s">
        <v>64</v>
      </c>
      <c r="C53" s="4987">
        <f>SUM(D53:P53)</f>
        <v>0</v>
      </c>
      <c r="D53" s="4988"/>
      <c r="E53" s="413"/>
      <c r="F53" s="413"/>
      <c r="G53" s="413"/>
      <c r="H53" s="413"/>
      <c r="I53" s="413"/>
      <c r="J53" s="413"/>
      <c r="K53" s="413"/>
      <c r="L53" s="413"/>
      <c r="M53" s="413"/>
      <c r="N53" s="4989"/>
      <c r="O53" s="413"/>
      <c r="P53" s="2785"/>
      <c r="Q53" s="4990"/>
      <c r="R53" s="4990"/>
      <c r="S53" s="4990"/>
      <c r="T53" s="4990"/>
      <c r="U53" s="4990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4984"/>
      <c r="AM53" s="4985"/>
      <c r="AN53" s="4985"/>
      <c r="AO53" s="4985"/>
      <c r="AP53" s="4985"/>
      <c r="AQ53" s="4985"/>
      <c r="AR53" s="4985"/>
      <c r="AS53" s="4985"/>
      <c r="AT53" s="4985"/>
      <c r="AU53" s="4985"/>
      <c r="AV53" s="4985"/>
      <c r="AW53" s="4985"/>
      <c r="AX53" s="4985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7628"/>
      <c r="B54" s="4991" t="s">
        <v>65</v>
      </c>
      <c r="C54" s="4856">
        <f>SUM(D54:P54)</f>
        <v>0</v>
      </c>
      <c r="D54" s="4814"/>
      <c r="E54" s="4857"/>
      <c r="F54" s="4857"/>
      <c r="G54" s="4857"/>
      <c r="H54" s="4857"/>
      <c r="I54" s="4857"/>
      <c r="J54" s="4857"/>
      <c r="K54" s="4857"/>
      <c r="L54" s="4857"/>
      <c r="M54" s="4857"/>
      <c r="N54" s="4815"/>
      <c r="O54" s="4857"/>
      <c r="P54" s="4848"/>
      <c r="Q54" s="4816"/>
      <c r="R54" s="4816"/>
      <c r="S54" s="4816"/>
      <c r="T54" s="4816"/>
      <c r="U54" s="4816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4992"/>
      <c r="AL54" s="4992"/>
      <c r="AM54" s="4992"/>
      <c r="AN54" s="4992"/>
      <c r="AO54" s="4992"/>
      <c r="AP54" s="4992"/>
      <c r="AQ54" s="4992"/>
      <c r="AR54" s="4992"/>
      <c r="AS54" s="4992"/>
      <c r="AT54" s="4992"/>
      <c r="AU54" s="4992"/>
      <c r="AV54" s="4992"/>
      <c r="AW54" s="4992"/>
      <c r="AX54" s="4993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7694" t="s">
        <v>71</v>
      </c>
      <c r="B55" s="7695"/>
      <c r="C55" s="4856">
        <f>SUM(D55:P55)</f>
        <v>0</v>
      </c>
      <c r="D55" s="4814"/>
      <c r="E55" s="4857"/>
      <c r="F55" s="4857"/>
      <c r="G55" s="4857"/>
      <c r="H55" s="4857"/>
      <c r="I55" s="4857"/>
      <c r="J55" s="4857"/>
      <c r="K55" s="4857"/>
      <c r="L55" s="4857"/>
      <c r="M55" s="4857"/>
      <c r="N55" s="4815"/>
      <c r="O55" s="4857"/>
      <c r="P55" s="4848"/>
      <c r="Q55" s="4816"/>
      <c r="R55" s="4816"/>
      <c r="S55" s="4816"/>
      <c r="T55" s="4816"/>
      <c r="U55" s="4816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4994"/>
      <c r="AL55" s="4994"/>
      <c r="AM55" s="4994"/>
      <c r="AN55" s="4994"/>
      <c r="AO55" s="4994"/>
      <c r="AP55" s="4994"/>
      <c r="AQ55" s="4994"/>
      <c r="AR55" s="4994"/>
      <c r="AS55" s="4994"/>
      <c r="AT55" s="4994"/>
      <c r="AU55" s="4994"/>
      <c r="AV55" s="4994"/>
      <c r="AW55" s="4994"/>
      <c r="AX55" s="4995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4994"/>
      <c r="AM56" s="4994"/>
      <c r="AN56" s="4994"/>
      <c r="AO56" s="4996"/>
      <c r="AP56" s="4996"/>
      <c r="AQ56" s="4996"/>
      <c r="AR56" s="4996"/>
      <c r="AS56" s="4996"/>
      <c r="AT56" s="4996"/>
      <c r="AU56" s="4996"/>
      <c r="AV56" s="4996"/>
      <c r="AW56" s="7"/>
      <c r="AX56" s="91"/>
      <c r="AY56" s="91"/>
    </row>
    <row r="57" spans="1:130" ht="16.350000000000001" customHeight="1" x14ac:dyDescent="0.2">
      <c r="A57" s="6037" t="s">
        <v>44</v>
      </c>
      <c r="B57" s="6250"/>
      <c r="C57" s="7688" t="s">
        <v>4</v>
      </c>
      <c r="D57" s="7696" t="s">
        <v>5</v>
      </c>
      <c r="E57" s="7691"/>
      <c r="F57" s="7691"/>
      <c r="G57" s="7691"/>
      <c r="H57" s="7691"/>
      <c r="I57" s="7691"/>
      <c r="J57" s="7691"/>
      <c r="K57" s="7691"/>
      <c r="L57" s="7691"/>
      <c r="M57" s="7691"/>
      <c r="N57" s="7691"/>
      <c r="O57" s="7691"/>
      <c r="P57" s="7692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4994"/>
      <c r="AK57" s="4994"/>
      <c r="AL57" s="4994"/>
      <c r="AM57" s="4996"/>
      <c r="AN57" s="4996"/>
      <c r="AO57" s="4996"/>
      <c r="AP57" s="4996"/>
      <c r="AQ57" s="4996"/>
      <c r="AR57" s="4996"/>
      <c r="AS57" s="4996"/>
      <c r="AT57" s="4996"/>
      <c r="AU57" s="7"/>
      <c r="AV57" s="7"/>
      <c r="AW57" s="7"/>
    </row>
    <row r="58" spans="1:130" ht="21.75" customHeight="1" x14ac:dyDescent="0.2">
      <c r="A58" s="5812"/>
      <c r="B58" s="5803"/>
      <c r="C58" s="7628"/>
      <c r="D58" s="4997" t="s">
        <v>11</v>
      </c>
      <c r="E58" s="4998" t="s">
        <v>12</v>
      </c>
      <c r="F58" s="4998" t="s">
        <v>13</v>
      </c>
      <c r="G58" s="4998" t="s">
        <v>14</v>
      </c>
      <c r="H58" s="4998" t="s">
        <v>15</v>
      </c>
      <c r="I58" s="4998" t="s">
        <v>16</v>
      </c>
      <c r="J58" s="4998" t="s">
        <v>17</v>
      </c>
      <c r="K58" s="4998" t="s">
        <v>18</v>
      </c>
      <c r="L58" s="4998" t="s">
        <v>19</v>
      </c>
      <c r="M58" s="4998" t="s">
        <v>48</v>
      </c>
      <c r="N58" s="4946" t="s">
        <v>49</v>
      </c>
      <c r="O58" s="4998" t="s">
        <v>50</v>
      </c>
      <c r="P58" s="4999" t="s">
        <v>51</v>
      </c>
      <c r="Q58" s="7634"/>
      <c r="R58" s="7634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4994"/>
      <c r="AK58" s="4994"/>
      <c r="AL58" s="4994"/>
      <c r="AM58" s="4996"/>
      <c r="AN58" s="4996"/>
      <c r="AO58" s="4996"/>
      <c r="AP58" s="4996"/>
      <c r="AQ58" s="4996"/>
      <c r="AR58" s="4996"/>
      <c r="AS58" s="4996"/>
      <c r="AT58" s="4996"/>
      <c r="AU58" s="7"/>
      <c r="AV58" s="7"/>
      <c r="AW58" s="7"/>
    </row>
    <row r="59" spans="1:130" ht="16.350000000000001" customHeight="1" x14ac:dyDescent="0.2">
      <c r="A59" s="7683" t="s">
        <v>52</v>
      </c>
      <c r="B59" s="7683"/>
      <c r="C59" s="4951">
        <f>SUM(D59:P59)</f>
        <v>0</v>
      </c>
      <c r="D59" s="4951">
        <f>SUM(D60:D72)</f>
        <v>0</v>
      </c>
      <c r="E59" s="4951">
        <f t="shared" ref="E59:M59" si="3">SUM(E60:E72)</f>
        <v>0</v>
      </c>
      <c r="F59" s="4951">
        <f>SUM(F60:F72)</f>
        <v>0</v>
      </c>
      <c r="G59" s="4951">
        <f t="shared" si="3"/>
        <v>0</v>
      </c>
      <c r="H59" s="4951">
        <f t="shared" si="3"/>
        <v>0</v>
      </c>
      <c r="I59" s="4951">
        <f t="shared" si="3"/>
        <v>0</v>
      </c>
      <c r="J59" s="4951">
        <f t="shared" si="3"/>
        <v>0</v>
      </c>
      <c r="K59" s="4951">
        <f t="shared" si="3"/>
        <v>0</v>
      </c>
      <c r="L59" s="4951">
        <f t="shared" si="3"/>
        <v>0</v>
      </c>
      <c r="M59" s="4951">
        <f t="shared" si="3"/>
        <v>0</v>
      </c>
      <c r="N59" s="4951">
        <f>SUM(N75:N79)</f>
        <v>0</v>
      </c>
      <c r="O59" s="4951">
        <f t="shared" ref="O59:P59" si="4">SUM(O75:O79)</f>
        <v>0</v>
      </c>
      <c r="P59" s="4952">
        <f t="shared" si="4"/>
        <v>0</v>
      </c>
      <c r="Q59" s="4953">
        <f>SUM(Q60:Q70)</f>
        <v>0</v>
      </c>
      <c r="R59" s="4951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4941"/>
      <c r="AK59" s="4941"/>
      <c r="AL59" s="4941"/>
      <c r="AM59" s="5000"/>
      <c r="AN59" s="5000"/>
      <c r="AO59" s="5000"/>
      <c r="AP59" s="5000"/>
      <c r="AQ59" s="5000"/>
      <c r="AR59" s="5000"/>
      <c r="AS59" s="5000"/>
      <c r="AT59" s="5000"/>
      <c r="AU59" s="7"/>
      <c r="AV59" s="7"/>
      <c r="AW59" s="7"/>
    </row>
    <row r="60" spans="1:130" ht="16.350000000000001" customHeight="1" x14ac:dyDescent="0.2">
      <c r="A60" s="7684" t="s">
        <v>53</v>
      </c>
      <c r="B60" s="7685"/>
      <c r="C60" s="4956">
        <f>SUM(D60:M60)</f>
        <v>0</v>
      </c>
      <c r="D60" s="4957"/>
      <c r="E60" s="4958"/>
      <c r="F60" s="4958"/>
      <c r="G60" s="4958"/>
      <c r="H60" s="4958"/>
      <c r="I60" s="4958"/>
      <c r="J60" s="4958"/>
      <c r="K60" s="4958"/>
      <c r="L60" s="4958"/>
      <c r="M60" s="4958"/>
      <c r="N60" s="4959"/>
      <c r="O60" s="4960"/>
      <c r="P60" s="4961"/>
      <c r="Q60" s="4962"/>
      <c r="R60" s="4962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4941"/>
      <c r="AK60" s="4941"/>
      <c r="AL60" s="4941"/>
      <c r="AM60" s="5000"/>
      <c r="AN60" s="5000"/>
      <c r="AO60" s="5000"/>
      <c r="AP60" s="5000"/>
      <c r="AQ60" s="5000"/>
      <c r="AR60" s="5000"/>
      <c r="AS60" s="5000"/>
      <c r="AT60" s="5000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4994"/>
      <c r="AK61" s="4994"/>
      <c r="AL61" s="4994"/>
      <c r="AM61" s="5000"/>
      <c r="AN61" s="5000"/>
      <c r="AO61" s="5000"/>
      <c r="AP61" s="5000"/>
      <c r="AQ61" s="5000"/>
      <c r="AR61" s="5000"/>
      <c r="AS61" s="5000"/>
      <c r="AT61" s="5000"/>
      <c r="AU61" s="7"/>
      <c r="AV61" s="7"/>
      <c r="AW61" s="7"/>
    </row>
    <row r="62" spans="1:130" ht="16.350000000000001" customHeight="1" x14ac:dyDescent="0.2">
      <c r="A62" s="7688" t="s">
        <v>55</v>
      </c>
      <c r="B62" s="4963" t="s">
        <v>56</v>
      </c>
      <c r="C62" s="4956">
        <f t="shared" ref="C62:C74" si="5">SUM(D62:M62)</f>
        <v>0</v>
      </c>
      <c r="D62" s="4957"/>
      <c r="E62" s="4958"/>
      <c r="F62" s="4958"/>
      <c r="G62" s="4958"/>
      <c r="H62" s="4958"/>
      <c r="I62" s="4958"/>
      <c r="J62" s="4958"/>
      <c r="K62" s="4958"/>
      <c r="L62" s="4958"/>
      <c r="M62" s="4958"/>
      <c r="N62" s="4959"/>
      <c r="O62" s="4960"/>
      <c r="P62" s="4961"/>
      <c r="Q62" s="4962"/>
      <c r="R62" s="4962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4994"/>
      <c r="AK62" s="4994"/>
      <c r="AL62" s="4994"/>
      <c r="AM62" s="5000"/>
      <c r="AN62" s="5000"/>
      <c r="AO62" s="5000"/>
      <c r="AP62" s="5000"/>
      <c r="AQ62" s="5000"/>
      <c r="AR62" s="5000"/>
      <c r="AS62" s="5000"/>
      <c r="AT62" s="5000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4442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4994"/>
      <c r="AK63" s="4994"/>
      <c r="AL63" s="4994"/>
      <c r="AM63" s="5000"/>
      <c r="AN63" s="5000"/>
      <c r="AO63" s="5000"/>
      <c r="AP63" s="5000"/>
      <c r="AQ63" s="5000"/>
      <c r="AR63" s="5000"/>
      <c r="AS63" s="5000"/>
      <c r="AT63" s="5000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4442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4994"/>
      <c r="AK64" s="4994"/>
      <c r="AL64" s="4994"/>
      <c r="AM64" s="5000"/>
      <c r="AN64" s="5000"/>
      <c r="AO64" s="5000"/>
      <c r="AP64" s="5000"/>
      <c r="AQ64" s="5000"/>
      <c r="AR64" s="5000"/>
      <c r="AS64" s="5000"/>
      <c r="AT64" s="5000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4442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4994"/>
      <c r="AK65" s="4994"/>
      <c r="AL65" s="4994"/>
      <c r="AM65" s="5000"/>
      <c r="AN65" s="5000"/>
      <c r="AO65" s="5000"/>
      <c r="AP65" s="5000"/>
      <c r="AQ65" s="5000"/>
      <c r="AR65" s="5000"/>
      <c r="AS65" s="5000"/>
      <c r="AT65" s="5000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4442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4994"/>
      <c r="AK66" s="4994"/>
      <c r="AL66" s="4994"/>
      <c r="AM66" s="5000"/>
      <c r="AN66" s="5000"/>
      <c r="AO66" s="5000"/>
      <c r="AP66" s="5000"/>
      <c r="AQ66" s="5000"/>
      <c r="AR66" s="5000"/>
      <c r="AS66" s="5000"/>
      <c r="AT66" s="5000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4994"/>
      <c r="AK67" s="4994"/>
      <c r="AL67" s="4994"/>
      <c r="AM67" s="5000"/>
      <c r="AN67" s="5000"/>
      <c r="AO67" s="5000"/>
      <c r="AP67" s="5000"/>
      <c r="AQ67" s="5000"/>
      <c r="AR67" s="5000"/>
      <c r="AS67" s="5000"/>
      <c r="AT67" s="5000"/>
      <c r="AU67" s="7"/>
      <c r="AV67" s="7"/>
      <c r="AW67" s="7"/>
    </row>
    <row r="68" spans="1:130" ht="16.350000000000001" customHeight="1" x14ac:dyDescent="0.2">
      <c r="A68" s="7628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4994"/>
      <c r="AK68" s="4994"/>
      <c r="AL68" s="4994"/>
      <c r="AM68" s="5000"/>
      <c r="AN68" s="5000"/>
      <c r="AO68" s="5000"/>
      <c r="AP68" s="5000"/>
      <c r="AQ68" s="5000"/>
      <c r="AR68" s="5000"/>
      <c r="AS68" s="5000"/>
      <c r="AT68" s="5000"/>
      <c r="AU68" s="7"/>
      <c r="AV68" s="7"/>
      <c r="AW68" s="7"/>
    </row>
    <row r="69" spans="1:130" ht="16.350000000000001" customHeight="1" x14ac:dyDescent="0.2">
      <c r="A69" s="7693" t="s">
        <v>73</v>
      </c>
      <c r="B69" s="5001" t="s">
        <v>64</v>
      </c>
      <c r="C69" s="4987">
        <f t="shared" si="5"/>
        <v>0</v>
      </c>
      <c r="D69" s="4988"/>
      <c r="E69" s="413"/>
      <c r="F69" s="413"/>
      <c r="G69" s="413"/>
      <c r="H69" s="413"/>
      <c r="I69" s="413"/>
      <c r="J69" s="413"/>
      <c r="K69" s="413"/>
      <c r="L69" s="413"/>
      <c r="M69" s="413"/>
      <c r="N69" s="5002"/>
      <c r="O69" s="410"/>
      <c r="P69" s="4972"/>
      <c r="Q69" s="4990"/>
      <c r="R69" s="4990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5003"/>
      <c r="AK69" s="5003"/>
      <c r="AL69" s="5003"/>
      <c r="AM69" s="5004"/>
      <c r="AN69" s="5004"/>
      <c r="AO69" s="5004"/>
      <c r="AP69" s="5004"/>
      <c r="AQ69" s="5004"/>
      <c r="AR69" s="5004"/>
      <c r="AS69" s="5004"/>
      <c r="AT69" s="5004"/>
      <c r="AU69" s="7"/>
      <c r="AV69" s="7"/>
      <c r="AW69" s="7"/>
    </row>
    <row r="70" spans="1:130" ht="16.350000000000001" customHeight="1" x14ac:dyDescent="0.2">
      <c r="A70" s="7628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5003"/>
      <c r="AK70" s="5003"/>
      <c r="AL70" s="5003"/>
      <c r="AM70" s="5004"/>
      <c r="AN70" s="5004"/>
      <c r="AO70" s="5004"/>
      <c r="AP70" s="5004"/>
      <c r="AQ70" s="5004"/>
      <c r="AR70" s="5004"/>
      <c r="AS70" s="5004"/>
      <c r="AT70" s="5004"/>
      <c r="AU70" s="7"/>
      <c r="AV70" s="7"/>
      <c r="AW70" s="7"/>
    </row>
    <row r="71" spans="1:130" ht="16.350000000000001" customHeight="1" x14ac:dyDescent="0.2">
      <c r="A71" s="7693" t="s">
        <v>66</v>
      </c>
      <c r="B71" s="5001" t="s">
        <v>64</v>
      </c>
      <c r="C71" s="4987">
        <f t="shared" si="5"/>
        <v>0</v>
      </c>
      <c r="D71" s="5005"/>
      <c r="E71" s="5005"/>
      <c r="F71" s="5005"/>
      <c r="G71" s="5005"/>
      <c r="H71" s="5005"/>
      <c r="I71" s="5005"/>
      <c r="J71" s="5005"/>
      <c r="K71" s="5005"/>
      <c r="L71" s="5005"/>
      <c r="M71" s="5005"/>
      <c r="N71" s="5002"/>
      <c r="O71" s="5006"/>
      <c r="P71" s="5007"/>
      <c r="Q71" s="4990"/>
      <c r="R71" s="4990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5003"/>
      <c r="AK71" s="5003"/>
      <c r="AL71" s="5003"/>
      <c r="AM71" s="5004"/>
      <c r="AN71" s="5004"/>
      <c r="AO71" s="5004"/>
      <c r="AP71" s="5004"/>
      <c r="AQ71" s="5004"/>
      <c r="AR71" s="5004"/>
      <c r="AS71" s="5004"/>
      <c r="AT71" s="5004"/>
      <c r="AU71" s="7"/>
      <c r="AV71" s="7"/>
      <c r="AW71" s="7"/>
    </row>
    <row r="72" spans="1:130" ht="16.350000000000001" customHeight="1" thickBot="1" x14ac:dyDescent="0.25">
      <c r="A72" s="7628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4994"/>
      <c r="AK72" s="4994"/>
      <c r="AL72" s="4994"/>
      <c r="AM72" s="5000"/>
      <c r="AN72" s="5000"/>
      <c r="AO72" s="5000"/>
      <c r="AP72" s="5000"/>
      <c r="AQ72" s="5000"/>
      <c r="AR72" s="5000"/>
      <c r="AS72" s="5000"/>
      <c r="AT72" s="5000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4959"/>
      <c r="O73" s="4960"/>
      <c r="P73" s="4961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5003"/>
      <c r="AK73" s="5003"/>
      <c r="AL73" s="5003"/>
      <c r="AM73" s="5000"/>
      <c r="AN73" s="5000"/>
      <c r="AO73" s="5000"/>
      <c r="AP73" s="5000"/>
      <c r="AQ73" s="5000"/>
      <c r="AR73" s="5000"/>
      <c r="AS73" s="5000"/>
      <c r="AT73" s="5000"/>
      <c r="AU73" s="7"/>
      <c r="AV73" s="7"/>
      <c r="AW73" s="7"/>
    </row>
    <row r="74" spans="1:130" ht="16.350000000000001" customHeight="1" x14ac:dyDescent="0.2">
      <c r="A74" s="7679" t="s">
        <v>68</v>
      </c>
      <c r="B74" s="7680"/>
      <c r="C74" s="4856">
        <f t="shared" si="5"/>
        <v>0</v>
      </c>
      <c r="D74" s="4857"/>
      <c r="E74" s="4857"/>
      <c r="F74" s="4857"/>
      <c r="G74" s="4857"/>
      <c r="H74" s="4857"/>
      <c r="I74" s="4857"/>
      <c r="J74" s="4857"/>
      <c r="K74" s="4857"/>
      <c r="L74" s="4857"/>
      <c r="M74" s="4857"/>
      <c r="N74" s="4976"/>
      <c r="O74" s="4977"/>
      <c r="P74" s="4978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5003"/>
      <c r="AK74" s="5003"/>
      <c r="AL74" s="5003"/>
      <c r="AM74" s="5000"/>
      <c r="AN74" s="5000"/>
      <c r="AO74" s="5000"/>
      <c r="AP74" s="5000"/>
      <c r="AQ74" s="5000"/>
      <c r="AR74" s="5000"/>
      <c r="AS74" s="5000"/>
      <c r="AT74" s="5000"/>
      <c r="AU74" s="7"/>
      <c r="AV74" s="7"/>
      <c r="AW74" s="7"/>
    </row>
    <row r="75" spans="1:130" ht="16.350000000000001" customHeight="1" x14ac:dyDescent="0.2">
      <c r="A75" s="7704" t="s">
        <v>69</v>
      </c>
      <c r="B75" s="5008" t="s">
        <v>64</v>
      </c>
      <c r="C75" s="5009">
        <f>SUM(D75:P75)</f>
        <v>0</v>
      </c>
      <c r="D75" s="5010"/>
      <c r="E75" s="413"/>
      <c r="F75" s="413"/>
      <c r="G75" s="413"/>
      <c r="H75" s="413"/>
      <c r="I75" s="413"/>
      <c r="J75" s="413"/>
      <c r="K75" s="413"/>
      <c r="L75" s="413"/>
      <c r="M75" s="413"/>
      <c r="N75" s="5011"/>
      <c r="O75" s="413"/>
      <c r="P75" s="2785"/>
      <c r="Q75" s="5012"/>
      <c r="R75" s="5012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5013"/>
      <c r="AH75" s="5013"/>
      <c r="AI75" s="5013"/>
      <c r="AJ75" s="5014"/>
      <c r="AK75" s="5014"/>
      <c r="AL75" s="5014"/>
      <c r="AM75" s="5014"/>
      <c r="AN75" s="5014"/>
      <c r="AO75" s="5014"/>
      <c r="AP75" s="5014"/>
      <c r="AQ75" s="5014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7682"/>
      <c r="B76" s="87" t="s">
        <v>65</v>
      </c>
      <c r="C76" s="4856">
        <f>SUM(D76:P76)</f>
        <v>0</v>
      </c>
      <c r="D76" s="4814"/>
      <c r="E76" s="4857"/>
      <c r="F76" s="4857"/>
      <c r="G76" s="4857"/>
      <c r="H76" s="4857"/>
      <c r="I76" s="4857"/>
      <c r="J76" s="4857"/>
      <c r="K76" s="4857"/>
      <c r="L76" s="4857"/>
      <c r="M76" s="4857"/>
      <c r="N76" s="4815"/>
      <c r="O76" s="4857"/>
      <c r="P76" s="4848"/>
      <c r="Q76" s="4816"/>
      <c r="R76" s="4816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5003"/>
      <c r="AH76" s="5003"/>
      <c r="AI76" s="5003"/>
      <c r="AJ76" s="5000"/>
      <c r="AK76" s="5000"/>
      <c r="AL76" s="5000"/>
      <c r="AM76" s="5000"/>
      <c r="AN76" s="5000"/>
      <c r="AO76" s="5000"/>
      <c r="AP76" s="5000"/>
      <c r="AQ76" s="5000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7705" t="s">
        <v>70</v>
      </c>
      <c r="B77" s="5015" t="s">
        <v>64</v>
      </c>
      <c r="C77" s="5009">
        <f>SUM(D77:P77)</f>
        <v>0</v>
      </c>
      <c r="D77" s="5016"/>
      <c r="E77" s="5016"/>
      <c r="F77" s="5016"/>
      <c r="G77" s="5016"/>
      <c r="H77" s="5016"/>
      <c r="I77" s="5016"/>
      <c r="J77" s="5016"/>
      <c r="K77" s="5016"/>
      <c r="L77" s="5016"/>
      <c r="M77" s="5016"/>
      <c r="N77" s="5011"/>
      <c r="O77" s="5016"/>
      <c r="P77" s="5017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5013"/>
      <c r="AK77" s="5013"/>
      <c r="AL77" s="5013"/>
      <c r="AM77" s="5014"/>
      <c r="AN77" s="5014"/>
      <c r="AO77" s="5014"/>
      <c r="AP77" s="5014"/>
      <c r="AQ77" s="5014"/>
      <c r="AR77" s="5014"/>
      <c r="AS77" s="5014"/>
      <c r="AT77" s="5014"/>
      <c r="AU77" s="7"/>
      <c r="AV77" s="7"/>
      <c r="AW77" s="7"/>
    </row>
    <row r="78" spans="1:130" ht="16.350000000000001" customHeight="1" x14ac:dyDescent="0.2">
      <c r="A78" s="7628"/>
      <c r="B78" s="4991" t="s">
        <v>65</v>
      </c>
      <c r="C78" s="4856">
        <f>SUM(D78:P78)</f>
        <v>0</v>
      </c>
      <c r="D78" s="4857"/>
      <c r="E78" s="4857"/>
      <c r="F78" s="4857"/>
      <c r="G78" s="4857"/>
      <c r="H78" s="4857"/>
      <c r="I78" s="4857"/>
      <c r="J78" s="4857"/>
      <c r="K78" s="4857"/>
      <c r="L78" s="4857"/>
      <c r="M78" s="4857"/>
      <c r="N78" s="4815"/>
      <c r="O78" s="4857"/>
      <c r="P78" s="4848"/>
      <c r="Q78" s="4816"/>
      <c r="R78" s="4816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5013"/>
      <c r="AK78" s="5013"/>
      <c r="AL78" s="5013"/>
      <c r="AM78" s="5014"/>
      <c r="AN78" s="5014"/>
      <c r="AO78" s="5014"/>
      <c r="AP78" s="5014"/>
      <c r="AQ78" s="5014"/>
      <c r="AR78" s="5014"/>
      <c r="AS78" s="5014"/>
      <c r="AT78" s="5014"/>
      <c r="AU78" s="7"/>
      <c r="AV78" s="7"/>
      <c r="AW78" s="7"/>
    </row>
    <row r="79" spans="1:130" ht="16.350000000000001" customHeight="1" x14ac:dyDescent="0.2">
      <c r="A79" s="7706" t="s">
        <v>71</v>
      </c>
      <c r="B79" s="7707"/>
      <c r="C79" s="4856">
        <f>SUM(D79:P79)</f>
        <v>0</v>
      </c>
      <c r="D79" s="4814"/>
      <c r="E79" s="4857"/>
      <c r="F79" s="4857"/>
      <c r="G79" s="4857"/>
      <c r="H79" s="4857"/>
      <c r="I79" s="4857"/>
      <c r="J79" s="4857"/>
      <c r="K79" s="4857"/>
      <c r="L79" s="4857"/>
      <c r="M79" s="4857"/>
      <c r="N79" s="4815"/>
      <c r="O79" s="4857"/>
      <c r="P79" s="4848"/>
      <c r="Q79" s="4816"/>
      <c r="R79" s="4816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5013"/>
      <c r="AK79" s="5013"/>
      <c r="AL79" s="5013"/>
      <c r="AM79" s="5014"/>
      <c r="AN79" s="5014"/>
      <c r="AO79" s="5014"/>
      <c r="AP79" s="5014"/>
      <c r="AQ79" s="5014"/>
      <c r="AR79" s="5014"/>
      <c r="AS79" s="5014"/>
      <c r="AT79" s="5014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5013"/>
      <c r="AJ80" s="5013"/>
      <c r="AK80" s="5013"/>
      <c r="AL80" s="5013"/>
      <c r="AM80" s="5013"/>
      <c r="AN80" s="5013"/>
      <c r="AO80" s="5014"/>
      <c r="AP80" s="5014"/>
      <c r="AQ80" s="5014"/>
      <c r="AR80" s="5014"/>
      <c r="AS80" s="5014"/>
      <c r="AT80" s="5014"/>
      <c r="AU80" s="5014"/>
      <c r="AV80" s="5014"/>
    </row>
    <row r="81" spans="1:106" s="2" customFormat="1" x14ac:dyDescent="0.2">
      <c r="A81" s="5018" t="s">
        <v>78</v>
      </c>
      <c r="B81" s="5018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5013"/>
      <c r="AP81" s="5013"/>
      <c r="AQ81" s="5013"/>
      <c r="AR81" s="5013"/>
      <c r="AS81" s="5013"/>
      <c r="AT81" s="5013"/>
      <c r="AU81" s="5013"/>
      <c r="AV81" s="5013"/>
      <c r="AW81" s="5019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5020" t="s">
        <v>80</v>
      </c>
      <c r="B82" s="5021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5022"/>
      <c r="AP82" s="5022"/>
      <c r="AQ82" s="5022"/>
      <c r="AR82" s="5022"/>
      <c r="AS82" s="5022"/>
      <c r="AT82" s="5022"/>
      <c r="AU82" s="5022"/>
      <c r="AV82" s="5022"/>
      <c r="AW82" s="5019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5023"/>
      <c r="AP83" s="5023"/>
      <c r="AQ83" s="5022"/>
      <c r="AR83" s="5022"/>
      <c r="AS83" s="5022"/>
      <c r="AT83" s="5022"/>
      <c r="AU83" s="5022"/>
      <c r="AV83" s="5022"/>
      <c r="AW83" s="5019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37" t="s">
        <v>82</v>
      </c>
      <c r="B84" s="6250"/>
      <c r="C84" s="5018" t="s">
        <v>79</v>
      </c>
      <c r="D84" s="5024" t="s">
        <v>83</v>
      </c>
      <c r="E84" s="5025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5026"/>
      <c r="AT84" s="5026"/>
      <c r="AU84" s="5026"/>
      <c r="AV84" s="5027"/>
      <c r="AW84" s="5027"/>
      <c r="AX84" s="5027"/>
      <c r="AY84" s="5027"/>
      <c r="AZ84" s="5027"/>
      <c r="BA84" s="5019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7697" t="s">
        <v>85</v>
      </c>
      <c r="B85" s="7698"/>
      <c r="C85" s="5028">
        <f>SUM(D85:E85)</f>
        <v>0</v>
      </c>
      <c r="D85" s="5029"/>
      <c r="E85" s="5030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5026"/>
      <c r="AT85" s="5026"/>
      <c r="AU85" s="5026"/>
      <c r="AV85" s="5027"/>
      <c r="AW85" s="5027"/>
      <c r="AX85" s="5027"/>
      <c r="AY85" s="5027"/>
      <c r="AZ85" s="5027"/>
      <c r="BA85" s="5019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5026"/>
      <c r="AT86" s="5026"/>
      <c r="AU86" s="5026"/>
      <c r="AV86" s="5027"/>
      <c r="AW86" s="5027"/>
      <c r="AX86" s="5027"/>
      <c r="AY86" s="5027"/>
      <c r="AZ86" s="5027"/>
      <c r="BA86" s="5019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37" t="s">
        <v>87</v>
      </c>
      <c r="B87" s="6250"/>
      <c r="C87" s="6037" t="s">
        <v>88</v>
      </c>
      <c r="D87" s="5855"/>
      <c r="E87" s="6250"/>
      <c r="F87" s="7699" t="s">
        <v>89</v>
      </c>
      <c r="G87" s="7700"/>
      <c r="H87" s="7700"/>
      <c r="I87" s="7700"/>
      <c r="J87" s="7700"/>
      <c r="K87" s="7700"/>
      <c r="L87" s="7700"/>
      <c r="M87" s="7700"/>
      <c r="N87" s="7700"/>
      <c r="O87" s="7700"/>
      <c r="P87" s="7700"/>
      <c r="Q87" s="7701"/>
      <c r="R87" s="7702" t="s">
        <v>90</v>
      </c>
      <c r="S87" s="7703"/>
      <c r="T87" s="7708" t="s">
        <v>91</v>
      </c>
      <c r="U87" s="7709"/>
      <c r="V87" s="7713" t="s">
        <v>92</v>
      </c>
      <c r="W87" s="7714"/>
      <c r="X87" s="7715"/>
      <c r="Y87" s="6827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5026"/>
      <c r="AT87" s="5026"/>
      <c r="AU87" s="5026"/>
      <c r="AV87" s="5027"/>
      <c r="AW87" s="5027"/>
      <c r="AX87" s="5027"/>
      <c r="AY87" s="5027"/>
      <c r="AZ87" s="5027"/>
      <c r="BA87" s="5019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7633"/>
      <c r="D88" s="5856"/>
      <c r="E88" s="7634"/>
      <c r="F88" s="7708" t="s">
        <v>94</v>
      </c>
      <c r="G88" s="7703"/>
      <c r="H88" s="7708" t="s">
        <v>95</v>
      </c>
      <c r="I88" s="7703"/>
      <c r="J88" s="7708" t="s">
        <v>96</v>
      </c>
      <c r="K88" s="7703"/>
      <c r="L88" s="7708" t="s">
        <v>97</v>
      </c>
      <c r="M88" s="7703"/>
      <c r="N88" s="7708" t="s">
        <v>98</v>
      </c>
      <c r="O88" s="7703"/>
      <c r="P88" s="7708" t="s">
        <v>99</v>
      </c>
      <c r="Q88" s="7703"/>
      <c r="R88" s="7702" t="s">
        <v>100</v>
      </c>
      <c r="S88" s="7703"/>
      <c r="T88" s="7708" t="s">
        <v>101</v>
      </c>
      <c r="U88" s="7709"/>
      <c r="V88" s="7710" t="s">
        <v>102</v>
      </c>
      <c r="W88" s="7702"/>
      <c r="X88" s="7703"/>
      <c r="Y88" s="7716"/>
      <c r="Z88" s="7717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5026"/>
      <c r="AT88" s="5026"/>
      <c r="AU88" s="5026"/>
      <c r="AV88" s="5027"/>
      <c r="AW88" s="5027"/>
      <c r="AX88" s="5027"/>
      <c r="AY88" s="5027"/>
      <c r="AZ88" s="5027"/>
      <c r="BA88" s="5019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7633"/>
      <c r="B89" s="7634"/>
      <c r="C89" s="5024" t="s">
        <v>103</v>
      </c>
      <c r="D89" s="5031" t="s">
        <v>65</v>
      </c>
      <c r="E89" s="4826" t="s">
        <v>104</v>
      </c>
      <c r="F89" s="5032" t="s">
        <v>65</v>
      </c>
      <c r="G89" s="5033" t="s">
        <v>104</v>
      </c>
      <c r="H89" s="5032" t="s">
        <v>65</v>
      </c>
      <c r="I89" s="5033" t="s">
        <v>104</v>
      </c>
      <c r="J89" s="5032" t="s">
        <v>65</v>
      </c>
      <c r="K89" s="5033" t="s">
        <v>104</v>
      </c>
      <c r="L89" s="5032" t="s">
        <v>65</v>
      </c>
      <c r="M89" s="5033" t="s">
        <v>104</v>
      </c>
      <c r="N89" s="5032" t="s">
        <v>65</v>
      </c>
      <c r="O89" s="5033" t="s">
        <v>104</v>
      </c>
      <c r="P89" s="5032" t="s">
        <v>65</v>
      </c>
      <c r="Q89" s="5033" t="s">
        <v>104</v>
      </c>
      <c r="R89" s="4445" t="s">
        <v>65</v>
      </c>
      <c r="S89" s="5033" t="s">
        <v>104</v>
      </c>
      <c r="T89" s="5032" t="s">
        <v>65</v>
      </c>
      <c r="U89" s="5034" t="s">
        <v>104</v>
      </c>
      <c r="V89" s="5033" t="s">
        <v>105</v>
      </c>
      <c r="W89" s="5018" t="s">
        <v>106</v>
      </c>
      <c r="X89" s="5018" t="s">
        <v>107</v>
      </c>
      <c r="Y89" s="5018" t="s">
        <v>108</v>
      </c>
      <c r="Z89" s="5018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5019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7711" t="s">
        <v>110</v>
      </c>
      <c r="B90" s="7712"/>
      <c r="C90" s="5035">
        <f>SUM(D90:E90)</f>
        <v>0</v>
      </c>
      <c r="D90" s="5036">
        <f>SUM(F90+H90+J90+L90+N90+P90)</f>
        <v>0</v>
      </c>
      <c r="E90" s="5037">
        <f>SUM(G90+I90+K90+M90+O90+Q90)</f>
        <v>0</v>
      </c>
      <c r="F90" s="5010"/>
      <c r="G90" s="5012"/>
      <c r="H90" s="5010"/>
      <c r="I90" s="5012"/>
      <c r="J90" s="5010"/>
      <c r="K90" s="5012"/>
      <c r="L90" s="5010"/>
      <c r="M90" s="5012"/>
      <c r="N90" s="5010"/>
      <c r="O90" s="5012"/>
      <c r="P90" s="5010"/>
      <c r="Q90" s="5012"/>
      <c r="R90" s="5011"/>
      <c r="S90" s="5012"/>
      <c r="T90" s="5010"/>
      <c r="U90" s="5038"/>
      <c r="V90" s="5011"/>
      <c r="W90" s="5010"/>
      <c r="X90" s="5039"/>
      <c r="Y90" s="5039"/>
      <c r="Z90" s="5040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5019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5019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5041">
        <f>SUM(D93:E93)</f>
        <v>0</v>
      </c>
      <c r="D93" s="5042">
        <f t="shared" si="6"/>
        <v>0</v>
      </c>
      <c r="E93" s="5043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5044"/>
      <c r="Z93" s="5044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037" t="s">
        <v>87</v>
      </c>
      <c r="B95" s="6250"/>
      <c r="C95" s="6037" t="s">
        <v>88</v>
      </c>
      <c r="D95" s="5855"/>
      <c r="E95" s="6250"/>
      <c r="F95" s="7699" t="s">
        <v>115</v>
      </c>
      <c r="G95" s="7700"/>
      <c r="H95" s="7700"/>
      <c r="I95" s="7700"/>
      <c r="J95" s="7700"/>
      <c r="K95" s="7700"/>
      <c r="L95" s="7700"/>
      <c r="M95" s="7700"/>
      <c r="N95" s="7700"/>
      <c r="O95" s="7700"/>
      <c r="P95" s="7700"/>
      <c r="Q95" s="7724"/>
      <c r="R95" s="7713" t="s">
        <v>116</v>
      </c>
      <c r="S95" s="7714"/>
      <c r="T95" s="7714"/>
      <c r="U95" s="7714"/>
      <c r="V95" s="7715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7633"/>
      <c r="D96" s="5856"/>
      <c r="E96" s="7634"/>
      <c r="F96" s="7708" t="s">
        <v>94</v>
      </c>
      <c r="G96" s="7703"/>
      <c r="H96" s="7708" t="s">
        <v>95</v>
      </c>
      <c r="I96" s="7703"/>
      <c r="J96" s="7708" t="s">
        <v>96</v>
      </c>
      <c r="K96" s="7703"/>
      <c r="L96" s="7708" t="s">
        <v>97</v>
      </c>
      <c r="M96" s="7703"/>
      <c r="N96" s="7708" t="s">
        <v>98</v>
      </c>
      <c r="O96" s="7703"/>
      <c r="P96" s="7708" t="s">
        <v>99</v>
      </c>
      <c r="Q96" s="7709"/>
      <c r="R96" s="7710" t="s">
        <v>102</v>
      </c>
      <c r="S96" s="7702"/>
      <c r="T96" s="7703"/>
      <c r="U96" s="7708" t="s">
        <v>117</v>
      </c>
      <c r="V96" s="7703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7633"/>
      <c r="B97" s="7634"/>
      <c r="C97" s="5024" t="s">
        <v>103</v>
      </c>
      <c r="D97" s="5031" t="s">
        <v>65</v>
      </c>
      <c r="E97" s="4826" t="s">
        <v>104</v>
      </c>
      <c r="F97" s="5032" t="s">
        <v>65</v>
      </c>
      <c r="G97" s="5033" t="s">
        <v>104</v>
      </c>
      <c r="H97" s="5032" t="s">
        <v>65</v>
      </c>
      <c r="I97" s="5033" t="s">
        <v>104</v>
      </c>
      <c r="J97" s="5032" t="s">
        <v>65</v>
      </c>
      <c r="K97" s="5033" t="s">
        <v>104</v>
      </c>
      <c r="L97" s="5032" t="s">
        <v>65</v>
      </c>
      <c r="M97" s="5033" t="s">
        <v>104</v>
      </c>
      <c r="N97" s="5032" t="s">
        <v>65</v>
      </c>
      <c r="O97" s="5033" t="s">
        <v>104</v>
      </c>
      <c r="P97" s="5032" t="s">
        <v>65</v>
      </c>
      <c r="Q97" s="5034" t="s">
        <v>104</v>
      </c>
      <c r="R97" s="5033" t="s">
        <v>105</v>
      </c>
      <c r="S97" s="5018" t="s">
        <v>106</v>
      </c>
      <c r="T97" s="5045" t="s">
        <v>107</v>
      </c>
      <c r="U97" s="5046" t="s">
        <v>108</v>
      </c>
      <c r="V97" s="5018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7711" t="s">
        <v>110</v>
      </c>
      <c r="B98" s="7712"/>
      <c r="C98" s="5035">
        <f>SUM(D98:E98)</f>
        <v>0</v>
      </c>
      <c r="D98" s="5036">
        <f>SUM(F98+H98+J98+L98+N98+P98)</f>
        <v>0</v>
      </c>
      <c r="E98" s="5037">
        <f>SUM(G98+I98+K98+M98+O98+Q98)</f>
        <v>0</v>
      </c>
      <c r="F98" s="5010"/>
      <c r="G98" s="5012"/>
      <c r="H98" s="5010"/>
      <c r="I98" s="5012"/>
      <c r="J98" s="5010"/>
      <c r="K98" s="5012"/>
      <c r="L98" s="5010"/>
      <c r="M98" s="5012"/>
      <c r="N98" s="5010"/>
      <c r="O98" s="5012"/>
      <c r="P98" s="5010"/>
      <c r="Q98" s="5038"/>
      <c r="R98" s="5011"/>
      <c r="S98" s="5010"/>
      <c r="T98" s="5039"/>
      <c r="U98" s="5039"/>
      <c r="V98" s="5040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5047"/>
      <c r="X99" s="5048"/>
      <c r="Y99" s="5048"/>
      <c r="Z99" s="5019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5047"/>
      <c r="X100" s="5048"/>
      <c r="Y100" s="5048"/>
      <c r="Z100" s="5019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5041">
        <f>SUM(D101:E101)</f>
        <v>0</v>
      </c>
      <c r="D101" s="5042">
        <f t="shared" si="7"/>
        <v>0</v>
      </c>
      <c r="E101" s="5043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5044"/>
      <c r="V101" s="5044"/>
      <c r="W101" s="5047"/>
      <c r="X101" s="5048"/>
      <c r="Y101" s="5048"/>
      <c r="Z101" s="5019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5049"/>
      <c r="S102" s="5049"/>
      <c r="T102" s="5049"/>
      <c r="U102" s="5048"/>
      <c r="V102" s="5048"/>
      <c r="W102" s="5048"/>
      <c r="X102" s="5048"/>
      <c r="Y102" s="5048"/>
      <c r="Z102" s="5019"/>
    </row>
    <row r="103" spans="1:130" ht="16.350000000000001" customHeight="1" x14ac:dyDescent="0.2">
      <c r="A103" s="6037" t="s">
        <v>119</v>
      </c>
      <c r="B103" s="6250"/>
      <c r="C103" s="6037" t="s">
        <v>79</v>
      </c>
      <c r="D103" s="5855"/>
      <c r="E103" s="6250"/>
      <c r="F103" s="7720" t="s">
        <v>120</v>
      </c>
      <c r="G103" s="7721"/>
      <c r="H103" s="7721"/>
      <c r="I103" s="7721"/>
      <c r="J103" s="7721"/>
      <c r="K103" s="7721"/>
      <c r="L103" s="7721"/>
      <c r="M103" s="7722"/>
      <c r="N103" s="109"/>
      <c r="O103" s="109"/>
      <c r="P103" s="5050"/>
      <c r="Q103" s="5050"/>
      <c r="R103" s="5050"/>
      <c r="S103" s="5051"/>
      <c r="T103" s="5051"/>
      <c r="U103" s="5051"/>
      <c r="V103" s="5051"/>
      <c r="W103" s="5051"/>
      <c r="X103" s="5052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7723" t="s">
        <v>121</v>
      </c>
      <c r="G104" s="7722"/>
      <c r="H104" s="7723" t="s">
        <v>122</v>
      </c>
      <c r="I104" s="7722"/>
      <c r="J104" s="7723" t="s">
        <v>123</v>
      </c>
      <c r="K104" s="7722"/>
      <c r="L104" s="7723" t="s">
        <v>124</v>
      </c>
      <c r="M104" s="7722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5053"/>
      <c r="AM104" s="5051"/>
      <c r="AN104" s="5051"/>
      <c r="AO104" s="5051"/>
      <c r="AP104" s="5051"/>
      <c r="AQ104" s="5051"/>
      <c r="AR104" s="5051"/>
      <c r="AS104" s="5051"/>
      <c r="AT104" s="5051"/>
      <c r="AU104" s="5052"/>
    </row>
    <row r="105" spans="1:130" ht="16.350000000000001" customHeight="1" x14ac:dyDescent="0.2">
      <c r="A105" s="7718"/>
      <c r="B105" s="7719"/>
      <c r="C105" s="5054" t="s">
        <v>103</v>
      </c>
      <c r="D105" s="5055" t="s">
        <v>65</v>
      </c>
      <c r="E105" s="5056" t="s">
        <v>104</v>
      </c>
      <c r="F105" s="5057" t="s">
        <v>65</v>
      </c>
      <c r="G105" s="5056" t="s">
        <v>104</v>
      </c>
      <c r="H105" s="5057" t="s">
        <v>65</v>
      </c>
      <c r="I105" s="5056" t="s">
        <v>104</v>
      </c>
      <c r="J105" s="5057" t="s">
        <v>65</v>
      </c>
      <c r="K105" s="5056" t="s">
        <v>104</v>
      </c>
      <c r="L105" s="5057" t="s">
        <v>65</v>
      </c>
      <c r="M105" s="5056" t="s">
        <v>104</v>
      </c>
      <c r="AF105" s="11"/>
      <c r="AG105" s="11"/>
      <c r="AH105" s="11"/>
      <c r="AI105" s="11"/>
      <c r="AJ105" s="5058"/>
      <c r="AK105" s="5058"/>
      <c r="AL105" s="5058"/>
      <c r="AM105" s="5058"/>
      <c r="AN105" s="5058"/>
      <c r="AO105" s="5058"/>
      <c r="AP105" s="5058"/>
      <c r="AQ105" s="5058"/>
      <c r="AR105" s="5058"/>
      <c r="AS105" s="5059"/>
      <c r="BX105" s="15"/>
    </row>
    <row r="106" spans="1:130" ht="20.25" customHeight="1" x14ac:dyDescent="0.2">
      <c r="A106" s="7725" t="s">
        <v>80</v>
      </c>
      <c r="B106" s="7726"/>
      <c r="C106" s="5060">
        <f>SUM(D106:E106)</f>
        <v>0</v>
      </c>
      <c r="D106" s="5061">
        <f>+F106+H106+J106+L106</f>
        <v>0</v>
      </c>
      <c r="E106" s="5062">
        <f>+G106+I106+K106+M106</f>
        <v>0</v>
      </c>
      <c r="F106" s="5063"/>
      <c r="G106" s="5064"/>
      <c r="H106" s="5063"/>
      <c r="I106" s="5064"/>
      <c r="J106" s="5063"/>
      <c r="K106" s="5065"/>
      <c r="L106" s="5063"/>
      <c r="M106" s="5065"/>
      <c r="N106" s="15"/>
      <c r="AF106" s="11"/>
      <c r="AG106" s="11"/>
      <c r="AH106" s="11"/>
      <c r="AI106" s="11"/>
      <c r="AJ106" s="5058"/>
      <c r="AK106" s="5058"/>
      <c r="AL106" s="5058"/>
      <c r="AM106" s="5058"/>
      <c r="AN106" s="5058"/>
      <c r="AO106" s="5058"/>
      <c r="AP106" s="5058"/>
      <c r="AQ106" s="5058"/>
      <c r="AR106" s="5058"/>
      <c r="AS106" s="5059"/>
      <c r="BX106" s="15"/>
    </row>
    <row r="107" spans="1:130" ht="16.350000000000001" customHeight="1" x14ac:dyDescent="0.2">
      <c r="A107" s="151" t="s">
        <v>125</v>
      </c>
      <c r="B107" s="5066"/>
      <c r="AH107" s="11"/>
      <c r="AI107" s="11"/>
      <c r="AJ107" s="11"/>
      <c r="AK107" s="14"/>
      <c r="AL107" s="5067"/>
      <c r="AM107" s="5067"/>
      <c r="AN107" s="5067"/>
      <c r="AO107" s="5067"/>
      <c r="AP107" s="5067"/>
      <c r="AQ107" s="5067"/>
      <c r="AR107" s="5067"/>
      <c r="AS107" s="5067"/>
      <c r="AT107" s="5067"/>
      <c r="AU107" s="5068"/>
      <c r="AV107" s="12"/>
      <c r="AW107" s="12"/>
    </row>
    <row r="108" spans="1:130" ht="16.350000000000001" customHeight="1" x14ac:dyDescent="0.2">
      <c r="A108" s="6037" t="s">
        <v>78</v>
      </c>
      <c r="B108" s="6250"/>
      <c r="C108" s="6037" t="s">
        <v>79</v>
      </c>
      <c r="D108" s="5855"/>
      <c r="E108" s="6250"/>
      <c r="F108" s="7723" t="s">
        <v>80</v>
      </c>
      <c r="G108" s="7721"/>
      <c r="H108" s="7721"/>
      <c r="I108" s="7721"/>
      <c r="J108" s="7721"/>
      <c r="K108" s="7721"/>
      <c r="L108" s="7721"/>
      <c r="M108" s="7721"/>
      <c r="N108" s="7721"/>
      <c r="O108" s="7721"/>
      <c r="P108" s="7721"/>
      <c r="Q108" s="7721"/>
      <c r="R108" s="7721"/>
      <c r="S108" s="7721"/>
      <c r="T108" s="7721"/>
      <c r="U108" s="7721"/>
      <c r="V108" s="7721"/>
      <c r="W108" s="7721"/>
      <c r="X108" s="7721"/>
      <c r="Y108" s="7721"/>
      <c r="Z108" s="7721"/>
      <c r="AA108" s="7721"/>
      <c r="AB108" s="7721"/>
      <c r="AC108" s="7721"/>
      <c r="AD108" s="7721"/>
      <c r="AE108" s="7721"/>
      <c r="AF108" s="7721"/>
      <c r="AG108" s="7727"/>
      <c r="AH108" s="6375" t="s">
        <v>7</v>
      </c>
      <c r="AI108" s="7729" t="s">
        <v>8</v>
      </c>
      <c r="AJ108" s="5069"/>
      <c r="AK108" s="5069"/>
      <c r="AL108" s="5069"/>
      <c r="AM108" s="5069"/>
      <c r="AN108" s="5069"/>
      <c r="AO108" s="5069"/>
      <c r="AP108" s="5069"/>
      <c r="AQ108" s="5069"/>
      <c r="AR108" s="5069"/>
      <c r="AS108" s="5070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7696" t="s">
        <v>12</v>
      </c>
      <c r="G109" s="7731"/>
      <c r="H109" s="7732" t="s">
        <v>13</v>
      </c>
      <c r="I109" s="7732"/>
      <c r="J109" s="7732" t="s">
        <v>126</v>
      </c>
      <c r="K109" s="7732"/>
      <c r="L109" s="7732" t="s">
        <v>127</v>
      </c>
      <c r="M109" s="7732"/>
      <c r="N109" s="7732" t="s">
        <v>128</v>
      </c>
      <c r="O109" s="7732"/>
      <c r="P109" s="7732" t="s">
        <v>129</v>
      </c>
      <c r="Q109" s="7732"/>
      <c r="R109" s="7732" t="s">
        <v>130</v>
      </c>
      <c r="S109" s="7732"/>
      <c r="T109" s="7732" t="s">
        <v>131</v>
      </c>
      <c r="U109" s="7732"/>
      <c r="V109" s="7732" t="s">
        <v>132</v>
      </c>
      <c r="W109" s="7732"/>
      <c r="X109" s="7732" t="s">
        <v>133</v>
      </c>
      <c r="Y109" s="7732"/>
      <c r="Z109" s="7733" t="s">
        <v>134</v>
      </c>
      <c r="AA109" s="7734"/>
      <c r="AB109" s="7733" t="s">
        <v>135</v>
      </c>
      <c r="AC109" s="7734"/>
      <c r="AD109" s="7733" t="s">
        <v>136</v>
      </c>
      <c r="AE109" s="7734"/>
      <c r="AF109" s="7733" t="s">
        <v>137</v>
      </c>
      <c r="AG109" s="7735"/>
      <c r="AH109" s="5883"/>
      <c r="AI109" s="6140"/>
      <c r="AJ109" s="44"/>
      <c r="AK109" s="5071"/>
      <c r="AL109" s="5069"/>
      <c r="AM109" s="5069"/>
      <c r="AN109" s="5069"/>
      <c r="AO109" s="5069"/>
      <c r="AP109" s="5069"/>
      <c r="AQ109" s="5069"/>
      <c r="AR109" s="5069"/>
      <c r="AS109" s="5069"/>
      <c r="AT109" s="5069"/>
      <c r="AU109" s="5070"/>
      <c r="AV109" s="12"/>
      <c r="AW109" s="12"/>
    </row>
    <row r="110" spans="1:130" ht="16.350000000000001" customHeight="1" x14ac:dyDescent="0.2">
      <c r="A110" s="7718"/>
      <c r="B110" s="7719"/>
      <c r="C110" s="5072" t="s">
        <v>103</v>
      </c>
      <c r="D110" s="5073" t="s">
        <v>65</v>
      </c>
      <c r="E110" s="5074" t="s">
        <v>104</v>
      </c>
      <c r="F110" s="5075" t="s">
        <v>65</v>
      </c>
      <c r="G110" s="5076" t="s">
        <v>104</v>
      </c>
      <c r="H110" s="5075" t="s">
        <v>65</v>
      </c>
      <c r="I110" s="5076" t="s">
        <v>104</v>
      </c>
      <c r="J110" s="5075" t="s">
        <v>65</v>
      </c>
      <c r="K110" s="5076" t="s">
        <v>104</v>
      </c>
      <c r="L110" s="5075" t="s">
        <v>65</v>
      </c>
      <c r="M110" s="5076" t="s">
        <v>104</v>
      </c>
      <c r="N110" s="5075" t="s">
        <v>65</v>
      </c>
      <c r="O110" s="5076" t="s">
        <v>104</v>
      </c>
      <c r="P110" s="5075" t="s">
        <v>65</v>
      </c>
      <c r="Q110" s="5076" t="s">
        <v>104</v>
      </c>
      <c r="R110" s="5075" t="s">
        <v>65</v>
      </c>
      <c r="S110" s="5076" t="s">
        <v>104</v>
      </c>
      <c r="T110" s="5075" t="s">
        <v>65</v>
      </c>
      <c r="U110" s="5076" t="s">
        <v>104</v>
      </c>
      <c r="V110" s="5075" t="s">
        <v>65</v>
      </c>
      <c r="W110" s="5076" t="s">
        <v>104</v>
      </c>
      <c r="X110" s="5075" t="s">
        <v>65</v>
      </c>
      <c r="Y110" s="5076" t="s">
        <v>104</v>
      </c>
      <c r="Z110" s="5075" t="s">
        <v>65</v>
      </c>
      <c r="AA110" s="5076" t="s">
        <v>104</v>
      </c>
      <c r="AB110" s="5075" t="s">
        <v>65</v>
      </c>
      <c r="AC110" s="5076" t="s">
        <v>104</v>
      </c>
      <c r="AD110" s="5075" t="s">
        <v>65</v>
      </c>
      <c r="AE110" s="5076" t="s">
        <v>104</v>
      </c>
      <c r="AF110" s="5075" t="s">
        <v>65</v>
      </c>
      <c r="AG110" s="5077" t="s">
        <v>104</v>
      </c>
      <c r="AH110" s="7728"/>
      <c r="AI110" s="7730"/>
      <c r="AJ110" s="5078"/>
      <c r="AK110" s="5069"/>
      <c r="AL110" s="5069"/>
      <c r="AM110" s="5069"/>
      <c r="AN110" s="5069"/>
      <c r="AO110" s="5069"/>
      <c r="AP110" s="5069"/>
      <c r="AQ110" s="5069"/>
      <c r="AR110" s="5069"/>
      <c r="AS110" s="5069"/>
      <c r="AT110" s="5069"/>
      <c r="AU110" s="5070"/>
      <c r="AV110" s="12"/>
      <c r="AW110" s="12"/>
    </row>
    <row r="111" spans="1:130" ht="16.350000000000001" customHeight="1" x14ac:dyDescent="0.2">
      <c r="A111" s="7738" t="s">
        <v>138</v>
      </c>
      <c r="B111" s="7739"/>
      <c r="C111" s="5079">
        <f>SUM(D111:E111)</f>
        <v>0</v>
      </c>
      <c r="D111" s="5080">
        <f>SUM(F111+H111+J111+L111+N111+P111+R111+T111+V111+X111+Z111+AB111+AD111+AF111)</f>
        <v>0</v>
      </c>
      <c r="E111" s="5081">
        <f>SUM(+G111+I111+K111+M111+O111+Q111+S111+U111+W111+Y111+AA111+AC111+AE111+AG111)</f>
        <v>0</v>
      </c>
      <c r="F111" s="4957"/>
      <c r="G111" s="5082"/>
      <c r="H111" s="4957"/>
      <c r="I111" s="5082"/>
      <c r="J111" s="4957"/>
      <c r="K111" s="5082"/>
      <c r="L111" s="4957"/>
      <c r="M111" s="5082"/>
      <c r="N111" s="4957"/>
      <c r="O111" s="5082"/>
      <c r="P111" s="4957"/>
      <c r="Q111" s="5082"/>
      <c r="R111" s="4957"/>
      <c r="S111" s="5082"/>
      <c r="T111" s="4957"/>
      <c r="U111" s="5082"/>
      <c r="V111" s="4957"/>
      <c r="W111" s="5082"/>
      <c r="X111" s="4957"/>
      <c r="Y111" s="5082"/>
      <c r="Z111" s="4957"/>
      <c r="AA111" s="5082"/>
      <c r="AB111" s="4957"/>
      <c r="AC111" s="5082"/>
      <c r="AD111" s="4957"/>
      <c r="AE111" s="5082"/>
      <c r="AF111" s="4957"/>
      <c r="AG111" s="2785"/>
      <c r="AH111" s="5082"/>
      <c r="AI111" s="2787"/>
      <c r="AJ111" s="5083"/>
      <c r="AK111" s="14"/>
      <c r="AL111" s="5069"/>
      <c r="AM111" s="5069"/>
      <c r="AN111" s="5069"/>
      <c r="AO111" s="5069"/>
      <c r="AP111" s="5069"/>
      <c r="AQ111" s="5069"/>
      <c r="AR111" s="5069"/>
      <c r="AS111" s="5069"/>
      <c r="AT111" s="5069"/>
      <c r="AU111" s="5070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7688" t="s">
        <v>139</v>
      </c>
      <c r="B112" s="4956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4957"/>
      <c r="G112" s="4962"/>
      <c r="H112" s="4957"/>
      <c r="I112" s="4962"/>
      <c r="J112" s="4957"/>
      <c r="K112" s="4962"/>
      <c r="L112" s="4957"/>
      <c r="M112" s="4962"/>
      <c r="N112" s="4957"/>
      <c r="O112" s="4962"/>
      <c r="P112" s="4957"/>
      <c r="Q112" s="4962"/>
      <c r="R112" s="4957"/>
      <c r="S112" s="4962"/>
      <c r="T112" s="4957"/>
      <c r="U112" s="4962"/>
      <c r="V112" s="4957"/>
      <c r="W112" s="4962"/>
      <c r="X112" s="4957"/>
      <c r="Y112" s="4962"/>
      <c r="Z112" s="4957"/>
      <c r="AA112" s="4962"/>
      <c r="AB112" s="4957"/>
      <c r="AC112" s="4962"/>
      <c r="AD112" s="4957"/>
      <c r="AE112" s="4962"/>
      <c r="AF112" s="4957"/>
      <c r="AG112" s="2785"/>
      <c r="AH112" s="5082"/>
      <c r="AI112" s="2787"/>
      <c r="AJ112" s="5083"/>
      <c r="AK112" s="5071"/>
      <c r="AL112" s="5069"/>
      <c r="AM112" s="5069"/>
      <c r="AN112" s="5069"/>
      <c r="AO112" s="5069"/>
      <c r="AP112" s="5069"/>
      <c r="AQ112" s="5069"/>
      <c r="AR112" s="5069"/>
      <c r="AS112" s="5069"/>
      <c r="AT112" s="5069"/>
      <c r="AU112" s="5070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4442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5083"/>
      <c r="AK113" s="5084"/>
      <c r="AL113" s="5069"/>
      <c r="AM113" s="5069"/>
      <c r="AN113" s="5069"/>
      <c r="AO113" s="5069"/>
      <c r="AP113" s="5069"/>
      <c r="AQ113" s="5069"/>
      <c r="AR113" s="5069"/>
      <c r="AS113" s="5069"/>
      <c r="AT113" s="5069"/>
      <c r="AU113" s="5070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4442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5083"/>
      <c r="AK114" s="13"/>
      <c r="AL114" s="13"/>
      <c r="AM114" s="13"/>
      <c r="AN114" s="5085"/>
      <c r="AO114" s="5085"/>
      <c r="AP114" s="5085"/>
      <c r="AQ114" s="5085"/>
      <c r="AR114" s="5085"/>
      <c r="AS114" s="5085"/>
      <c r="AT114" s="5085"/>
      <c r="AU114" s="5085"/>
      <c r="AV114" s="5085"/>
      <c r="AW114" s="5070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5083"/>
      <c r="AL115" s="5069"/>
      <c r="AM115" s="5069"/>
      <c r="AN115" s="5069"/>
      <c r="AO115" s="5069"/>
      <c r="AP115" s="5069"/>
      <c r="AQ115" s="5069"/>
      <c r="AR115" s="5069"/>
      <c r="AS115" s="5069"/>
      <c r="AT115" s="5069"/>
      <c r="AU115" s="5070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5083"/>
      <c r="AL116" s="5069"/>
      <c r="AM116" s="5069"/>
      <c r="AN116" s="5069"/>
      <c r="AO116" s="5069"/>
      <c r="AP116" s="5069"/>
      <c r="AQ116" s="5069"/>
      <c r="AR116" s="5069"/>
      <c r="AS116" s="5069"/>
      <c r="AT116" s="5069"/>
      <c r="AU116" s="5070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5083"/>
      <c r="AL117" s="5069"/>
      <c r="AM117" s="5069"/>
      <c r="AN117" s="5069"/>
      <c r="AO117" s="5069"/>
      <c r="AP117" s="5069"/>
      <c r="AQ117" s="5069"/>
      <c r="AR117" s="5069"/>
      <c r="AS117" s="5069"/>
      <c r="AT117" s="5069"/>
      <c r="AU117" s="5070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7740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5083"/>
      <c r="AL118" s="5069"/>
      <c r="AM118" s="5069"/>
      <c r="AN118" s="5069"/>
      <c r="AO118" s="5069"/>
      <c r="AP118" s="5069"/>
      <c r="AQ118" s="5069"/>
      <c r="AR118" s="5069"/>
      <c r="AS118" s="5069"/>
      <c r="AT118" s="5069"/>
      <c r="AU118" s="5070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7741" t="s">
        <v>147</v>
      </c>
      <c r="B119" s="7741"/>
      <c r="C119" s="5086">
        <f t="shared" si="8"/>
        <v>0</v>
      </c>
      <c r="D119" s="5087">
        <f t="shared" si="9"/>
        <v>0</v>
      </c>
      <c r="E119" s="5088">
        <f t="shared" si="10"/>
        <v>0</v>
      </c>
      <c r="F119" s="5089"/>
      <c r="G119" s="5090"/>
      <c r="H119" s="5089"/>
      <c r="I119" s="5090"/>
      <c r="J119" s="5089"/>
      <c r="K119" s="5090"/>
      <c r="L119" s="5089"/>
      <c r="M119" s="5090"/>
      <c r="N119" s="5089"/>
      <c r="O119" s="5090"/>
      <c r="P119" s="5089"/>
      <c r="Q119" s="5090"/>
      <c r="R119" s="5089"/>
      <c r="S119" s="5090"/>
      <c r="T119" s="5089"/>
      <c r="U119" s="5090"/>
      <c r="V119" s="5089"/>
      <c r="W119" s="5090"/>
      <c r="X119" s="5089"/>
      <c r="Y119" s="5090"/>
      <c r="Z119" s="5089"/>
      <c r="AA119" s="5090"/>
      <c r="AB119" s="5089"/>
      <c r="AC119" s="5090"/>
      <c r="AD119" s="5089"/>
      <c r="AE119" s="5090"/>
      <c r="AF119" s="5089"/>
      <c r="AG119" s="5091"/>
      <c r="AH119" s="5092"/>
      <c r="AI119" s="5093"/>
      <c r="AJ119" s="5094"/>
      <c r="AL119" s="5095"/>
      <c r="AM119" s="5095"/>
      <c r="AN119" s="5095"/>
      <c r="AO119" s="5095"/>
      <c r="AP119" s="5095"/>
      <c r="AQ119" s="5095"/>
      <c r="AR119" s="5095"/>
      <c r="AS119" s="5095"/>
      <c r="AT119" s="5095"/>
      <c r="AU119" s="5096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5095"/>
      <c r="AM120" s="5095"/>
      <c r="AN120" s="5095"/>
      <c r="AO120" s="5095"/>
      <c r="AP120" s="5095"/>
      <c r="AQ120" s="5095"/>
      <c r="AR120" s="5095"/>
      <c r="AS120" s="5095"/>
      <c r="AT120" s="5095"/>
      <c r="AU120" s="5096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037" t="s">
        <v>78</v>
      </c>
      <c r="B121" s="6250"/>
      <c r="C121" s="7688" t="s">
        <v>79</v>
      </c>
      <c r="D121" s="7688"/>
      <c r="E121" s="7688"/>
      <c r="F121" s="7720" t="s">
        <v>92</v>
      </c>
      <c r="G121" s="7743"/>
      <c r="H121" s="7743"/>
      <c r="I121" s="7743"/>
      <c r="J121" s="7743"/>
      <c r="K121" s="7743"/>
      <c r="L121" s="7743"/>
      <c r="M121" s="7743"/>
      <c r="N121" s="7743"/>
      <c r="O121" s="7743"/>
      <c r="P121" s="7743"/>
      <c r="Q121" s="7743"/>
      <c r="R121" s="7743"/>
      <c r="S121" s="7743"/>
      <c r="T121" s="7743"/>
      <c r="U121" s="7743"/>
      <c r="V121" s="7743"/>
      <c r="W121" s="7743"/>
      <c r="X121" s="7743"/>
      <c r="Y121" s="7743"/>
      <c r="Z121" s="7743"/>
      <c r="AA121" s="7743"/>
      <c r="AB121" s="7743"/>
      <c r="AC121" s="7743"/>
      <c r="AD121" s="7743"/>
      <c r="AE121" s="7743"/>
      <c r="AF121" s="7743"/>
      <c r="AG121" s="7735"/>
      <c r="AH121" s="7744" t="s">
        <v>149</v>
      </c>
      <c r="AI121" s="7745"/>
      <c r="AJ121" s="7745"/>
      <c r="AK121" s="7746"/>
      <c r="AL121" s="7747" t="s">
        <v>7</v>
      </c>
      <c r="AM121" s="7742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7732" t="s">
        <v>12</v>
      </c>
      <c r="G122" s="7732"/>
      <c r="H122" s="7732" t="s">
        <v>13</v>
      </c>
      <c r="I122" s="7732"/>
      <c r="J122" s="7732" t="s">
        <v>126</v>
      </c>
      <c r="K122" s="7732"/>
      <c r="L122" s="7732" t="s">
        <v>127</v>
      </c>
      <c r="M122" s="7732"/>
      <c r="N122" s="7732" t="s">
        <v>128</v>
      </c>
      <c r="O122" s="7732"/>
      <c r="P122" s="7732" t="s">
        <v>129</v>
      </c>
      <c r="Q122" s="7732"/>
      <c r="R122" s="7732" t="s">
        <v>130</v>
      </c>
      <c r="S122" s="7732"/>
      <c r="T122" s="7732" t="s">
        <v>131</v>
      </c>
      <c r="U122" s="7732"/>
      <c r="V122" s="7732" t="s">
        <v>132</v>
      </c>
      <c r="W122" s="7732"/>
      <c r="X122" s="7732" t="s">
        <v>133</v>
      </c>
      <c r="Y122" s="7732"/>
      <c r="Z122" s="7733" t="s">
        <v>134</v>
      </c>
      <c r="AA122" s="7734"/>
      <c r="AB122" s="7733" t="s">
        <v>135</v>
      </c>
      <c r="AC122" s="7734"/>
      <c r="AD122" s="7733" t="s">
        <v>136</v>
      </c>
      <c r="AE122" s="7734"/>
      <c r="AF122" s="7733" t="s">
        <v>137</v>
      </c>
      <c r="AG122" s="7735"/>
      <c r="AH122" s="7686" t="s">
        <v>150</v>
      </c>
      <c r="AI122" s="7688" t="s">
        <v>151</v>
      </c>
      <c r="AJ122" s="7688" t="s">
        <v>152</v>
      </c>
      <c r="AK122" s="7736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7718"/>
      <c r="B123" s="7719"/>
      <c r="C123" s="5072" t="s">
        <v>103</v>
      </c>
      <c r="D123" s="5073" t="s">
        <v>65</v>
      </c>
      <c r="E123" s="5074" t="s">
        <v>104</v>
      </c>
      <c r="F123" s="5075" t="s">
        <v>65</v>
      </c>
      <c r="G123" s="4444" t="s">
        <v>104</v>
      </c>
      <c r="H123" s="5075" t="s">
        <v>65</v>
      </c>
      <c r="I123" s="4444" t="s">
        <v>104</v>
      </c>
      <c r="J123" s="5075" t="s">
        <v>65</v>
      </c>
      <c r="K123" s="4444" t="s">
        <v>104</v>
      </c>
      <c r="L123" s="5075" t="s">
        <v>65</v>
      </c>
      <c r="M123" s="4444" t="s">
        <v>104</v>
      </c>
      <c r="N123" s="5075" t="s">
        <v>65</v>
      </c>
      <c r="O123" s="4444" t="s">
        <v>104</v>
      </c>
      <c r="P123" s="5075" t="s">
        <v>65</v>
      </c>
      <c r="Q123" s="4444" t="s">
        <v>104</v>
      </c>
      <c r="R123" s="5075" t="s">
        <v>65</v>
      </c>
      <c r="S123" s="4444" t="s">
        <v>104</v>
      </c>
      <c r="T123" s="5075" t="s">
        <v>65</v>
      </c>
      <c r="U123" s="4444" t="s">
        <v>104</v>
      </c>
      <c r="V123" s="5075" t="s">
        <v>65</v>
      </c>
      <c r="W123" s="4444" t="s">
        <v>104</v>
      </c>
      <c r="X123" s="5075" t="s">
        <v>65</v>
      </c>
      <c r="Y123" s="4444" t="s">
        <v>104</v>
      </c>
      <c r="Z123" s="5075" t="s">
        <v>65</v>
      </c>
      <c r="AA123" s="4444" t="s">
        <v>104</v>
      </c>
      <c r="AB123" s="5075" t="s">
        <v>65</v>
      </c>
      <c r="AC123" s="4444" t="s">
        <v>104</v>
      </c>
      <c r="AD123" s="5075" t="s">
        <v>65</v>
      </c>
      <c r="AE123" s="4444" t="s">
        <v>104</v>
      </c>
      <c r="AF123" s="5075" t="s">
        <v>65</v>
      </c>
      <c r="AG123" s="1433" t="s">
        <v>104</v>
      </c>
      <c r="AH123" s="7749"/>
      <c r="AI123" s="7740"/>
      <c r="AJ123" s="7740"/>
      <c r="AK123" s="7737"/>
      <c r="AL123" s="7748"/>
      <c r="AM123" s="7730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7738" t="s">
        <v>154</v>
      </c>
      <c r="B124" s="7739"/>
      <c r="C124" s="5079">
        <f>SUM(D124:E124)</f>
        <v>0</v>
      </c>
      <c r="D124" s="5080">
        <f>SUM(F124+H124+J124+L124+N124+P124+R124+T124+V124+X124+Z124+AB124+AD124+AF124)</f>
        <v>0</v>
      </c>
      <c r="E124" s="5081">
        <f>SUM(G124+I124+K124+M124+O124+Q124+S124+U124+W124+Y124+AA124+AC124+AE124+AG124)</f>
        <v>0</v>
      </c>
      <c r="F124" s="4957"/>
      <c r="G124" s="4962"/>
      <c r="H124" s="4957"/>
      <c r="I124" s="4962"/>
      <c r="J124" s="4957"/>
      <c r="K124" s="4962"/>
      <c r="L124" s="4957"/>
      <c r="M124" s="4962"/>
      <c r="N124" s="4957"/>
      <c r="O124" s="4962"/>
      <c r="P124" s="4957"/>
      <c r="Q124" s="4962"/>
      <c r="R124" s="4957"/>
      <c r="S124" s="4962"/>
      <c r="T124" s="4957"/>
      <c r="U124" s="4962"/>
      <c r="V124" s="4957"/>
      <c r="W124" s="4962"/>
      <c r="X124" s="4957"/>
      <c r="Y124" s="4962"/>
      <c r="Z124" s="4957"/>
      <c r="AA124" s="4962"/>
      <c r="AB124" s="4957"/>
      <c r="AC124" s="4962"/>
      <c r="AD124" s="4957"/>
      <c r="AE124" s="4962"/>
      <c r="AF124" s="4957"/>
      <c r="AG124" s="5097"/>
      <c r="AH124" s="5098"/>
      <c r="AI124" s="5099"/>
      <c r="AJ124" s="5099"/>
      <c r="AK124" s="5100"/>
      <c r="AL124" s="4962"/>
      <c r="AM124" s="5099"/>
      <c r="AN124" s="5083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7688" t="s">
        <v>139</v>
      </c>
      <c r="B125" s="4956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4957"/>
      <c r="G125" s="4962"/>
      <c r="H125" s="4957"/>
      <c r="I125" s="4962"/>
      <c r="J125" s="4957"/>
      <c r="K125" s="4962"/>
      <c r="L125" s="4957"/>
      <c r="M125" s="4962"/>
      <c r="N125" s="4957"/>
      <c r="O125" s="4962"/>
      <c r="P125" s="4957"/>
      <c r="Q125" s="4962"/>
      <c r="R125" s="4957"/>
      <c r="S125" s="4962"/>
      <c r="T125" s="4957"/>
      <c r="U125" s="4962"/>
      <c r="V125" s="4957"/>
      <c r="W125" s="4962"/>
      <c r="X125" s="4957"/>
      <c r="Y125" s="4962"/>
      <c r="Z125" s="4957"/>
      <c r="AA125" s="4962"/>
      <c r="AB125" s="4957"/>
      <c r="AC125" s="4962"/>
      <c r="AD125" s="4957"/>
      <c r="AE125" s="4962"/>
      <c r="AF125" s="4957"/>
      <c r="AG125" s="5097"/>
      <c r="AH125" s="5098"/>
      <c r="AI125" s="5099"/>
      <c r="AJ125" s="5099"/>
      <c r="AK125" s="5100"/>
      <c r="AL125" s="4962"/>
      <c r="AM125" s="5099"/>
      <c r="AN125" s="5083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5844"/>
      <c r="B126" s="4442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5083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5844"/>
      <c r="B127" s="4442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5083"/>
      <c r="AO127" s="5101"/>
      <c r="AP127" s="5101"/>
      <c r="AQ127" s="5101"/>
      <c r="AR127" s="5101"/>
      <c r="AS127" s="5101"/>
      <c r="AT127" s="5101"/>
      <c r="AU127" s="5102"/>
      <c r="AV127" s="5102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5844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5083"/>
      <c r="AO128" s="5101"/>
      <c r="AP128" s="5101"/>
      <c r="AQ128" s="5101"/>
      <c r="AR128" s="5103"/>
      <c r="AS128" s="5101"/>
      <c r="AT128" s="5101"/>
      <c r="AU128" s="5104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5844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5094"/>
      <c r="AO129" s="5101"/>
      <c r="AP129" s="5101"/>
      <c r="AQ129" s="5101"/>
      <c r="AR129" s="5103"/>
      <c r="AS129" s="5101"/>
      <c r="AT129" s="5101"/>
      <c r="AU129" s="5104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5844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5094"/>
      <c r="AO130" s="5101"/>
      <c r="AP130" s="5101"/>
      <c r="AQ130" s="5101"/>
      <c r="AR130" s="5103"/>
      <c r="AS130" s="5101"/>
      <c r="AT130" s="5101"/>
      <c r="AU130" s="5104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7740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5094"/>
      <c r="AO131" s="5095"/>
      <c r="AP131" s="5095"/>
      <c r="AQ131" s="5095"/>
      <c r="AR131" s="5105"/>
      <c r="AS131" s="5095"/>
      <c r="AT131" s="5095"/>
      <c r="AU131" s="5104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5095"/>
      <c r="AT132" s="5095"/>
      <c r="AU132" s="5104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037" t="s">
        <v>78</v>
      </c>
      <c r="B133" s="6250"/>
      <c r="C133" s="6037" t="s">
        <v>79</v>
      </c>
      <c r="D133" s="5855"/>
      <c r="E133" s="6250"/>
      <c r="F133" s="7750" t="s">
        <v>80</v>
      </c>
      <c r="G133" s="7751"/>
      <c r="H133" s="7751"/>
      <c r="I133" s="7751"/>
      <c r="J133" s="7751"/>
      <c r="K133" s="7751"/>
      <c r="L133" s="7751"/>
      <c r="M133" s="7751"/>
      <c r="N133" s="7751"/>
      <c r="O133" s="7751"/>
      <c r="P133" s="7751"/>
      <c r="Q133" s="7751"/>
      <c r="R133" s="7751"/>
      <c r="S133" s="7751"/>
      <c r="T133" s="7751"/>
      <c r="U133" s="7751"/>
      <c r="V133" s="7751"/>
      <c r="W133" s="7751"/>
      <c r="X133" s="7751"/>
      <c r="Y133" s="7751"/>
      <c r="Z133" s="7751"/>
      <c r="AA133" s="7751"/>
      <c r="AB133" s="7751"/>
      <c r="AC133" s="7751"/>
      <c r="AD133" s="7751"/>
      <c r="AE133" s="7751"/>
      <c r="AF133" s="7751"/>
      <c r="AG133" s="7751"/>
      <c r="AH133" s="7751"/>
      <c r="AI133" s="7751"/>
      <c r="AJ133" s="7751"/>
      <c r="AK133" s="7751"/>
      <c r="AL133" s="7751"/>
      <c r="AM133" s="7752"/>
      <c r="AN133" s="7753" t="s">
        <v>149</v>
      </c>
      <c r="AO133" s="7754"/>
      <c r="AP133" s="7755"/>
      <c r="AQ133" s="6375" t="s">
        <v>7</v>
      </c>
      <c r="AR133" s="7742" t="s">
        <v>8</v>
      </c>
      <c r="AS133" s="14"/>
      <c r="AT133" s="14"/>
      <c r="AU133" s="14"/>
      <c r="AV133" s="14"/>
      <c r="AW133" s="14"/>
      <c r="AX133" s="44"/>
      <c r="AY133" s="5106"/>
      <c r="AZ133" s="5106"/>
      <c r="BA133" s="5107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7733" t="s">
        <v>121</v>
      </c>
      <c r="G134" s="7734"/>
      <c r="H134" s="7733" t="s">
        <v>122</v>
      </c>
      <c r="I134" s="7734"/>
      <c r="J134" s="7733" t="s">
        <v>123</v>
      </c>
      <c r="K134" s="7734"/>
      <c r="L134" s="7733" t="s">
        <v>124</v>
      </c>
      <c r="M134" s="7734"/>
      <c r="N134" s="7756" t="s">
        <v>13</v>
      </c>
      <c r="O134" s="7756"/>
      <c r="P134" s="7756" t="s">
        <v>126</v>
      </c>
      <c r="Q134" s="7756"/>
      <c r="R134" s="7756" t="s">
        <v>127</v>
      </c>
      <c r="S134" s="7756"/>
      <c r="T134" s="7756" t="s">
        <v>128</v>
      </c>
      <c r="U134" s="7756"/>
      <c r="V134" s="7756" t="s">
        <v>129</v>
      </c>
      <c r="W134" s="7756"/>
      <c r="X134" s="7756" t="s">
        <v>130</v>
      </c>
      <c r="Y134" s="7756"/>
      <c r="Z134" s="7756" t="s">
        <v>131</v>
      </c>
      <c r="AA134" s="7756"/>
      <c r="AB134" s="7756" t="s">
        <v>132</v>
      </c>
      <c r="AC134" s="7756"/>
      <c r="AD134" s="7756" t="s">
        <v>133</v>
      </c>
      <c r="AE134" s="7756"/>
      <c r="AF134" s="7733" t="s">
        <v>134</v>
      </c>
      <c r="AG134" s="7734"/>
      <c r="AH134" s="7733" t="s">
        <v>135</v>
      </c>
      <c r="AI134" s="7734"/>
      <c r="AJ134" s="7733" t="s">
        <v>136</v>
      </c>
      <c r="AK134" s="7734"/>
      <c r="AL134" s="7733" t="s">
        <v>137</v>
      </c>
      <c r="AM134" s="7735"/>
      <c r="AN134" s="7686" t="s">
        <v>156</v>
      </c>
      <c r="AO134" s="7688" t="s">
        <v>157</v>
      </c>
      <c r="AP134" s="7736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5106"/>
      <c r="AZ134" s="5106"/>
      <c r="BA134" s="5107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7718"/>
      <c r="B135" s="7719"/>
      <c r="C135" s="5108" t="s">
        <v>103</v>
      </c>
      <c r="D135" s="5109" t="s">
        <v>65</v>
      </c>
      <c r="E135" s="5074" t="s">
        <v>104</v>
      </c>
      <c r="F135" s="5075" t="s">
        <v>65</v>
      </c>
      <c r="G135" s="4444" t="s">
        <v>104</v>
      </c>
      <c r="H135" s="5075" t="s">
        <v>65</v>
      </c>
      <c r="I135" s="4444" t="s">
        <v>104</v>
      </c>
      <c r="J135" s="5075" t="s">
        <v>65</v>
      </c>
      <c r="K135" s="4444" t="s">
        <v>104</v>
      </c>
      <c r="L135" s="5075" t="s">
        <v>65</v>
      </c>
      <c r="M135" s="4444" t="s">
        <v>104</v>
      </c>
      <c r="N135" s="5075" t="s">
        <v>65</v>
      </c>
      <c r="O135" s="4444" t="s">
        <v>104</v>
      </c>
      <c r="P135" s="5075" t="s">
        <v>65</v>
      </c>
      <c r="Q135" s="4444" t="s">
        <v>104</v>
      </c>
      <c r="R135" s="5075" t="s">
        <v>65</v>
      </c>
      <c r="S135" s="4444" t="s">
        <v>104</v>
      </c>
      <c r="T135" s="5075" t="s">
        <v>65</v>
      </c>
      <c r="U135" s="4444" t="s">
        <v>104</v>
      </c>
      <c r="V135" s="5075" t="s">
        <v>65</v>
      </c>
      <c r="W135" s="4444" t="s">
        <v>104</v>
      </c>
      <c r="X135" s="5075" t="s">
        <v>65</v>
      </c>
      <c r="Y135" s="4444" t="s">
        <v>104</v>
      </c>
      <c r="Z135" s="5075" t="s">
        <v>65</v>
      </c>
      <c r="AA135" s="4444" t="s">
        <v>104</v>
      </c>
      <c r="AB135" s="5075" t="s">
        <v>65</v>
      </c>
      <c r="AC135" s="4444" t="s">
        <v>104</v>
      </c>
      <c r="AD135" s="5075" t="s">
        <v>65</v>
      </c>
      <c r="AE135" s="4444" t="s">
        <v>104</v>
      </c>
      <c r="AF135" s="5075" t="s">
        <v>65</v>
      </c>
      <c r="AG135" s="4444" t="s">
        <v>104</v>
      </c>
      <c r="AH135" s="5075" t="s">
        <v>65</v>
      </c>
      <c r="AI135" s="4444" t="s">
        <v>104</v>
      </c>
      <c r="AJ135" s="5075" t="s">
        <v>65</v>
      </c>
      <c r="AK135" s="4444" t="s">
        <v>104</v>
      </c>
      <c r="AL135" s="5075" t="s">
        <v>65</v>
      </c>
      <c r="AM135" s="1433" t="s">
        <v>104</v>
      </c>
      <c r="AN135" s="7749"/>
      <c r="AO135" s="7740"/>
      <c r="AP135" s="7737"/>
      <c r="AQ135" s="7728"/>
      <c r="AR135" s="7730"/>
      <c r="AS135" s="14"/>
      <c r="AT135" s="14"/>
      <c r="AU135" s="14"/>
      <c r="AV135" s="14"/>
      <c r="AW135" s="14"/>
      <c r="AX135" s="44"/>
      <c r="AY135" s="5106"/>
      <c r="AZ135" s="5106"/>
      <c r="BA135" s="5107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7757" t="s">
        <v>158</v>
      </c>
      <c r="B136" s="7758"/>
      <c r="C136" s="5110">
        <f>SUM(D136:E136)</f>
        <v>0</v>
      </c>
      <c r="D136" s="5111">
        <f>SUM(F136+H136+J136+L136+N136+P136+R136+T136+V136+X136+Z136+AB136+AD136+AF136+AH136+AJ136+AL136)</f>
        <v>0</v>
      </c>
      <c r="E136" s="5112">
        <f>SUM(G136+I136+K136+M136+O136+Q136+S136+U136+W136+Y136+AA136+AC136+AE136+AG136+AI136+AK136+AM136)</f>
        <v>0</v>
      </c>
      <c r="F136" s="5113"/>
      <c r="G136" s="5114"/>
      <c r="H136" s="5113"/>
      <c r="I136" s="5114"/>
      <c r="J136" s="5113"/>
      <c r="K136" s="5114"/>
      <c r="L136" s="5113"/>
      <c r="M136" s="5114"/>
      <c r="N136" s="5113"/>
      <c r="O136" s="5114"/>
      <c r="P136" s="5113"/>
      <c r="Q136" s="5114"/>
      <c r="R136" s="5113"/>
      <c r="S136" s="5114"/>
      <c r="T136" s="5113"/>
      <c r="U136" s="5114"/>
      <c r="V136" s="5113"/>
      <c r="W136" s="5114"/>
      <c r="X136" s="5113"/>
      <c r="Y136" s="5114"/>
      <c r="Z136" s="5113"/>
      <c r="AA136" s="5114"/>
      <c r="AB136" s="5113"/>
      <c r="AC136" s="5114"/>
      <c r="AD136" s="5113"/>
      <c r="AE136" s="5114"/>
      <c r="AF136" s="5113"/>
      <c r="AG136" s="5114"/>
      <c r="AH136" s="5113"/>
      <c r="AI136" s="5114"/>
      <c r="AJ136" s="5113"/>
      <c r="AK136" s="5114"/>
      <c r="AL136" s="5113"/>
      <c r="AM136" s="5115"/>
      <c r="AN136" s="5116"/>
      <c r="AO136" s="5117"/>
      <c r="AP136" s="5118"/>
      <c r="AQ136" s="5114"/>
      <c r="AR136" s="5117"/>
      <c r="AS136" s="17"/>
      <c r="AT136" s="14"/>
      <c r="AU136" s="14"/>
      <c r="AV136" s="14"/>
      <c r="AW136" s="14"/>
      <c r="AX136" s="44"/>
      <c r="AY136" s="5119"/>
      <c r="AZ136" s="5119"/>
      <c r="BA136" s="5107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759" t="s">
        <v>160</v>
      </c>
      <c r="B138" s="5120" t="s">
        <v>161</v>
      </c>
      <c r="C138" s="5110">
        <f>SUM(D138:E138)</f>
        <v>0</v>
      </c>
      <c r="D138" s="5111">
        <f t="shared" si="13"/>
        <v>0</v>
      </c>
      <c r="E138" s="5112">
        <f t="shared" si="13"/>
        <v>0</v>
      </c>
      <c r="F138" s="5113"/>
      <c r="G138" s="5114"/>
      <c r="H138" s="5113"/>
      <c r="I138" s="5114"/>
      <c r="J138" s="5113"/>
      <c r="K138" s="5114"/>
      <c r="L138" s="5113"/>
      <c r="M138" s="5114"/>
      <c r="N138" s="5113"/>
      <c r="O138" s="5114"/>
      <c r="P138" s="5113"/>
      <c r="Q138" s="5114"/>
      <c r="R138" s="5113"/>
      <c r="S138" s="5114"/>
      <c r="T138" s="5113"/>
      <c r="U138" s="5114"/>
      <c r="V138" s="5113"/>
      <c r="W138" s="5114"/>
      <c r="X138" s="5113"/>
      <c r="Y138" s="5114"/>
      <c r="Z138" s="5113"/>
      <c r="AA138" s="5114"/>
      <c r="AB138" s="5113"/>
      <c r="AC138" s="5114"/>
      <c r="AD138" s="5113"/>
      <c r="AE138" s="5114"/>
      <c r="AF138" s="5113"/>
      <c r="AG138" s="5114"/>
      <c r="AH138" s="5113"/>
      <c r="AI138" s="5114"/>
      <c r="AJ138" s="5113"/>
      <c r="AK138" s="5114"/>
      <c r="AL138" s="5113"/>
      <c r="AM138" s="5115"/>
      <c r="AN138" s="5116"/>
      <c r="AO138" s="5117"/>
      <c r="AP138" s="5118"/>
      <c r="AQ138" s="5114"/>
      <c r="AR138" s="5117"/>
      <c r="AS138" s="156"/>
      <c r="AT138" s="5121"/>
      <c r="AU138" s="5121"/>
      <c r="AV138" s="5121"/>
      <c r="AW138" s="5121"/>
      <c r="AX138" s="5122"/>
      <c r="AY138" s="5122"/>
      <c r="AZ138" s="5122"/>
      <c r="BA138" s="5121"/>
      <c r="BB138" s="5121"/>
      <c r="BC138" s="5123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7760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4441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7761" t="s">
        <v>163</v>
      </c>
      <c r="B140" s="7762"/>
      <c r="C140" s="5124">
        <f>SUM(D140:E140)</f>
        <v>0</v>
      </c>
      <c r="D140" s="5125">
        <f t="shared" si="13"/>
        <v>0</v>
      </c>
      <c r="E140" s="5126">
        <f>SUM(G140+I140+K140+M140+O140+Q140+S140+U140+W140+Y140+AA140+AC140+AE140+AG140+AI140+AK140+AM140)</f>
        <v>0</v>
      </c>
      <c r="F140" s="5127"/>
      <c r="G140" s="5128"/>
      <c r="H140" s="5127"/>
      <c r="I140" s="5128"/>
      <c r="J140" s="5127"/>
      <c r="K140" s="5128"/>
      <c r="L140" s="5127"/>
      <c r="M140" s="5128"/>
      <c r="N140" s="5127"/>
      <c r="O140" s="5128"/>
      <c r="P140" s="5127"/>
      <c r="Q140" s="5128"/>
      <c r="R140" s="5127"/>
      <c r="S140" s="5128"/>
      <c r="T140" s="5127"/>
      <c r="U140" s="5128"/>
      <c r="V140" s="5127"/>
      <c r="W140" s="5128"/>
      <c r="X140" s="5127"/>
      <c r="Y140" s="5128"/>
      <c r="Z140" s="5127"/>
      <c r="AA140" s="5128"/>
      <c r="AB140" s="5127"/>
      <c r="AC140" s="5128"/>
      <c r="AD140" s="5127"/>
      <c r="AE140" s="5128"/>
      <c r="AF140" s="5127"/>
      <c r="AG140" s="5128"/>
      <c r="AH140" s="5127"/>
      <c r="AI140" s="5128"/>
      <c r="AJ140" s="5127"/>
      <c r="AK140" s="5128"/>
      <c r="AL140" s="5127"/>
      <c r="AM140" s="5129"/>
      <c r="AN140" s="5130"/>
      <c r="AO140" s="5131"/>
      <c r="AP140" s="5132"/>
      <c r="AQ140" s="5128"/>
      <c r="AR140" s="5131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5133"/>
      <c r="N141" s="5134"/>
      <c r="O141" s="5106"/>
      <c r="P141" s="5106"/>
      <c r="Q141" s="5106"/>
      <c r="R141" s="5106"/>
      <c r="S141" s="5106"/>
      <c r="T141" s="5106"/>
      <c r="U141" s="5106"/>
      <c r="V141" s="5134"/>
      <c r="W141" s="5106"/>
      <c r="X141" s="5106"/>
      <c r="Y141" s="5106"/>
      <c r="Z141" s="5122"/>
      <c r="AA141" s="5122"/>
      <c r="AB141" s="5135"/>
      <c r="AC141" s="5135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037" t="s">
        <v>3</v>
      </c>
      <c r="B142" s="6250"/>
      <c r="C142" s="7733" t="s">
        <v>79</v>
      </c>
      <c r="D142" s="7743"/>
      <c r="E142" s="7734"/>
      <c r="F142" s="7733" t="s">
        <v>134</v>
      </c>
      <c r="G142" s="7734"/>
      <c r="H142" s="7733" t="s">
        <v>135</v>
      </c>
      <c r="I142" s="7734"/>
      <c r="J142" s="7733" t="s">
        <v>136</v>
      </c>
      <c r="K142" s="7734"/>
      <c r="L142" s="7733" t="s">
        <v>137</v>
      </c>
      <c r="M142" s="7735"/>
      <c r="N142" s="7747" t="s">
        <v>7</v>
      </c>
      <c r="O142" s="6375" t="s">
        <v>8</v>
      </c>
      <c r="P142" s="5106"/>
      <c r="Q142" s="5106"/>
      <c r="R142" s="5106"/>
      <c r="S142" s="5106"/>
      <c r="T142" s="5106"/>
      <c r="U142" s="5106"/>
      <c r="V142" s="5134"/>
      <c r="W142" s="5106"/>
      <c r="X142" s="5106"/>
      <c r="Y142" s="5106"/>
      <c r="Z142" s="5122"/>
      <c r="AA142" s="5122"/>
      <c r="AB142" s="5135"/>
      <c r="AC142" s="5135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7763"/>
      <c r="B143" s="7719"/>
      <c r="C143" s="5108" t="s">
        <v>103</v>
      </c>
      <c r="D143" s="5109" t="s">
        <v>65</v>
      </c>
      <c r="E143" s="5074" t="s">
        <v>104</v>
      </c>
      <c r="F143" s="5108" t="s">
        <v>65</v>
      </c>
      <c r="G143" s="5074" t="s">
        <v>104</v>
      </c>
      <c r="H143" s="5108" t="s">
        <v>65</v>
      </c>
      <c r="I143" s="5074" t="s">
        <v>104</v>
      </c>
      <c r="J143" s="5108" t="s">
        <v>65</v>
      </c>
      <c r="K143" s="5074" t="s">
        <v>104</v>
      </c>
      <c r="L143" s="5108" t="s">
        <v>65</v>
      </c>
      <c r="M143" s="5136" t="s">
        <v>104</v>
      </c>
      <c r="N143" s="7748"/>
      <c r="O143" s="7728"/>
      <c r="P143" s="5106"/>
      <c r="Q143" s="5106"/>
      <c r="R143" s="5106"/>
      <c r="S143" s="5106"/>
      <c r="T143" s="5106"/>
      <c r="U143" s="5106"/>
      <c r="V143" s="5134"/>
      <c r="W143" s="5106"/>
      <c r="X143" s="5106"/>
      <c r="Y143" s="5106"/>
      <c r="Z143" s="5122"/>
      <c r="AA143" s="5122"/>
      <c r="AB143" s="5135"/>
      <c r="AC143" s="5135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7688" t="s">
        <v>165</v>
      </c>
      <c r="B144" s="5120" t="s">
        <v>166</v>
      </c>
      <c r="C144" s="5110">
        <f>SUM(D144:E144)</f>
        <v>0</v>
      </c>
      <c r="D144" s="5111">
        <f t="shared" ref="D144:E146" si="14">SUM(F144+H144+J144+L144)</f>
        <v>0</v>
      </c>
      <c r="E144" s="5112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5137"/>
      <c r="Q144" s="5106"/>
      <c r="R144" s="5106"/>
      <c r="S144" s="5106"/>
      <c r="T144" s="5106"/>
      <c r="U144" s="5106"/>
      <c r="V144" s="5134"/>
      <c r="W144" s="5106"/>
      <c r="X144" s="5106"/>
      <c r="Y144" s="5106"/>
      <c r="Z144" s="5122"/>
      <c r="AA144" s="5122"/>
      <c r="AB144" s="5135"/>
      <c r="AC144" s="5135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4442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5137"/>
      <c r="Q145" s="5106"/>
      <c r="R145" s="5106"/>
      <c r="S145" s="5106"/>
      <c r="T145" s="5106"/>
      <c r="U145" s="5106"/>
      <c r="V145" s="5134"/>
      <c r="W145" s="5106"/>
      <c r="X145" s="5122"/>
      <c r="Y145" s="5122"/>
      <c r="Z145" s="5122"/>
      <c r="AA145" s="5122"/>
      <c r="AB145" s="5135"/>
      <c r="AC145" s="5135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5134"/>
      <c r="V146" s="5106"/>
      <c r="W146" s="5106"/>
      <c r="X146" s="5106"/>
      <c r="Y146" s="5106"/>
      <c r="Z146" s="5106"/>
      <c r="AA146" s="5106"/>
      <c r="AB146" s="5106"/>
      <c r="AC146" s="5106"/>
      <c r="AD146" s="5106"/>
      <c r="AE146" s="5106"/>
      <c r="AF146" s="5106"/>
      <c r="AG146" s="5106"/>
      <c r="AH146" s="5134"/>
      <c r="AI146" s="5106"/>
      <c r="AJ146" s="5122"/>
      <c r="AK146" s="5122"/>
      <c r="AL146" s="5122"/>
      <c r="AM146" s="5122"/>
      <c r="AN146" s="5135"/>
      <c r="AO146" s="5135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7765" t="s">
        <v>169</v>
      </c>
      <c r="B147" s="7765"/>
      <c r="C147" s="5138">
        <f>SUM(C144:C146)</f>
        <v>0</v>
      </c>
      <c r="D147" s="5139">
        <f>SUM(D144:D146)</f>
        <v>0</v>
      </c>
      <c r="E147" s="4953">
        <f>SUM(E144:E146)</f>
        <v>0</v>
      </c>
      <c r="F147" s="5138">
        <f t="shared" ref="F147:M147" si="15">SUM(F144:F146)</f>
        <v>0</v>
      </c>
      <c r="G147" s="4953">
        <f t="shared" si="15"/>
        <v>0</v>
      </c>
      <c r="H147" s="5138">
        <f t="shared" si="15"/>
        <v>0</v>
      </c>
      <c r="I147" s="4953">
        <f t="shared" si="15"/>
        <v>0</v>
      </c>
      <c r="J147" s="5138">
        <f t="shared" si="15"/>
        <v>0</v>
      </c>
      <c r="K147" s="4953">
        <f t="shared" si="15"/>
        <v>0</v>
      </c>
      <c r="L147" s="5138">
        <f t="shared" si="15"/>
        <v>0</v>
      </c>
      <c r="M147" s="5140">
        <f t="shared" si="15"/>
        <v>0</v>
      </c>
      <c r="N147" s="5141">
        <f>SUM(N144:N146)</f>
        <v>0</v>
      </c>
      <c r="O147" s="4953">
        <f>SUM(O144:O146)</f>
        <v>0</v>
      </c>
      <c r="P147" s="95"/>
      <c r="Q147" s="11"/>
      <c r="R147" s="11"/>
      <c r="S147" s="11"/>
      <c r="T147" s="11"/>
      <c r="U147" s="5134"/>
      <c r="V147" s="5106"/>
      <c r="W147" s="5106"/>
      <c r="X147" s="5106"/>
      <c r="Y147" s="5106"/>
      <c r="Z147" s="5106"/>
      <c r="AA147" s="5106"/>
      <c r="AB147" s="5106"/>
      <c r="AC147" s="5106"/>
      <c r="AD147" s="5106"/>
      <c r="AE147" s="5106"/>
      <c r="AF147" s="5106"/>
      <c r="AG147" s="5106"/>
      <c r="AH147" s="5134"/>
      <c r="AI147" s="5106"/>
      <c r="AJ147" s="5122"/>
      <c r="AK147" s="5122"/>
      <c r="AL147" s="5122"/>
      <c r="AM147" s="5122"/>
      <c r="AN147" s="5135"/>
      <c r="AO147" s="5135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7688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5106"/>
      <c r="W148" s="5106"/>
      <c r="X148" s="5106"/>
      <c r="Y148" s="5106"/>
      <c r="Z148" s="5106"/>
      <c r="AA148" s="5106"/>
      <c r="AB148" s="5106"/>
      <c r="AC148" s="5106"/>
      <c r="AD148" s="5106"/>
      <c r="AE148" s="5106"/>
      <c r="AF148" s="5106"/>
      <c r="AG148" s="5106"/>
      <c r="AH148" s="5134"/>
      <c r="AI148" s="5106"/>
      <c r="AJ148" s="5122"/>
      <c r="AK148" s="5122"/>
      <c r="AL148" s="5122"/>
      <c r="AM148" s="5122"/>
      <c r="AN148" s="5135"/>
      <c r="AO148" s="5135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4442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5142"/>
      <c r="V149" s="5106"/>
      <c r="W149" s="5106"/>
      <c r="X149" s="5106"/>
      <c r="Y149" s="5106"/>
      <c r="Z149" s="5106"/>
      <c r="AA149" s="5106"/>
      <c r="AB149" s="5106"/>
      <c r="AC149" s="5106"/>
      <c r="AD149" s="5106"/>
      <c r="AE149" s="5106"/>
      <c r="AF149" s="5106"/>
      <c r="AG149" s="5106"/>
      <c r="AH149" s="5134"/>
      <c r="AI149" s="5106"/>
      <c r="AJ149" s="5122"/>
      <c r="AK149" s="5122"/>
      <c r="AL149" s="5122"/>
      <c r="AM149" s="5122"/>
      <c r="AN149" s="5135"/>
      <c r="AO149" s="5135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4442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5142"/>
      <c r="V150" s="5106"/>
      <c r="W150" s="5106"/>
      <c r="X150" s="5106"/>
      <c r="Y150" s="5106"/>
      <c r="Z150" s="5106"/>
      <c r="AA150" s="5106"/>
      <c r="AB150" s="5106"/>
      <c r="AC150" s="5106"/>
      <c r="AD150" s="5106"/>
      <c r="AE150" s="5106"/>
      <c r="AF150" s="5106"/>
      <c r="AG150" s="5106"/>
      <c r="AH150" s="5134"/>
      <c r="AI150" s="5106"/>
      <c r="AJ150" s="5122"/>
      <c r="AK150" s="5122"/>
      <c r="AL150" s="5122"/>
      <c r="AM150" s="5122"/>
      <c r="AN150" s="5135"/>
      <c r="AO150" s="5135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7769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5143"/>
      <c r="U151" s="13"/>
      <c r="V151" s="13"/>
      <c r="W151" s="13"/>
      <c r="X151" s="5121"/>
      <c r="Y151" s="5121"/>
      <c r="Z151" s="5121"/>
      <c r="AA151" s="5121"/>
      <c r="AB151" s="5121"/>
      <c r="AC151" s="5121"/>
      <c r="AD151" s="5121"/>
      <c r="AE151" s="5121"/>
      <c r="AF151" s="5144"/>
      <c r="AG151" s="5122"/>
      <c r="AH151" s="5122"/>
      <c r="AI151" s="5122"/>
      <c r="AJ151" s="5145"/>
      <c r="AK151" s="5122"/>
      <c r="AL151" s="5122"/>
      <c r="AM151" s="5122"/>
      <c r="AN151" s="5122"/>
      <c r="AO151" s="5122"/>
      <c r="AP151" s="5122"/>
      <c r="AQ151" s="5122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7764" t="s">
        <v>169</v>
      </c>
      <c r="B152" s="7765"/>
      <c r="C152" s="5138">
        <f>SUM(C148:C151)</f>
        <v>0</v>
      </c>
      <c r="D152" s="5139">
        <f>SUM(D148:D151)</f>
        <v>0</v>
      </c>
      <c r="E152" s="4953">
        <f>SUM(E148:E151)</f>
        <v>0</v>
      </c>
      <c r="F152" s="5138">
        <f>SUM(F148:F151)</f>
        <v>0</v>
      </c>
      <c r="G152" s="4953">
        <f t="shared" ref="G152:M152" si="17">SUM(G148:G151)</f>
        <v>0</v>
      </c>
      <c r="H152" s="5138">
        <f t="shared" si="17"/>
        <v>0</v>
      </c>
      <c r="I152" s="4953">
        <f t="shared" si="17"/>
        <v>0</v>
      </c>
      <c r="J152" s="5138">
        <f t="shared" si="17"/>
        <v>0</v>
      </c>
      <c r="K152" s="4953">
        <f t="shared" si="17"/>
        <v>0</v>
      </c>
      <c r="L152" s="5138">
        <f t="shared" si="17"/>
        <v>0</v>
      </c>
      <c r="M152" s="5140">
        <f t="shared" si="17"/>
        <v>0</v>
      </c>
      <c r="N152" s="5141">
        <f>SUM(N148:N151)</f>
        <v>0</v>
      </c>
      <c r="O152" s="4953">
        <f>SUM(O148:O151)</f>
        <v>0</v>
      </c>
      <c r="P152" s="15"/>
      <c r="Q152" s="7766"/>
      <c r="R152" s="7767"/>
      <c r="S152" s="7768"/>
      <c r="T152" s="7768"/>
      <c r="U152" s="7768"/>
      <c r="V152" s="7768"/>
      <c r="W152" s="7768"/>
      <c r="X152" s="7768"/>
      <c r="Y152" s="7768"/>
      <c r="Z152" s="7768"/>
      <c r="AA152" s="5146"/>
      <c r="AB152" s="5147"/>
      <c r="AC152" s="5147"/>
      <c r="AD152" s="5147"/>
      <c r="AE152" s="5121"/>
      <c r="AF152" s="5122"/>
      <c r="AG152" s="5122"/>
      <c r="AH152" s="5122"/>
      <c r="AI152" s="5148"/>
      <c r="AJ152" s="5148"/>
      <c r="AK152" s="5148"/>
      <c r="AL152" s="5148"/>
      <c r="AM152" s="5149"/>
      <c r="AN152" s="5106"/>
      <c r="AO152" s="5106"/>
      <c r="AP152" s="5106"/>
      <c r="AQ152" s="5106"/>
      <c r="AR152" s="5106"/>
      <c r="AS152" s="5106"/>
      <c r="AT152" s="5106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7771" t="s">
        <v>175</v>
      </c>
      <c r="B153" s="7771"/>
      <c r="C153" s="5124">
        <f>SUM(C147+C152)</f>
        <v>0</v>
      </c>
      <c r="D153" s="5125">
        <f>SUM(D147+D152)</f>
        <v>0</v>
      </c>
      <c r="E153" s="5126">
        <f>SUM(E147+E152)</f>
        <v>0</v>
      </c>
      <c r="F153" s="5124">
        <f>SUM(F147+F152)</f>
        <v>0</v>
      </c>
      <c r="G153" s="5126">
        <f>SUM(G147+G152)</f>
        <v>0</v>
      </c>
      <c r="H153" s="5124">
        <f t="shared" ref="H153:M153" si="18">SUM(H147+H152)</f>
        <v>0</v>
      </c>
      <c r="I153" s="5126">
        <f t="shared" si="18"/>
        <v>0</v>
      </c>
      <c r="J153" s="5124">
        <f t="shared" si="18"/>
        <v>0</v>
      </c>
      <c r="K153" s="5126">
        <f t="shared" si="18"/>
        <v>0</v>
      </c>
      <c r="L153" s="5124">
        <f t="shared" si="18"/>
        <v>0</v>
      </c>
      <c r="M153" s="5150">
        <f t="shared" si="18"/>
        <v>0</v>
      </c>
      <c r="N153" s="5151">
        <f>SUM(N147+N152)</f>
        <v>0</v>
      </c>
      <c r="O153" s="5126">
        <f>SUM(O147+O152)</f>
        <v>0</v>
      </c>
      <c r="P153" s="15"/>
      <c r="Q153" s="5152"/>
      <c r="R153" s="5153"/>
      <c r="S153" s="5153"/>
      <c r="T153" s="5153"/>
      <c r="U153" s="5153"/>
      <c r="V153" s="5153"/>
      <c r="W153" s="5153"/>
      <c r="X153" s="5153"/>
      <c r="Y153" s="5153"/>
      <c r="Z153" s="5153"/>
      <c r="AA153" s="5146"/>
      <c r="AB153" s="5147"/>
      <c r="AC153" s="5147"/>
      <c r="AD153" s="5147"/>
      <c r="AE153" s="5121"/>
      <c r="AF153" s="5122"/>
      <c r="AG153" s="5122"/>
      <c r="AH153" s="5122"/>
      <c r="AI153" s="5148"/>
      <c r="AJ153" s="5148"/>
      <c r="AK153" s="5148"/>
      <c r="AL153" s="5148"/>
      <c r="AM153" s="5149"/>
      <c r="AN153" s="5106"/>
      <c r="AO153" s="5106"/>
      <c r="AP153" s="5106"/>
      <c r="AQ153" s="5106"/>
      <c r="AR153" s="5106"/>
      <c r="AS153" s="5106"/>
      <c r="AT153" s="5106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5146"/>
      <c r="R154" s="5147"/>
      <c r="S154" s="5147"/>
      <c r="T154" s="5147"/>
      <c r="U154" s="5147"/>
      <c r="V154" s="5147"/>
      <c r="W154" s="5147"/>
      <c r="X154" s="5147"/>
      <c r="Y154" s="5154"/>
      <c r="Z154" s="5154"/>
      <c r="AA154" s="5146"/>
      <c r="AB154" s="5147"/>
      <c r="AC154" s="5147"/>
      <c r="AD154" s="5147"/>
      <c r="AE154" s="5121"/>
      <c r="AF154" s="5122"/>
      <c r="AG154" s="5122"/>
      <c r="AH154" s="5122"/>
      <c r="AI154" s="5148"/>
      <c r="AJ154" s="5148"/>
      <c r="AK154" s="5148"/>
      <c r="AL154" s="5148"/>
      <c r="AM154" s="5148"/>
      <c r="AN154" s="5106"/>
      <c r="AO154" s="5106"/>
      <c r="AP154" s="5106"/>
      <c r="AQ154" s="5106"/>
      <c r="AR154" s="5106"/>
      <c r="AS154" s="5106"/>
      <c r="AT154" s="5106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037" t="s">
        <v>3</v>
      </c>
      <c r="B155" s="6250"/>
      <c r="C155" s="7733" t="s">
        <v>79</v>
      </c>
      <c r="D155" s="7743"/>
      <c r="E155" s="7734"/>
      <c r="F155" s="7733" t="s">
        <v>134</v>
      </c>
      <c r="G155" s="7734"/>
      <c r="H155" s="7733" t="s">
        <v>135</v>
      </c>
      <c r="I155" s="7734"/>
      <c r="J155" s="7733" t="s">
        <v>136</v>
      </c>
      <c r="K155" s="7734"/>
      <c r="L155" s="7733" t="s">
        <v>137</v>
      </c>
      <c r="M155" s="7735"/>
      <c r="N155" s="7770" t="s">
        <v>149</v>
      </c>
      <c r="O155" s="7743"/>
      <c r="P155" s="7735"/>
      <c r="Q155" s="6375" t="s">
        <v>7</v>
      </c>
      <c r="R155" s="6375" t="s">
        <v>8</v>
      </c>
      <c r="S155" s="5147"/>
      <c r="T155" s="5147"/>
      <c r="U155" s="5147"/>
      <c r="V155" s="5147"/>
      <c r="W155" s="5147"/>
      <c r="X155" s="5147"/>
      <c r="Y155" s="5154"/>
      <c r="Z155" s="5155"/>
      <c r="AA155" s="5156"/>
      <c r="AB155" s="5157"/>
      <c r="AC155" s="5157"/>
      <c r="AD155" s="5157"/>
      <c r="AE155" s="5158"/>
      <c r="AF155" s="5159"/>
      <c r="AG155" s="5159"/>
      <c r="AH155" s="5159"/>
      <c r="AI155" s="5160"/>
      <c r="AJ155" s="5160"/>
      <c r="AK155" s="5160"/>
      <c r="AL155" s="5160"/>
      <c r="AM155" s="5148"/>
      <c r="AN155" s="5106"/>
      <c r="AO155" s="5106"/>
      <c r="AP155" s="5106"/>
      <c r="AQ155" s="5106"/>
      <c r="AR155" s="5106"/>
      <c r="AS155" s="5106"/>
      <c r="AT155" s="5106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7763"/>
      <c r="B156" s="7719"/>
      <c r="C156" s="5108" t="s">
        <v>103</v>
      </c>
      <c r="D156" s="5109" t="s">
        <v>65</v>
      </c>
      <c r="E156" s="5074" t="s">
        <v>104</v>
      </c>
      <c r="F156" s="5108" t="s">
        <v>65</v>
      </c>
      <c r="G156" s="5074" t="s">
        <v>104</v>
      </c>
      <c r="H156" s="5108" t="s">
        <v>65</v>
      </c>
      <c r="I156" s="5074" t="s">
        <v>104</v>
      </c>
      <c r="J156" s="5108" t="s">
        <v>65</v>
      </c>
      <c r="K156" s="5074" t="s">
        <v>104</v>
      </c>
      <c r="L156" s="5108" t="s">
        <v>65</v>
      </c>
      <c r="M156" s="5161" t="s">
        <v>104</v>
      </c>
      <c r="N156" s="5162" t="s">
        <v>150</v>
      </c>
      <c r="O156" s="5109" t="s">
        <v>151</v>
      </c>
      <c r="P156" s="5136" t="s">
        <v>152</v>
      </c>
      <c r="Q156" s="7728"/>
      <c r="R156" s="7728"/>
      <c r="S156" s="5147"/>
      <c r="T156" s="5147"/>
      <c r="U156" s="5147"/>
      <c r="V156" s="5147"/>
      <c r="W156" s="5147"/>
      <c r="X156" s="5147"/>
      <c r="Y156" s="5163"/>
      <c r="Z156" s="5154"/>
      <c r="AA156" s="5147"/>
      <c r="AB156" s="5147"/>
      <c r="AC156" s="5147"/>
      <c r="AD156" s="5147"/>
      <c r="AE156" s="5121"/>
      <c r="AF156" s="5122"/>
      <c r="AG156" s="5122"/>
      <c r="AH156" s="5122"/>
      <c r="AI156" s="5148"/>
      <c r="AJ156" s="5148"/>
      <c r="AK156" s="5148"/>
      <c r="AL156" s="5148"/>
      <c r="AM156" s="5148"/>
      <c r="AN156" s="5106"/>
      <c r="AO156" s="5106"/>
      <c r="AP156" s="5106"/>
      <c r="AQ156" s="5106"/>
      <c r="AR156" s="5106"/>
      <c r="AS156" s="5106"/>
      <c r="AT156" s="5106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7688" t="s">
        <v>165</v>
      </c>
      <c r="B157" s="5120" t="s">
        <v>166</v>
      </c>
      <c r="C157" s="5164">
        <f>SUM(D157:E157)</f>
        <v>0</v>
      </c>
      <c r="D157" s="5165">
        <f t="shared" ref="D157:E159" si="19">SUM(F157+H157+J157+L157)</f>
        <v>0</v>
      </c>
      <c r="E157" s="5166">
        <f t="shared" si="19"/>
        <v>0</v>
      </c>
      <c r="F157" s="5113"/>
      <c r="G157" s="5114"/>
      <c r="H157" s="5113"/>
      <c r="I157" s="5114"/>
      <c r="J157" s="5113"/>
      <c r="K157" s="5114"/>
      <c r="L157" s="5113"/>
      <c r="M157" s="5167"/>
      <c r="N157" s="5168"/>
      <c r="O157" s="5169"/>
      <c r="P157" s="5115"/>
      <c r="Q157" s="5114"/>
      <c r="R157" s="5114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5147"/>
      <c r="AD157" s="5147"/>
      <c r="AE157" s="5121"/>
      <c r="AF157" s="5122"/>
      <c r="AG157" s="5122"/>
      <c r="AH157" s="5122"/>
      <c r="AI157" s="5148"/>
      <c r="AJ157" s="5148"/>
      <c r="AK157" s="5148"/>
      <c r="AL157" s="5148"/>
      <c r="AM157" s="5148"/>
      <c r="AN157" s="5106"/>
      <c r="AO157" s="5106"/>
      <c r="AP157" s="5106"/>
      <c r="AQ157" s="5106"/>
      <c r="AR157" s="5106"/>
      <c r="AS157" s="5106"/>
      <c r="AT157" s="5106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4442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5154"/>
      <c r="T158" s="5147"/>
      <c r="U158" s="5147"/>
      <c r="V158" s="5147"/>
      <c r="W158" s="5147"/>
      <c r="X158" s="5147"/>
      <c r="Y158" s="5170"/>
      <c r="Z158" s="5147"/>
      <c r="AA158" s="5147"/>
      <c r="AB158" s="5147"/>
      <c r="AC158" s="5147"/>
      <c r="AD158" s="5147"/>
      <c r="AE158" s="5147"/>
      <c r="AF158" s="5106"/>
      <c r="AG158" s="5106"/>
      <c r="AH158" s="5106"/>
      <c r="AI158" s="5106"/>
      <c r="AJ158" s="5106"/>
      <c r="AK158" s="5106"/>
      <c r="AL158" s="5106"/>
      <c r="AM158" s="5106"/>
      <c r="AN158" s="5106"/>
      <c r="AO158" s="5122"/>
      <c r="AP158" s="5122"/>
      <c r="AQ158" s="5122"/>
      <c r="AR158" s="5122"/>
      <c r="AS158" s="5148"/>
      <c r="AT158" s="5148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5147"/>
      <c r="AA159" s="5147"/>
      <c r="AB159" s="5147"/>
      <c r="AC159" s="5147"/>
      <c r="AD159" s="5147"/>
      <c r="AE159" s="5147"/>
      <c r="AF159" s="5106"/>
      <c r="AG159" s="5106"/>
      <c r="AH159" s="5106"/>
      <c r="AI159" s="5106"/>
      <c r="AJ159" s="5106"/>
      <c r="AK159" s="5106"/>
      <c r="AL159" s="5106"/>
      <c r="AM159" s="5106"/>
      <c r="AN159" s="5106"/>
      <c r="AO159" s="5122"/>
      <c r="AP159" s="5122"/>
      <c r="AQ159" s="5122"/>
      <c r="AR159" s="5122"/>
      <c r="AS159" s="5148"/>
      <c r="AT159" s="5148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7765" t="s">
        <v>169</v>
      </c>
      <c r="B160" s="7765"/>
      <c r="C160" s="5171">
        <f>SUM(C157:C159)</f>
        <v>0</v>
      </c>
      <c r="D160" s="5172">
        <f>SUM(D157:D159)</f>
        <v>0</v>
      </c>
      <c r="E160" s="5173">
        <f>SUM(E157:E159)</f>
        <v>0</v>
      </c>
      <c r="F160" s="5171">
        <f>SUM(F157:F159)</f>
        <v>0</v>
      </c>
      <c r="G160" s="5173">
        <f t="shared" ref="G160:P160" si="20">SUM(G157:G159)</f>
        <v>0</v>
      </c>
      <c r="H160" s="5171">
        <f t="shared" si="20"/>
        <v>0</v>
      </c>
      <c r="I160" s="5173">
        <f t="shared" si="20"/>
        <v>0</v>
      </c>
      <c r="J160" s="5171">
        <f t="shared" si="20"/>
        <v>0</v>
      </c>
      <c r="K160" s="5173">
        <f t="shared" si="20"/>
        <v>0</v>
      </c>
      <c r="L160" s="5171">
        <f t="shared" si="20"/>
        <v>0</v>
      </c>
      <c r="M160" s="5174">
        <f t="shared" si="20"/>
        <v>0</v>
      </c>
      <c r="N160" s="5175">
        <f t="shared" si="20"/>
        <v>0</v>
      </c>
      <c r="O160" s="5172">
        <f t="shared" si="20"/>
        <v>0</v>
      </c>
      <c r="P160" s="5176">
        <f t="shared" si="20"/>
        <v>0</v>
      </c>
      <c r="Q160" s="5173">
        <f>SUM(Q157:Q159)</f>
        <v>0</v>
      </c>
      <c r="R160" s="5173">
        <f>SUM(R157:R159)</f>
        <v>0</v>
      </c>
      <c r="S160" s="17"/>
      <c r="T160" s="14"/>
      <c r="U160" s="14"/>
      <c r="V160" s="14"/>
      <c r="W160" s="14"/>
      <c r="X160" s="14"/>
      <c r="Y160" s="14"/>
      <c r="Z160" s="5147"/>
      <c r="AA160" s="5147"/>
      <c r="AB160" s="5147"/>
      <c r="AC160" s="5147"/>
      <c r="AD160" s="5147"/>
      <c r="AE160" s="5147"/>
      <c r="AF160" s="5106"/>
      <c r="AG160" s="5106"/>
      <c r="AH160" s="5106"/>
      <c r="AI160" s="5106"/>
      <c r="AJ160" s="5106"/>
      <c r="AK160" s="5106"/>
      <c r="AL160" s="5106"/>
      <c r="AM160" s="5106"/>
      <c r="AN160" s="5106"/>
      <c r="AO160" s="5122"/>
      <c r="AP160" s="5122"/>
      <c r="AQ160" s="5122"/>
      <c r="AR160" s="5122"/>
      <c r="AS160" s="5148"/>
      <c r="AT160" s="5148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7688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5147"/>
      <c r="AA161" s="5147"/>
      <c r="AB161" s="5147"/>
      <c r="AC161" s="5147"/>
      <c r="AD161" s="5147"/>
      <c r="AE161" s="5147"/>
      <c r="AF161" s="5106"/>
      <c r="AG161" s="5106"/>
      <c r="AH161" s="5106"/>
      <c r="AI161" s="5106"/>
      <c r="AJ161" s="5106"/>
      <c r="AK161" s="5106"/>
      <c r="AL161" s="5106"/>
      <c r="AM161" s="5106"/>
      <c r="AN161" s="5106"/>
      <c r="AO161" s="5122"/>
      <c r="AP161" s="5122"/>
      <c r="AQ161" s="5122"/>
      <c r="AR161" s="5122"/>
      <c r="AS161" s="5148"/>
      <c r="AT161" s="5148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4442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5147"/>
      <c r="AD162" s="5147"/>
      <c r="AE162" s="5147"/>
      <c r="AF162" s="5106"/>
      <c r="AG162" s="5106"/>
      <c r="AH162" s="5106"/>
      <c r="AI162" s="5106"/>
      <c r="AJ162" s="5106"/>
      <c r="AK162" s="5106"/>
      <c r="AL162" s="5106"/>
      <c r="AM162" s="5106"/>
      <c r="AN162" s="5106"/>
      <c r="AO162" s="5122"/>
      <c r="AP162" s="5122"/>
      <c r="AQ162" s="5122"/>
      <c r="AR162" s="5122"/>
      <c r="AS162" s="5148"/>
      <c r="AT162" s="5148"/>
    </row>
    <row r="163" spans="1:130" ht="16.350000000000001" customHeight="1" x14ac:dyDescent="0.2">
      <c r="A163" s="5844"/>
      <c r="B163" s="4442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5147"/>
      <c r="AA163" s="5147"/>
      <c r="AB163" s="5147"/>
      <c r="AC163" s="5147"/>
      <c r="AD163" s="5147"/>
      <c r="AE163" s="5147"/>
      <c r="AF163" s="5106"/>
      <c r="AG163" s="5106"/>
      <c r="AH163" s="5106"/>
      <c r="AI163" s="5106"/>
      <c r="AJ163" s="5106"/>
      <c r="AK163" s="5106"/>
      <c r="AL163" s="5106"/>
      <c r="AM163" s="5106"/>
      <c r="AN163" s="5106"/>
      <c r="AO163" s="5106"/>
      <c r="AP163" s="5106"/>
      <c r="AQ163" s="5106"/>
      <c r="AR163" s="5106"/>
      <c r="AS163" s="5106"/>
      <c r="AT163" s="5106"/>
    </row>
    <row r="164" spans="1:130" ht="15.75" customHeight="1" x14ac:dyDescent="0.2">
      <c r="A164" s="7769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5147"/>
      <c r="AC164" s="5147"/>
      <c r="AD164" s="5147"/>
      <c r="AE164" s="5147"/>
      <c r="AF164" s="5106"/>
      <c r="AG164" s="5106"/>
      <c r="AH164" s="5106"/>
      <c r="AI164" s="5106"/>
      <c r="AJ164" s="5106"/>
      <c r="AK164" s="5106"/>
      <c r="AL164" s="5106"/>
      <c r="AM164" s="5106"/>
      <c r="AN164" s="5106"/>
      <c r="AO164" s="5106"/>
      <c r="AP164" s="5106"/>
      <c r="AQ164" s="5106"/>
      <c r="AR164" s="5106"/>
      <c r="AS164" s="5106"/>
      <c r="AT164" s="5106"/>
      <c r="AU164" s="5106"/>
      <c r="AV164" s="5106"/>
    </row>
    <row r="165" spans="1:130" ht="16.350000000000001" customHeight="1" x14ac:dyDescent="0.2">
      <c r="A165" s="7771" t="s">
        <v>169</v>
      </c>
      <c r="B165" s="7765"/>
      <c r="C165" s="5171">
        <f>SUM(C161:C164)</f>
        <v>0</v>
      </c>
      <c r="D165" s="5172">
        <f>SUM(D161:D164)</f>
        <v>0</v>
      </c>
      <c r="E165" s="5173">
        <f>SUM(E161:E164)</f>
        <v>0</v>
      </c>
      <c r="F165" s="5171">
        <f>SUM(F161:F164)</f>
        <v>0</v>
      </c>
      <c r="G165" s="5173">
        <f t="shared" ref="G165:P165" si="22">SUM(G161:G164)</f>
        <v>0</v>
      </c>
      <c r="H165" s="5171">
        <f t="shared" si="22"/>
        <v>0</v>
      </c>
      <c r="I165" s="5173">
        <f t="shared" si="22"/>
        <v>0</v>
      </c>
      <c r="J165" s="5171">
        <f t="shared" si="22"/>
        <v>0</v>
      </c>
      <c r="K165" s="5173">
        <f t="shared" si="22"/>
        <v>0</v>
      </c>
      <c r="L165" s="5171">
        <f t="shared" si="22"/>
        <v>0</v>
      </c>
      <c r="M165" s="5174">
        <f t="shared" si="22"/>
        <v>0</v>
      </c>
      <c r="N165" s="5175">
        <f t="shared" si="22"/>
        <v>0</v>
      </c>
      <c r="O165" s="5172">
        <f t="shared" si="22"/>
        <v>0</v>
      </c>
      <c r="P165" s="5176">
        <f t="shared" si="22"/>
        <v>0</v>
      </c>
      <c r="Q165" s="5173">
        <f>SUM(Q161:Q164)</f>
        <v>0</v>
      </c>
      <c r="R165" s="5173">
        <f>SUM(R161:R164)</f>
        <v>0</v>
      </c>
      <c r="S165" s="17"/>
      <c r="T165" s="14"/>
      <c r="U165" s="14"/>
      <c r="V165" s="14"/>
      <c r="W165" s="5147"/>
      <c r="X165" s="5147"/>
      <c r="Y165" s="5147"/>
      <c r="Z165" s="5147"/>
      <c r="AA165" s="5147"/>
      <c r="AB165" s="5147"/>
      <c r="AC165" s="5147"/>
      <c r="AD165" s="5147"/>
      <c r="AE165" s="5147"/>
      <c r="AF165" s="5106"/>
      <c r="AG165" s="5106"/>
      <c r="AH165" s="5106"/>
      <c r="AI165" s="5106"/>
      <c r="AJ165" s="5106"/>
      <c r="AK165" s="5106"/>
      <c r="AL165" s="5106"/>
      <c r="AM165" s="5106"/>
      <c r="AN165" s="5106"/>
      <c r="AO165" s="5106"/>
      <c r="AP165" s="5106"/>
      <c r="AQ165" s="5106"/>
    </row>
    <row r="166" spans="1:130" ht="16.350000000000001" customHeight="1" x14ac:dyDescent="0.2">
      <c r="A166" s="7771" t="s">
        <v>175</v>
      </c>
      <c r="B166" s="7771"/>
      <c r="C166" s="5177">
        <f>SUM(C160+C165)</f>
        <v>0</v>
      </c>
      <c r="D166" s="5178">
        <f t="shared" ref="D166:P166" si="23">SUM(D160+D165)</f>
        <v>0</v>
      </c>
      <c r="E166" s="5179">
        <f t="shared" si="23"/>
        <v>0</v>
      </c>
      <c r="F166" s="5177">
        <f t="shared" si="23"/>
        <v>0</v>
      </c>
      <c r="G166" s="5179">
        <f t="shared" si="23"/>
        <v>0</v>
      </c>
      <c r="H166" s="5177">
        <f t="shared" si="23"/>
        <v>0</v>
      </c>
      <c r="I166" s="5179">
        <f t="shared" si="23"/>
        <v>0</v>
      </c>
      <c r="J166" s="5177">
        <f t="shared" si="23"/>
        <v>0</v>
      </c>
      <c r="K166" s="5179">
        <f t="shared" si="23"/>
        <v>0</v>
      </c>
      <c r="L166" s="5177">
        <f t="shared" si="23"/>
        <v>0</v>
      </c>
      <c r="M166" s="188">
        <f t="shared" si="23"/>
        <v>0</v>
      </c>
      <c r="N166" s="5180">
        <f t="shared" si="23"/>
        <v>0</v>
      </c>
      <c r="O166" s="5178">
        <f t="shared" si="23"/>
        <v>0</v>
      </c>
      <c r="P166" s="5181">
        <f t="shared" si="23"/>
        <v>0</v>
      </c>
      <c r="Q166" s="5179">
        <f>SUM(Q160+Q165)</f>
        <v>0</v>
      </c>
      <c r="R166" s="5179">
        <f>SUM(R160+R165)</f>
        <v>0</v>
      </c>
      <c r="S166" s="17"/>
      <c r="T166" s="14"/>
      <c r="U166" s="14"/>
      <c r="V166" s="14"/>
      <c r="W166" s="5147"/>
      <c r="X166" s="5147"/>
      <c r="Y166" s="5147"/>
      <c r="Z166" s="5147"/>
      <c r="AA166" s="5147"/>
      <c r="AB166" s="5147"/>
      <c r="AC166" s="5147"/>
      <c r="AD166" s="5147"/>
      <c r="AE166" s="5147"/>
      <c r="AF166" s="5106"/>
      <c r="AG166" s="5106"/>
      <c r="AH166" s="5106"/>
      <c r="AI166" s="5106"/>
      <c r="AJ166" s="5106"/>
      <c r="AK166" s="5106"/>
      <c r="AL166" s="5106"/>
      <c r="AM166" s="5106"/>
      <c r="AN166" s="5106"/>
      <c r="AO166" s="5106"/>
      <c r="AP166" s="5106"/>
      <c r="AQ166" s="5106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5147"/>
      <c r="X167" s="5147"/>
      <c r="Y167" s="5147"/>
      <c r="Z167" s="5147"/>
      <c r="AA167" s="5147"/>
      <c r="AB167" s="5147"/>
      <c r="AC167" s="5147"/>
      <c r="AD167" s="5147"/>
      <c r="AE167" s="5147"/>
      <c r="AF167" s="5106"/>
      <c r="AG167" s="5106"/>
      <c r="AH167" s="5106"/>
      <c r="AI167" s="5106"/>
      <c r="AJ167" s="5106"/>
      <c r="AK167" s="5106"/>
      <c r="AL167" s="5106"/>
      <c r="AM167" s="5106"/>
      <c r="AN167" s="5106"/>
      <c r="AO167" s="5106"/>
      <c r="AP167" s="5106"/>
      <c r="AQ167" s="5106"/>
    </row>
    <row r="168" spans="1:130" ht="16.350000000000001" customHeight="1" x14ac:dyDescent="0.2">
      <c r="A168" s="6037" t="s">
        <v>3</v>
      </c>
      <c r="B168" s="6250"/>
      <c r="C168" s="7743" t="s">
        <v>79</v>
      </c>
      <c r="D168" s="7743"/>
      <c r="E168" s="7734"/>
      <c r="F168" s="7733" t="s">
        <v>133</v>
      </c>
      <c r="G168" s="7734"/>
      <c r="H168" s="7733" t="s">
        <v>134</v>
      </c>
      <c r="I168" s="7734"/>
      <c r="J168" s="7733" t="s">
        <v>135</v>
      </c>
      <c r="K168" s="7734"/>
      <c r="L168" s="7733" t="s">
        <v>136</v>
      </c>
      <c r="M168" s="7734"/>
      <c r="N168" s="7733" t="s">
        <v>137</v>
      </c>
      <c r="O168" s="7735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5147"/>
      <c r="X168" s="5147"/>
      <c r="Y168" s="5147"/>
      <c r="Z168" s="5147"/>
      <c r="AA168" s="5147"/>
      <c r="AB168" s="5147"/>
      <c r="AC168" s="5147"/>
      <c r="AD168" s="5147"/>
      <c r="AE168" s="5147"/>
      <c r="AF168" s="5106"/>
      <c r="AG168" s="5106"/>
      <c r="AH168" s="5106"/>
      <c r="AI168" s="5106"/>
      <c r="AJ168" s="5106"/>
      <c r="AK168" s="5106"/>
      <c r="AL168" s="5106"/>
      <c r="AM168" s="5106"/>
      <c r="AN168" s="5106"/>
      <c r="AO168" s="5106"/>
      <c r="AP168" s="5106"/>
      <c r="AQ168" s="5182"/>
      <c r="AR168" s="5135"/>
      <c r="AS168" s="5135"/>
      <c r="AT168" s="5135"/>
      <c r="AU168" s="5135"/>
      <c r="AV168" s="5135"/>
      <c r="AW168" s="5135"/>
      <c r="AX168" s="5183"/>
      <c r="AY168" s="5183"/>
      <c r="AZ168" s="5183"/>
      <c r="BA168" s="5135"/>
      <c r="BB168" s="5135"/>
      <c r="BC168" s="5135"/>
    </row>
    <row r="169" spans="1:130" ht="31.5" customHeight="1" x14ac:dyDescent="0.2">
      <c r="A169" s="7763"/>
      <c r="B169" s="7719"/>
      <c r="C169" s="5108" t="s">
        <v>103</v>
      </c>
      <c r="D169" s="5109" t="s">
        <v>65</v>
      </c>
      <c r="E169" s="5074" t="s">
        <v>104</v>
      </c>
      <c r="F169" s="5108" t="s">
        <v>65</v>
      </c>
      <c r="G169" s="5074" t="s">
        <v>104</v>
      </c>
      <c r="H169" s="5108" t="s">
        <v>65</v>
      </c>
      <c r="I169" s="5074" t="s">
        <v>104</v>
      </c>
      <c r="J169" s="5108" t="s">
        <v>65</v>
      </c>
      <c r="K169" s="5074" t="s">
        <v>104</v>
      </c>
      <c r="L169" s="5108" t="s">
        <v>65</v>
      </c>
      <c r="M169" s="5074" t="s">
        <v>104</v>
      </c>
      <c r="N169" s="5108" t="s">
        <v>65</v>
      </c>
      <c r="O169" s="5184" t="s">
        <v>104</v>
      </c>
      <c r="P169" s="7728"/>
      <c r="Q169" s="7728"/>
      <c r="R169" s="14"/>
      <c r="S169" s="14"/>
      <c r="T169" s="14"/>
      <c r="U169" s="14"/>
      <c r="V169" s="14"/>
      <c r="W169" s="5147"/>
      <c r="X169" s="5147"/>
      <c r="Y169" s="5147"/>
      <c r="Z169" s="5147"/>
      <c r="AA169" s="5147"/>
      <c r="AB169" s="5147"/>
      <c r="AC169" s="5147"/>
      <c r="AD169" s="5147"/>
      <c r="AE169" s="5147"/>
      <c r="AF169" s="5106"/>
      <c r="AG169" s="5106"/>
      <c r="AH169" s="5106"/>
      <c r="AI169" s="5106"/>
      <c r="AJ169" s="5106"/>
      <c r="AK169" s="5106"/>
      <c r="AL169" s="5106"/>
      <c r="AM169" s="5106"/>
      <c r="AN169" s="5106"/>
      <c r="AO169" s="5106"/>
      <c r="AP169" s="5106"/>
      <c r="AQ169" s="5185"/>
      <c r="AR169" s="5135"/>
      <c r="AS169" s="5135"/>
      <c r="AT169" s="5135"/>
      <c r="AU169" s="5135"/>
      <c r="AV169" s="5135"/>
      <c r="AW169" s="5135"/>
      <c r="AX169" s="5183"/>
      <c r="AY169" s="5183"/>
      <c r="AZ169" s="5183"/>
      <c r="BA169" s="5135"/>
      <c r="BB169" s="5135"/>
      <c r="BC169" s="5135"/>
    </row>
    <row r="170" spans="1:130" s="3" customFormat="1" ht="16.350000000000001" customHeight="1" x14ac:dyDescent="0.2">
      <c r="A170" s="7688" t="s">
        <v>178</v>
      </c>
      <c r="B170" s="5120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5113"/>
      <c r="G170" s="5114"/>
      <c r="H170" s="5113"/>
      <c r="I170" s="35"/>
      <c r="J170" s="33"/>
      <c r="K170" s="35"/>
      <c r="L170" s="33"/>
      <c r="M170" s="35"/>
      <c r="N170" s="33"/>
      <c r="O170" s="5186"/>
      <c r="P170" s="5114"/>
      <c r="Q170" s="5114"/>
      <c r="R170" s="5154"/>
      <c r="S170" s="5147"/>
      <c r="T170" s="5147"/>
      <c r="U170" s="5147"/>
      <c r="V170" s="5147"/>
      <c r="W170" s="5147"/>
      <c r="X170" s="5147"/>
      <c r="Y170" s="5147"/>
      <c r="Z170" s="5147"/>
      <c r="AA170" s="5147"/>
      <c r="AB170" s="5147"/>
      <c r="AC170" s="5147"/>
      <c r="AD170" s="5106"/>
      <c r="AE170" s="5106"/>
      <c r="AF170" s="5106"/>
      <c r="AG170" s="5106"/>
      <c r="AH170" s="5106"/>
      <c r="AI170" s="5134"/>
      <c r="AJ170" s="5183"/>
      <c r="AK170" s="5183"/>
      <c r="AL170" s="5183"/>
      <c r="AM170" s="5183"/>
      <c r="AN170" s="5183"/>
      <c r="AO170" s="5183"/>
      <c r="AP170" s="5183"/>
      <c r="AQ170" s="5183"/>
      <c r="AR170" s="5183"/>
      <c r="AS170" s="5183"/>
      <c r="AT170" s="5183"/>
      <c r="AU170" s="5183"/>
      <c r="AV170" s="5183"/>
      <c r="AW170" s="5183"/>
      <c r="AX170" s="5183"/>
      <c r="AY170" s="5183"/>
      <c r="AZ170" s="5183"/>
      <c r="BA170" s="5183"/>
      <c r="BB170" s="5183"/>
      <c r="BC170" s="5183"/>
      <c r="BD170" s="5183"/>
      <c r="BE170" s="5183"/>
      <c r="BF170" s="5183"/>
      <c r="BG170" s="5183"/>
      <c r="BH170" s="5183"/>
      <c r="BI170" s="5183"/>
      <c r="BJ170" s="5183"/>
      <c r="BK170" s="5183"/>
      <c r="BL170" s="5183"/>
      <c r="BM170" s="5183"/>
      <c r="BN170" s="5183"/>
      <c r="BO170" s="5183"/>
      <c r="BP170" s="5183"/>
      <c r="BQ170" s="5183"/>
      <c r="BR170" s="5183"/>
      <c r="BS170" s="5183"/>
      <c r="BT170" s="5183"/>
      <c r="BU170" s="5183"/>
      <c r="BV170" s="5183"/>
      <c r="BW170" s="5183"/>
      <c r="BX170" s="5183"/>
      <c r="BY170" s="5183"/>
      <c r="BZ170" s="5183"/>
      <c r="CA170" s="5187"/>
      <c r="CB170" s="5187"/>
      <c r="CC170" s="5187"/>
      <c r="CD170" s="5187"/>
      <c r="CE170" s="5187"/>
      <c r="CF170" s="5187"/>
      <c r="CG170" s="5187"/>
      <c r="CH170" s="5187"/>
      <c r="CI170" s="5187"/>
      <c r="CJ170" s="5187"/>
      <c r="CK170" s="5187"/>
      <c r="CL170" s="5187"/>
      <c r="CM170" s="5187"/>
      <c r="CN170" s="5187"/>
      <c r="CO170" s="5187"/>
      <c r="CP170" s="5187"/>
      <c r="CQ170" s="5187"/>
      <c r="CR170" s="5187"/>
      <c r="CS170" s="5187"/>
      <c r="CT170" s="5187"/>
      <c r="CU170" s="5187"/>
      <c r="CV170" s="5187"/>
      <c r="CW170" s="5187"/>
      <c r="CX170" s="5187"/>
      <c r="CY170" s="5187"/>
      <c r="CZ170" s="5187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4442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5154"/>
      <c r="S171" s="5147"/>
      <c r="T171" s="5147"/>
      <c r="U171" s="5147"/>
      <c r="V171" s="5147"/>
      <c r="W171" s="5147"/>
      <c r="X171" s="5147"/>
      <c r="Y171" s="5147"/>
      <c r="Z171" s="5147"/>
      <c r="AA171" s="5147"/>
      <c r="AB171" s="5147"/>
      <c r="AC171" s="5147"/>
      <c r="AD171" s="5106"/>
      <c r="AE171" s="5106"/>
      <c r="AF171" s="5106"/>
      <c r="AG171" s="5106"/>
      <c r="AH171" s="5106"/>
      <c r="AI171" s="5134"/>
      <c r="AJ171" s="5183"/>
      <c r="AK171" s="5183"/>
      <c r="AL171" s="5183"/>
      <c r="AM171" s="5183"/>
      <c r="AN171" s="5183"/>
      <c r="AO171" s="5183"/>
      <c r="AP171" s="5183"/>
      <c r="AQ171" s="5183"/>
      <c r="AR171" s="5183"/>
      <c r="AS171" s="5183"/>
      <c r="AT171" s="5183"/>
      <c r="AU171" s="5183"/>
      <c r="AV171" s="5183"/>
      <c r="AW171" s="5183"/>
      <c r="AX171" s="5183"/>
      <c r="AY171" s="5183"/>
      <c r="AZ171" s="5183"/>
      <c r="BA171" s="5183"/>
      <c r="BB171" s="5183"/>
      <c r="BC171" s="5183"/>
      <c r="BD171" s="5183"/>
      <c r="BE171" s="5183"/>
      <c r="BF171" s="5183"/>
      <c r="BG171" s="5183"/>
      <c r="BH171" s="5183"/>
      <c r="BI171" s="5183"/>
      <c r="BJ171" s="5183"/>
      <c r="BK171" s="5183"/>
      <c r="BL171" s="5183"/>
      <c r="BM171" s="5183"/>
      <c r="BN171" s="5183"/>
      <c r="BO171" s="5183"/>
      <c r="BP171" s="5183"/>
      <c r="BQ171" s="5183"/>
      <c r="BR171" s="5183"/>
      <c r="BS171" s="5183"/>
      <c r="BT171" s="5183"/>
      <c r="BU171" s="5183"/>
      <c r="BV171" s="5183"/>
      <c r="BW171" s="5183"/>
      <c r="BX171" s="5183"/>
      <c r="BY171" s="5183"/>
      <c r="BZ171" s="5183"/>
      <c r="CA171" s="5187"/>
      <c r="CB171" s="5187"/>
      <c r="CC171" s="5187"/>
      <c r="CD171" s="5187"/>
      <c r="CE171" s="5187"/>
      <c r="CF171" s="5187"/>
      <c r="CG171" s="5187"/>
      <c r="CH171" s="5187"/>
      <c r="CI171" s="5187"/>
      <c r="CJ171" s="5187"/>
      <c r="CK171" s="5187"/>
      <c r="CL171" s="5187"/>
      <c r="CM171" s="5187"/>
      <c r="CN171" s="5187"/>
      <c r="CO171" s="5187"/>
      <c r="CP171" s="5187"/>
      <c r="CQ171" s="5187"/>
      <c r="CR171" s="5187"/>
      <c r="CS171" s="5187"/>
      <c r="CT171" s="5187"/>
      <c r="CU171" s="5187"/>
      <c r="CV171" s="5187"/>
      <c r="CW171" s="5187"/>
      <c r="CX171" s="5187"/>
      <c r="CY171" s="5187"/>
      <c r="CZ171" s="5187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4441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5154"/>
      <c r="S172" s="5147"/>
      <c r="T172" s="5147"/>
      <c r="U172" s="5147"/>
      <c r="V172" s="5147"/>
      <c r="W172" s="5147"/>
      <c r="X172" s="5147"/>
      <c r="Y172" s="5147"/>
      <c r="Z172" s="5147"/>
      <c r="AA172" s="5147"/>
      <c r="AB172" s="5147"/>
      <c r="AC172" s="5147"/>
      <c r="AD172" s="5106"/>
      <c r="AE172" s="5106"/>
      <c r="AF172" s="5106"/>
      <c r="AG172" s="5106"/>
      <c r="AH172" s="5106"/>
      <c r="AI172" s="5134"/>
      <c r="AJ172" s="5135"/>
      <c r="AK172" s="5135"/>
      <c r="AL172" s="5135"/>
      <c r="AM172" s="5135"/>
      <c r="AN172" s="5135"/>
      <c r="AO172" s="5135"/>
      <c r="AP172" s="5135"/>
      <c r="AQ172" s="5135"/>
      <c r="AR172" s="5135"/>
      <c r="AS172" s="5135"/>
      <c r="AT172" s="5135"/>
      <c r="AU172" s="5135"/>
    </row>
    <row r="173" spans="1:130" ht="16.350000000000001" customHeight="1" thickBot="1" x14ac:dyDescent="0.25">
      <c r="A173" s="5924"/>
      <c r="B173" s="5188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5147"/>
      <c r="Z173" s="5147"/>
      <c r="AA173" s="5147"/>
      <c r="AB173" s="5147"/>
      <c r="AC173" s="5147"/>
      <c r="AD173" s="5106"/>
      <c r="AE173" s="5106"/>
      <c r="AF173" s="5106"/>
      <c r="AG173" s="5106"/>
      <c r="AH173" s="5106"/>
      <c r="AI173" s="5106"/>
      <c r="AJ173" s="5106"/>
      <c r="AK173" s="5106"/>
      <c r="AL173" s="5106"/>
      <c r="AM173" s="5106"/>
      <c r="AN173" s="5106"/>
      <c r="AO173" s="5182"/>
      <c r="AP173" s="5106"/>
      <c r="AQ173" s="5106"/>
      <c r="AR173" s="5189"/>
      <c r="AS173" s="5135"/>
      <c r="AT173" s="5107"/>
      <c r="AU173" s="5107"/>
      <c r="AV173" s="5107"/>
      <c r="AW173" s="5107"/>
      <c r="AX173" s="5183"/>
      <c r="AY173" s="5183"/>
      <c r="AZ173" s="5183"/>
      <c r="BA173" s="5107"/>
      <c r="BB173" s="5107"/>
      <c r="BC173" s="5107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4439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5156"/>
      <c r="Z174" s="5157"/>
      <c r="AA174" s="14"/>
      <c r="AB174" s="5190"/>
      <c r="AC174" s="5157"/>
      <c r="AD174" s="44"/>
      <c r="AE174" s="5191"/>
      <c r="AF174" s="5191"/>
      <c r="AG174" s="5191"/>
      <c r="AH174" s="5106"/>
      <c r="AI174" s="44"/>
      <c r="AJ174" s="5182"/>
      <c r="AK174" s="5182"/>
      <c r="AL174" s="5182"/>
      <c r="AM174" s="5106"/>
      <c r="AN174" s="44"/>
      <c r="AO174" s="5182"/>
      <c r="AP174" s="5106"/>
      <c r="AQ174" s="5106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4442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4442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7769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5192"/>
      <c r="AM177" s="5193"/>
      <c r="AN177" s="5193"/>
      <c r="AO177" s="1175"/>
      <c r="AP177" s="5193"/>
      <c r="AQ177" s="1175"/>
      <c r="AR177" s="216"/>
      <c r="AS177" s="5194"/>
      <c r="AT177" s="5121"/>
      <c r="AU177" s="5147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037" t="s">
        <v>188</v>
      </c>
      <c r="B181" s="6250"/>
      <c r="C181" s="7756" t="s">
        <v>79</v>
      </c>
      <c r="D181" s="7756"/>
      <c r="E181" s="7756"/>
      <c r="F181" s="7756" t="s">
        <v>189</v>
      </c>
      <c r="G181" s="7756"/>
      <c r="H181" s="7756" t="s">
        <v>190</v>
      </c>
      <c r="I181" s="7756"/>
      <c r="J181" s="7756" t="s">
        <v>191</v>
      </c>
      <c r="K181" s="7756"/>
      <c r="L181" s="7756" t="s">
        <v>12</v>
      </c>
      <c r="M181" s="7756"/>
      <c r="N181" s="7696" t="s">
        <v>13</v>
      </c>
      <c r="O181" s="7731"/>
      <c r="P181" s="7779" t="s">
        <v>126</v>
      </c>
      <c r="Q181" s="7779"/>
      <c r="R181" s="7779" t="s">
        <v>127</v>
      </c>
      <c r="S181" s="7779"/>
      <c r="T181" s="7779" t="s">
        <v>128</v>
      </c>
      <c r="U181" s="7779"/>
      <c r="V181" s="7779" t="s">
        <v>129</v>
      </c>
      <c r="W181" s="7779"/>
      <c r="X181" s="7779" t="s">
        <v>130</v>
      </c>
      <c r="Y181" s="7779"/>
      <c r="Z181" s="7779" t="s">
        <v>131</v>
      </c>
      <c r="AA181" s="7779"/>
      <c r="AB181" s="7779" t="s">
        <v>132</v>
      </c>
      <c r="AC181" s="7779"/>
      <c r="AD181" s="7779" t="s">
        <v>133</v>
      </c>
      <c r="AE181" s="7779"/>
      <c r="AF181" s="7779" t="s">
        <v>134</v>
      </c>
      <c r="AG181" s="7779"/>
      <c r="AH181" s="7779" t="s">
        <v>135</v>
      </c>
      <c r="AI181" s="7779"/>
      <c r="AJ181" s="7779" t="s">
        <v>136</v>
      </c>
      <c r="AK181" s="7779"/>
      <c r="AL181" s="7779" t="s">
        <v>137</v>
      </c>
      <c r="AM181" s="7733"/>
      <c r="AN181" s="7780" t="s">
        <v>192</v>
      </c>
      <c r="AO181" s="7781" t="s">
        <v>193</v>
      </c>
      <c r="AP181" s="7733" t="s">
        <v>7</v>
      </c>
      <c r="AQ181" s="7734"/>
      <c r="AR181" s="7688" t="s">
        <v>194</v>
      </c>
      <c r="AS181" s="7688" t="s">
        <v>195</v>
      </c>
      <c r="AT181" s="7733" t="s">
        <v>8</v>
      </c>
      <c r="AU181" s="7734"/>
      <c r="AV181" s="7696" t="s">
        <v>196</v>
      </c>
      <c r="AW181" s="7731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7772"/>
      <c r="B182" s="7773"/>
      <c r="C182" s="5195" t="s">
        <v>103</v>
      </c>
      <c r="D182" s="5196" t="s">
        <v>65</v>
      </c>
      <c r="E182" s="5197" t="s">
        <v>104</v>
      </c>
      <c r="F182" s="5195" t="s">
        <v>65</v>
      </c>
      <c r="G182" s="5197" t="s">
        <v>104</v>
      </c>
      <c r="H182" s="5195" t="s">
        <v>65</v>
      </c>
      <c r="I182" s="5197" t="s">
        <v>104</v>
      </c>
      <c r="J182" s="5195" t="s">
        <v>65</v>
      </c>
      <c r="K182" s="5197" t="s">
        <v>104</v>
      </c>
      <c r="L182" s="5195" t="s">
        <v>65</v>
      </c>
      <c r="M182" s="5197" t="s">
        <v>104</v>
      </c>
      <c r="N182" s="5195" t="s">
        <v>65</v>
      </c>
      <c r="O182" s="5197" t="s">
        <v>104</v>
      </c>
      <c r="P182" s="5195" t="s">
        <v>65</v>
      </c>
      <c r="Q182" s="5197" t="s">
        <v>104</v>
      </c>
      <c r="R182" s="5195" t="s">
        <v>65</v>
      </c>
      <c r="S182" s="5197" t="s">
        <v>104</v>
      </c>
      <c r="T182" s="5195" t="s">
        <v>65</v>
      </c>
      <c r="U182" s="5197" t="s">
        <v>104</v>
      </c>
      <c r="V182" s="5195" t="s">
        <v>65</v>
      </c>
      <c r="W182" s="5197" t="s">
        <v>104</v>
      </c>
      <c r="X182" s="5195" t="s">
        <v>65</v>
      </c>
      <c r="Y182" s="5197" t="s">
        <v>104</v>
      </c>
      <c r="Z182" s="5195" t="s">
        <v>65</v>
      </c>
      <c r="AA182" s="5197" t="s">
        <v>104</v>
      </c>
      <c r="AB182" s="5195" t="s">
        <v>65</v>
      </c>
      <c r="AC182" s="5197" t="s">
        <v>104</v>
      </c>
      <c r="AD182" s="5195" t="s">
        <v>65</v>
      </c>
      <c r="AE182" s="5197" t="s">
        <v>104</v>
      </c>
      <c r="AF182" s="5195" t="s">
        <v>65</v>
      </c>
      <c r="AG182" s="5197" t="s">
        <v>104</v>
      </c>
      <c r="AH182" s="5195" t="s">
        <v>65</v>
      </c>
      <c r="AI182" s="5197" t="s">
        <v>104</v>
      </c>
      <c r="AJ182" s="5195" t="s">
        <v>65</v>
      </c>
      <c r="AK182" s="5197" t="s">
        <v>104</v>
      </c>
      <c r="AL182" s="5195" t="s">
        <v>65</v>
      </c>
      <c r="AM182" s="4433" t="s">
        <v>104</v>
      </c>
      <c r="AN182" s="5936"/>
      <c r="AO182" s="5938"/>
      <c r="AP182" s="5195" t="s">
        <v>65</v>
      </c>
      <c r="AQ182" s="5197" t="s">
        <v>104</v>
      </c>
      <c r="AR182" s="7774"/>
      <c r="AS182" s="7774"/>
      <c r="AT182" s="5195" t="s">
        <v>65</v>
      </c>
      <c r="AU182" s="5197" t="s">
        <v>104</v>
      </c>
      <c r="AV182" s="5198" t="s">
        <v>198</v>
      </c>
      <c r="AW182" s="5199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775" t="s">
        <v>200</v>
      </c>
      <c r="B183" s="7776"/>
      <c r="C183" s="5200">
        <f>SUM(D183+E183)</f>
        <v>36</v>
      </c>
      <c r="D183" s="5201">
        <f>SUM(F183+H183+J183+L183+N183+P183+R183+T183+V183+X183+Z183+AB183+AD183+AF183+AH183+AJ183+AL183)</f>
        <v>9</v>
      </c>
      <c r="E183" s="219">
        <f>SUM(G183+I183+K183+M183+O183+Q183+S183+U183+W183+Y183+AA183+AC183+AE183+AG183+AI183+AK183+AM183)</f>
        <v>27</v>
      </c>
      <c r="F183" s="5202">
        <v>0</v>
      </c>
      <c r="G183" s="64">
        <v>0</v>
      </c>
      <c r="H183" s="5202">
        <v>0</v>
      </c>
      <c r="I183" s="64">
        <v>0</v>
      </c>
      <c r="J183" s="5202">
        <v>1</v>
      </c>
      <c r="K183" s="64">
        <v>7</v>
      </c>
      <c r="L183" s="5202">
        <v>2</v>
      </c>
      <c r="M183" s="64">
        <v>11</v>
      </c>
      <c r="N183" s="5202">
        <v>0</v>
      </c>
      <c r="O183" s="64">
        <v>0</v>
      </c>
      <c r="P183" s="5202">
        <v>2</v>
      </c>
      <c r="Q183" s="64">
        <v>1</v>
      </c>
      <c r="R183" s="5202">
        <v>0</v>
      </c>
      <c r="S183" s="64">
        <v>3</v>
      </c>
      <c r="T183" s="5202">
        <v>0</v>
      </c>
      <c r="U183" s="64">
        <v>0</v>
      </c>
      <c r="V183" s="5202">
        <v>3</v>
      </c>
      <c r="W183" s="64">
        <v>2</v>
      </c>
      <c r="X183" s="5202">
        <v>0</v>
      </c>
      <c r="Y183" s="64">
        <v>2</v>
      </c>
      <c r="Z183" s="5202">
        <v>0</v>
      </c>
      <c r="AA183" s="64">
        <v>0</v>
      </c>
      <c r="AB183" s="5202">
        <v>0</v>
      </c>
      <c r="AC183" s="64">
        <v>0</v>
      </c>
      <c r="AD183" s="5203">
        <v>0</v>
      </c>
      <c r="AE183" s="64">
        <v>0</v>
      </c>
      <c r="AF183" s="5203">
        <v>1</v>
      </c>
      <c r="AG183" s="64">
        <v>1</v>
      </c>
      <c r="AH183" s="5203">
        <v>0</v>
      </c>
      <c r="AI183" s="64">
        <v>0</v>
      </c>
      <c r="AJ183" s="5203">
        <v>0</v>
      </c>
      <c r="AK183" s="64">
        <v>0</v>
      </c>
      <c r="AL183" s="5203">
        <v>0</v>
      </c>
      <c r="AM183" s="204">
        <v>0</v>
      </c>
      <c r="AN183" s="5204">
        <v>0</v>
      </c>
      <c r="AO183" s="1185">
        <v>0</v>
      </c>
      <c r="AP183" s="5203">
        <v>0</v>
      </c>
      <c r="AQ183" s="64">
        <v>0</v>
      </c>
      <c r="AR183" s="5205">
        <v>0</v>
      </c>
      <c r="AS183" s="5205">
        <v>8</v>
      </c>
      <c r="AT183" s="5205">
        <v>0</v>
      </c>
      <c r="AU183" s="5205">
        <v>0</v>
      </c>
      <c r="AV183" s="5205">
        <v>0</v>
      </c>
      <c r="AW183" s="5205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7777" t="s">
        <v>201</v>
      </c>
      <c r="B184" s="7778"/>
      <c r="C184" s="5206"/>
      <c r="D184" s="5207"/>
      <c r="E184" s="5207"/>
      <c r="F184" s="5207"/>
      <c r="G184" s="5207"/>
      <c r="H184" s="5207"/>
      <c r="I184" s="5207"/>
      <c r="J184" s="5207"/>
      <c r="K184" s="5207"/>
      <c r="L184" s="5207"/>
      <c r="M184" s="5207"/>
      <c r="N184" s="5207"/>
      <c r="O184" s="5207"/>
      <c r="P184" s="5207"/>
      <c r="Q184" s="5207"/>
      <c r="R184" s="5207"/>
      <c r="S184" s="5207"/>
      <c r="T184" s="5207"/>
      <c r="U184" s="5207"/>
      <c r="V184" s="5207"/>
      <c r="W184" s="5207"/>
      <c r="X184" s="5207"/>
      <c r="Y184" s="5207"/>
      <c r="Z184" s="5207"/>
      <c r="AA184" s="5207"/>
      <c r="AB184" s="5207"/>
      <c r="AC184" s="5207"/>
      <c r="AD184" s="5207"/>
      <c r="AE184" s="5207"/>
      <c r="AF184" s="5207"/>
      <c r="AG184" s="5207"/>
      <c r="AH184" s="5207"/>
      <c r="AI184" s="5207"/>
      <c r="AJ184" s="5207"/>
      <c r="AK184" s="5207"/>
      <c r="AL184" s="5207"/>
      <c r="AM184" s="5207"/>
      <c r="AN184" s="5207"/>
      <c r="AO184" s="5207"/>
      <c r="AP184" s="5207"/>
      <c r="AQ184" s="5207"/>
      <c r="AR184" s="5207"/>
      <c r="AS184" s="5207"/>
      <c r="AT184" s="5207"/>
      <c r="AU184" s="5207"/>
      <c r="AV184" s="5207"/>
      <c r="AW184" s="5208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7688" t="s">
        <v>202</v>
      </c>
      <c r="B185" s="5209" t="s">
        <v>203</v>
      </c>
      <c r="C185" s="5210">
        <f>SUM(D185+E185)</f>
        <v>5</v>
      </c>
      <c r="D185" s="5211">
        <f t="shared" ref="D185:E193" si="26">SUM(F185+H185+J185+L185+N185+P185+R185+T185+V185+X185+Z185+AB185+AD185+AF185+AH185+AJ185+AL185)</f>
        <v>1</v>
      </c>
      <c r="E185" s="5209">
        <f t="shared" si="26"/>
        <v>4</v>
      </c>
      <c r="F185" s="5113"/>
      <c r="G185" s="5114"/>
      <c r="H185" s="5113">
        <v>0</v>
      </c>
      <c r="I185" s="5114">
        <v>0</v>
      </c>
      <c r="J185" s="5113">
        <v>1</v>
      </c>
      <c r="K185" s="5114">
        <v>3</v>
      </c>
      <c r="L185" s="5113">
        <v>0</v>
      </c>
      <c r="M185" s="5114">
        <v>1</v>
      </c>
      <c r="N185" s="5113">
        <v>0</v>
      </c>
      <c r="O185" s="5114">
        <v>0</v>
      </c>
      <c r="P185" s="5113">
        <v>0</v>
      </c>
      <c r="Q185" s="5114">
        <v>0</v>
      </c>
      <c r="R185" s="5113">
        <v>0</v>
      </c>
      <c r="S185" s="5114">
        <v>0</v>
      </c>
      <c r="T185" s="5113">
        <v>0</v>
      </c>
      <c r="U185" s="5114">
        <v>0</v>
      </c>
      <c r="V185" s="5113">
        <v>0</v>
      </c>
      <c r="W185" s="5114">
        <v>0</v>
      </c>
      <c r="X185" s="5113">
        <v>0</v>
      </c>
      <c r="Y185" s="5114">
        <v>0</v>
      </c>
      <c r="Z185" s="5113">
        <v>0</v>
      </c>
      <c r="AA185" s="5114">
        <v>0</v>
      </c>
      <c r="AB185" s="5113">
        <v>0</v>
      </c>
      <c r="AC185" s="5114">
        <v>0</v>
      </c>
      <c r="AD185" s="5113">
        <v>0</v>
      </c>
      <c r="AE185" s="5114">
        <v>0</v>
      </c>
      <c r="AF185" s="5113">
        <v>0</v>
      </c>
      <c r="AG185" s="5114">
        <v>0</v>
      </c>
      <c r="AH185" s="5113">
        <v>0</v>
      </c>
      <c r="AI185" s="5114">
        <v>0</v>
      </c>
      <c r="AJ185" s="5113">
        <v>0</v>
      </c>
      <c r="AK185" s="5114">
        <v>0</v>
      </c>
      <c r="AL185" s="5113">
        <v>0</v>
      </c>
      <c r="AM185" s="5167">
        <v>0</v>
      </c>
      <c r="AN185" s="5116">
        <v>0</v>
      </c>
      <c r="AO185" s="5117">
        <v>0</v>
      </c>
      <c r="AP185" s="5113">
        <v>0</v>
      </c>
      <c r="AQ185" s="5114">
        <v>0</v>
      </c>
      <c r="AR185" s="5114">
        <v>0</v>
      </c>
      <c r="AS185" s="5114">
        <v>5</v>
      </c>
      <c r="AT185" s="5114">
        <v>0</v>
      </c>
      <c r="AU185" s="5114">
        <v>0</v>
      </c>
      <c r="AV185" s="5114">
        <v>0</v>
      </c>
      <c r="AW185" s="5114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7774"/>
      <c r="B186" s="4435" t="s">
        <v>204</v>
      </c>
      <c r="C186" s="5212">
        <f>SUM(D186+E186)</f>
        <v>0</v>
      </c>
      <c r="D186" s="5213">
        <f t="shared" si="26"/>
        <v>0</v>
      </c>
      <c r="E186" s="5214">
        <f t="shared" si="26"/>
        <v>0</v>
      </c>
      <c r="F186" s="5203"/>
      <c r="G186" s="5215"/>
      <c r="H186" s="5203">
        <v>0</v>
      </c>
      <c r="I186" s="5215">
        <v>0</v>
      </c>
      <c r="J186" s="5203">
        <v>0</v>
      </c>
      <c r="K186" s="5215">
        <v>0</v>
      </c>
      <c r="L186" s="5203">
        <v>0</v>
      </c>
      <c r="M186" s="5215">
        <v>0</v>
      </c>
      <c r="N186" s="5203">
        <v>0</v>
      </c>
      <c r="O186" s="5215">
        <v>0</v>
      </c>
      <c r="P186" s="5203">
        <v>0</v>
      </c>
      <c r="Q186" s="5215">
        <v>0</v>
      </c>
      <c r="R186" s="5203">
        <v>0</v>
      </c>
      <c r="S186" s="5215">
        <v>0</v>
      </c>
      <c r="T186" s="5203">
        <v>0</v>
      </c>
      <c r="U186" s="5215">
        <v>0</v>
      </c>
      <c r="V186" s="5203">
        <v>0</v>
      </c>
      <c r="W186" s="5215">
        <v>0</v>
      </c>
      <c r="X186" s="5203">
        <v>0</v>
      </c>
      <c r="Y186" s="5215">
        <v>0</v>
      </c>
      <c r="Z186" s="5203">
        <v>0</v>
      </c>
      <c r="AA186" s="5215">
        <v>0</v>
      </c>
      <c r="AB186" s="5203">
        <v>0</v>
      </c>
      <c r="AC186" s="5215">
        <v>0</v>
      </c>
      <c r="AD186" s="5203">
        <v>0</v>
      </c>
      <c r="AE186" s="5215">
        <v>0</v>
      </c>
      <c r="AF186" s="5203">
        <v>0</v>
      </c>
      <c r="AG186" s="5215">
        <v>0</v>
      </c>
      <c r="AH186" s="5203">
        <v>0</v>
      </c>
      <c r="AI186" s="5215">
        <v>0</v>
      </c>
      <c r="AJ186" s="5203">
        <v>0</v>
      </c>
      <c r="AK186" s="5215">
        <v>0</v>
      </c>
      <c r="AL186" s="5203">
        <v>0</v>
      </c>
      <c r="AM186" s="222">
        <v>0</v>
      </c>
      <c r="AN186" s="5216">
        <v>0</v>
      </c>
      <c r="AO186" s="5217">
        <v>0</v>
      </c>
      <c r="AP186" s="5203">
        <v>0</v>
      </c>
      <c r="AQ186" s="5215">
        <v>0</v>
      </c>
      <c r="AR186" s="5215">
        <v>0</v>
      </c>
      <c r="AS186" s="5215">
        <v>0</v>
      </c>
      <c r="AT186" s="5215">
        <v>0</v>
      </c>
      <c r="AU186" s="5215">
        <v>0</v>
      </c>
      <c r="AV186" s="5215">
        <v>0</v>
      </c>
      <c r="AW186" s="5215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7671" t="s">
        <v>205</v>
      </c>
      <c r="B187" s="7672"/>
      <c r="C187" s="5200">
        <f t="shared" ref="C187:C227" si="27">SUM(D187+E187)</f>
        <v>5</v>
      </c>
      <c r="D187" s="5201">
        <f t="shared" si="26"/>
        <v>0</v>
      </c>
      <c r="E187" s="5218">
        <f t="shared" si="26"/>
        <v>5</v>
      </c>
      <c r="F187" s="5202"/>
      <c r="G187" s="5205"/>
      <c r="H187" s="5202">
        <v>0</v>
      </c>
      <c r="I187" s="5205">
        <v>0</v>
      </c>
      <c r="J187" s="5202">
        <v>0</v>
      </c>
      <c r="K187" s="5205">
        <v>3</v>
      </c>
      <c r="L187" s="5202">
        <v>0</v>
      </c>
      <c r="M187" s="5205">
        <v>2</v>
      </c>
      <c r="N187" s="5202">
        <v>0</v>
      </c>
      <c r="O187" s="5205">
        <v>0</v>
      </c>
      <c r="P187" s="5202">
        <v>0</v>
      </c>
      <c r="Q187" s="5205">
        <v>0</v>
      </c>
      <c r="R187" s="5202">
        <v>0</v>
      </c>
      <c r="S187" s="5205">
        <v>0</v>
      </c>
      <c r="T187" s="5202">
        <v>0</v>
      </c>
      <c r="U187" s="5205">
        <v>0</v>
      </c>
      <c r="V187" s="5202">
        <v>0</v>
      </c>
      <c r="W187" s="5205">
        <v>0</v>
      </c>
      <c r="X187" s="5202">
        <v>0</v>
      </c>
      <c r="Y187" s="5205">
        <v>0</v>
      </c>
      <c r="Z187" s="5202">
        <v>0</v>
      </c>
      <c r="AA187" s="5205">
        <v>0</v>
      </c>
      <c r="AB187" s="5202">
        <v>0</v>
      </c>
      <c r="AC187" s="5205">
        <v>0</v>
      </c>
      <c r="AD187" s="5202">
        <v>0</v>
      </c>
      <c r="AE187" s="5205">
        <v>0</v>
      </c>
      <c r="AF187" s="5202">
        <v>0</v>
      </c>
      <c r="AG187" s="5205">
        <v>0</v>
      </c>
      <c r="AH187" s="5202">
        <v>0</v>
      </c>
      <c r="AI187" s="5205">
        <v>0</v>
      </c>
      <c r="AJ187" s="5202">
        <v>0</v>
      </c>
      <c r="AK187" s="5205">
        <v>0</v>
      </c>
      <c r="AL187" s="5202">
        <v>0</v>
      </c>
      <c r="AM187" s="5219">
        <v>0</v>
      </c>
      <c r="AN187" s="5204">
        <v>0</v>
      </c>
      <c r="AO187" s="5220">
        <v>0</v>
      </c>
      <c r="AP187" s="5202">
        <v>0</v>
      </c>
      <c r="AQ187" s="5205">
        <v>0</v>
      </c>
      <c r="AR187" s="5205">
        <v>0</v>
      </c>
      <c r="AS187" s="5205">
        <v>4</v>
      </c>
      <c r="AT187" s="5205">
        <v>0</v>
      </c>
      <c r="AU187" s="5205">
        <v>0</v>
      </c>
      <c r="AV187" s="5205">
        <v>0</v>
      </c>
      <c r="AW187" s="5205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7688" t="s">
        <v>206</v>
      </c>
      <c r="B188" s="5209" t="s">
        <v>207</v>
      </c>
      <c r="C188" s="5210">
        <f t="shared" si="27"/>
        <v>2</v>
      </c>
      <c r="D188" s="5211">
        <f t="shared" si="26"/>
        <v>0</v>
      </c>
      <c r="E188" s="5209">
        <f t="shared" si="26"/>
        <v>2</v>
      </c>
      <c r="F188" s="5221"/>
      <c r="G188" s="5222"/>
      <c r="H188" s="5113">
        <v>0</v>
      </c>
      <c r="I188" s="5114">
        <v>0</v>
      </c>
      <c r="J188" s="5113">
        <v>0</v>
      </c>
      <c r="K188" s="5114">
        <v>1</v>
      </c>
      <c r="L188" s="5113">
        <v>0</v>
      </c>
      <c r="M188" s="5114">
        <v>1</v>
      </c>
      <c r="N188" s="5113">
        <v>0</v>
      </c>
      <c r="O188" s="5114">
        <v>0</v>
      </c>
      <c r="P188" s="5113">
        <v>0</v>
      </c>
      <c r="Q188" s="5114">
        <v>0</v>
      </c>
      <c r="R188" s="5113">
        <v>0</v>
      </c>
      <c r="S188" s="5114">
        <v>0</v>
      </c>
      <c r="T188" s="5113">
        <v>0</v>
      </c>
      <c r="U188" s="5114">
        <v>0</v>
      </c>
      <c r="V188" s="5113">
        <v>0</v>
      </c>
      <c r="W188" s="5114">
        <v>0</v>
      </c>
      <c r="X188" s="5113">
        <v>0</v>
      </c>
      <c r="Y188" s="5114">
        <v>0</v>
      </c>
      <c r="Z188" s="5113">
        <v>0</v>
      </c>
      <c r="AA188" s="5114">
        <v>0</v>
      </c>
      <c r="AB188" s="5113">
        <v>0</v>
      </c>
      <c r="AC188" s="5114">
        <v>0</v>
      </c>
      <c r="AD188" s="5113">
        <v>0</v>
      </c>
      <c r="AE188" s="5114">
        <v>0</v>
      </c>
      <c r="AF188" s="5113">
        <v>0</v>
      </c>
      <c r="AG188" s="5114">
        <v>0</v>
      </c>
      <c r="AH188" s="5113">
        <v>0</v>
      </c>
      <c r="AI188" s="5114">
        <v>0</v>
      </c>
      <c r="AJ188" s="5113">
        <v>0</v>
      </c>
      <c r="AK188" s="5114">
        <v>0</v>
      </c>
      <c r="AL188" s="5113">
        <v>0</v>
      </c>
      <c r="AM188" s="5167">
        <v>0</v>
      </c>
      <c r="AN188" s="5116">
        <v>0</v>
      </c>
      <c r="AO188" s="5117">
        <v>0</v>
      </c>
      <c r="AP188" s="5113">
        <v>0</v>
      </c>
      <c r="AQ188" s="5114">
        <v>0</v>
      </c>
      <c r="AR188" s="5114">
        <v>0</v>
      </c>
      <c r="AS188" s="5114">
        <v>1</v>
      </c>
      <c r="AT188" s="5114">
        <v>0</v>
      </c>
      <c r="AU188" s="5114">
        <v>0</v>
      </c>
      <c r="AV188" s="5114">
        <v>0</v>
      </c>
      <c r="AW188" s="5114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7774"/>
      <c r="B189" s="4435" t="s">
        <v>208</v>
      </c>
      <c r="C189" s="1204">
        <f t="shared" si="27"/>
        <v>15</v>
      </c>
      <c r="D189" s="224">
        <f t="shared" si="26"/>
        <v>1</v>
      </c>
      <c r="E189" s="219">
        <f t="shared" si="26"/>
        <v>14</v>
      </c>
      <c r="F189" s="1205"/>
      <c r="G189" s="225"/>
      <c r="H189" s="1206">
        <v>0</v>
      </c>
      <c r="I189" s="64">
        <v>0</v>
      </c>
      <c r="J189" s="1206">
        <v>1</v>
      </c>
      <c r="K189" s="64">
        <v>6</v>
      </c>
      <c r="L189" s="5203">
        <v>0</v>
      </c>
      <c r="M189" s="5215">
        <v>8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5216">
        <v>0</v>
      </c>
      <c r="AO189" s="5217">
        <v>0</v>
      </c>
      <c r="AP189" s="5203">
        <v>0</v>
      </c>
      <c r="AQ189" s="5215">
        <v>0</v>
      </c>
      <c r="AR189" s="5215">
        <v>0</v>
      </c>
      <c r="AS189" s="5215">
        <v>5</v>
      </c>
      <c r="AT189" s="5215">
        <v>0</v>
      </c>
      <c r="AU189" s="5215">
        <v>0</v>
      </c>
      <c r="AV189" s="5215">
        <v>0</v>
      </c>
      <c r="AW189" s="5215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5223" t="s">
        <v>209</v>
      </c>
      <c r="B190" s="5224"/>
      <c r="C190" s="5138">
        <f t="shared" si="27"/>
        <v>36</v>
      </c>
      <c r="D190" s="5139">
        <f t="shared" si="26"/>
        <v>9</v>
      </c>
      <c r="E190" s="4953">
        <f t="shared" si="26"/>
        <v>27</v>
      </c>
      <c r="F190" s="5202">
        <v>0</v>
      </c>
      <c r="G190" s="5205">
        <v>0</v>
      </c>
      <c r="H190" s="5202">
        <v>0</v>
      </c>
      <c r="I190" s="5205">
        <v>0</v>
      </c>
      <c r="J190" s="5202">
        <v>1</v>
      </c>
      <c r="K190" s="5205">
        <v>7</v>
      </c>
      <c r="L190" s="5202">
        <v>2</v>
      </c>
      <c r="M190" s="5205">
        <v>11</v>
      </c>
      <c r="N190" s="5202">
        <v>0</v>
      </c>
      <c r="O190" s="5205">
        <v>0</v>
      </c>
      <c r="P190" s="5202">
        <v>2</v>
      </c>
      <c r="Q190" s="5205">
        <v>1</v>
      </c>
      <c r="R190" s="5202">
        <v>0</v>
      </c>
      <c r="S190" s="5205">
        <v>3</v>
      </c>
      <c r="T190" s="5202">
        <v>0</v>
      </c>
      <c r="U190" s="5205">
        <v>0</v>
      </c>
      <c r="V190" s="5202">
        <v>3</v>
      </c>
      <c r="W190" s="5205">
        <v>2</v>
      </c>
      <c r="X190" s="5202">
        <v>0</v>
      </c>
      <c r="Y190" s="5205">
        <v>2</v>
      </c>
      <c r="Z190" s="5202">
        <v>0</v>
      </c>
      <c r="AA190" s="5205">
        <v>0</v>
      </c>
      <c r="AB190" s="5202">
        <v>0</v>
      </c>
      <c r="AC190" s="5205">
        <v>0</v>
      </c>
      <c r="AD190" s="5202">
        <v>0</v>
      </c>
      <c r="AE190" s="5205">
        <v>0</v>
      </c>
      <c r="AF190" s="5202">
        <v>1</v>
      </c>
      <c r="AG190" s="5205">
        <v>1</v>
      </c>
      <c r="AH190" s="5202">
        <v>0</v>
      </c>
      <c r="AI190" s="5205">
        <v>0</v>
      </c>
      <c r="AJ190" s="5202">
        <v>0</v>
      </c>
      <c r="AK190" s="5205">
        <v>0</v>
      </c>
      <c r="AL190" s="5202">
        <v>0</v>
      </c>
      <c r="AM190" s="5219">
        <v>0</v>
      </c>
      <c r="AN190" s="5204">
        <v>0</v>
      </c>
      <c r="AO190" s="5220">
        <v>0</v>
      </c>
      <c r="AP190" s="5203">
        <v>0</v>
      </c>
      <c r="AQ190" s="5205">
        <v>0</v>
      </c>
      <c r="AR190" s="5205">
        <v>0</v>
      </c>
      <c r="AS190" s="5205">
        <v>8</v>
      </c>
      <c r="AT190" s="5205">
        <v>0</v>
      </c>
      <c r="AU190" s="5205">
        <v>0</v>
      </c>
      <c r="AV190" s="5205">
        <v>0</v>
      </c>
      <c r="AW190" s="5205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7688" t="s">
        <v>210</v>
      </c>
      <c r="B191" s="4432" t="s">
        <v>211</v>
      </c>
      <c r="C191" s="227">
        <f t="shared" si="27"/>
        <v>0</v>
      </c>
      <c r="D191" s="228">
        <f t="shared" si="26"/>
        <v>0</v>
      </c>
      <c r="E191" s="4432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4437" t="s">
        <v>212</v>
      </c>
      <c r="C192" s="231">
        <f t="shared" si="27"/>
        <v>3</v>
      </c>
      <c r="D192" s="232">
        <f t="shared" si="26"/>
        <v>1</v>
      </c>
      <c r="E192" s="4437">
        <f t="shared" si="26"/>
        <v>2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0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0</v>
      </c>
      <c r="T192" s="20">
        <v>0</v>
      </c>
      <c r="U192" s="36">
        <v>0</v>
      </c>
      <c r="V192" s="20">
        <v>1</v>
      </c>
      <c r="W192" s="36">
        <v>1</v>
      </c>
      <c r="X192" s="20">
        <v>0</v>
      </c>
      <c r="Y192" s="36">
        <v>1</v>
      </c>
      <c r="Z192" s="20">
        <v>0</v>
      </c>
      <c r="AA192" s="36">
        <v>0</v>
      </c>
      <c r="AB192" s="20">
        <v>0</v>
      </c>
      <c r="AC192" s="36">
        <v>0</v>
      </c>
      <c r="AD192" s="20">
        <v>0</v>
      </c>
      <c r="AE192" s="36">
        <v>0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>
        <v>0</v>
      </c>
      <c r="DC192" s="5"/>
      <c r="DD192" s="5">
        <v>0</v>
      </c>
      <c r="DE192" s="5"/>
      <c r="DF192" s="5"/>
      <c r="DG192" s="5"/>
      <c r="DH192" s="5">
        <v>0</v>
      </c>
      <c r="DI192" s="5"/>
      <c r="DJ192" s="5">
        <v>0</v>
      </c>
      <c r="DK192" s="5"/>
      <c r="DL192" s="5">
        <v>0</v>
      </c>
      <c r="DM192" s="5"/>
      <c r="DN192" s="5">
        <v>0</v>
      </c>
      <c r="DO192" s="5"/>
      <c r="DP192" s="5">
        <v>0</v>
      </c>
      <c r="DQ192" s="5"/>
      <c r="DR192" s="5">
        <v>0</v>
      </c>
      <c r="DS192" s="5"/>
      <c r="DT192" s="5">
        <v>0</v>
      </c>
      <c r="DU192" s="5"/>
      <c r="DV192" s="5">
        <v>0</v>
      </c>
    </row>
    <row r="193" spans="1:126" s="2" customFormat="1" x14ac:dyDescent="0.2">
      <c r="A193" s="6151"/>
      <c r="B193" s="4437" t="s">
        <v>213</v>
      </c>
      <c r="C193" s="231">
        <f t="shared" si="27"/>
        <v>8</v>
      </c>
      <c r="D193" s="233">
        <f t="shared" si="26"/>
        <v>3</v>
      </c>
      <c r="E193" s="4437">
        <f t="shared" si="26"/>
        <v>5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1</v>
      </c>
      <c r="L193" s="37">
        <v>1</v>
      </c>
      <c r="M193" s="39">
        <v>1</v>
      </c>
      <c r="N193" s="37">
        <v>0</v>
      </c>
      <c r="O193" s="39">
        <v>0</v>
      </c>
      <c r="P193" s="37">
        <v>1</v>
      </c>
      <c r="Q193" s="39">
        <v>0</v>
      </c>
      <c r="R193" s="37">
        <v>0</v>
      </c>
      <c r="S193" s="39">
        <v>1</v>
      </c>
      <c r="T193" s="37">
        <v>0</v>
      </c>
      <c r="U193" s="39">
        <v>0</v>
      </c>
      <c r="V193" s="37">
        <v>1</v>
      </c>
      <c r="W193" s="39">
        <v>1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1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1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4437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4437" t="s">
        <v>215</v>
      </c>
      <c r="C195" s="231">
        <f t="shared" si="27"/>
        <v>5</v>
      </c>
      <c r="D195" s="228">
        <f t="shared" ref="D195:E203" si="28">SUM(F195+H195+J195+L195+N195+P195+R195+T195+V195+X195+Z195+AB195+AD195+AF195+AH195+AJ195+AL195)</f>
        <v>2</v>
      </c>
      <c r="E195" s="4437">
        <f t="shared" si="28"/>
        <v>3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1</v>
      </c>
      <c r="N195" s="33">
        <v>0</v>
      </c>
      <c r="O195" s="35">
        <v>0</v>
      </c>
      <c r="P195" s="33">
        <v>0</v>
      </c>
      <c r="Q195" s="35">
        <v>1</v>
      </c>
      <c r="R195" s="33">
        <v>0</v>
      </c>
      <c r="S195" s="35">
        <v>1</v>
      </c>
      <c r="T195" s="33">
        <v>0</v>
      </c>
      <c r="U195" s="35">
        <v>0</v>
      </c>
      <c r="V195" s="33">
        <v>1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1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4437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3</v>
      </c>
      <c r="D197" s="232">
        <f t="shared" si="28"/>
        <v>0</v>
      </c>
      <c r="E197" s="4437">
        <f t="shared" si="28"/>
        <v>3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2</v>
      </c>
      <c r="L197" s="20">
        <v>0</v>
      </c>
      <c r="M197" s="36">
        <v>1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2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7774"/>
      <c r="B198" s="238" t="s">
        <v>218</v>
      </c>
      <c r="C198" s="239">
        <f t="shared" si="27"/>
        <v>0</v>
      </c>
      <c r="D198" s="233">
        <f t="shared" si="28"/>
        <v>0</v>
      </c>
      <c r="E198" s="4438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7688" t="s">
        <v>219</v>
      </c>
      <c r="B199" s="5225" t="s">
        <v>220</v>
      </c>
      <c r="C199" s="5210">
        <f t="shared" si="27"/>
        <v>0</v>
      </c>
      <c r="D199" s="5211">
        <f t="shared" si="28"/>
        <v>0</v>
      </c>
      <c r="E199" s="5209">
        <f t="shared" si="28"/>
        <v>0</v>
      </c>
      <c r="F199" s="5113"/>
      <c r="G199" s="5114"/>
      <c r="H199" s="5113"/>
      <c r="I199" s="5114"/>
      <c r="J199" s="5113"/>
      <c r="K199" s="5114"/>
      <c r="L199" s="5113"/>
      <c r="M199" s="5114"/>
      <c r="N199" s="5113"/>
      <c r="O199" s="5114"/>
      <c r="P199" s="5113"/>
      <c r="Q199" s="5114"/>
      <c r="R199" s="5113"/>
      <c r="S199" s="5114"/>
      <c r="T199" s="5113"/>
      <c r="U199" s="5114"/>
      <c r="V199" s="5113"/>
      <c r="W199" s="5114"/>
      <c r="X199" s="5113"/>
      <c r="Y199" s="5114"/>
      <c r="Z199" s="5113"/>
      <c r="AA199" s="5114"/>
      <c r="AB199" s="5113"/>
      <c r="AC199" s="5114"/>
      <c r="AD199" s="5113"/>
      <c r="AE199" s="5114"/>
      <c r="AF199" s="5113"/>
      <c r="AG199" s="5114"/>
      <c r="AH199" s="5113"/>
      <c r="AI199" s="5114"/>
      <c r="AJ199" s="5113"/>
      <c r="AK199" s="5114"/>
      <c r="AL199" s="5113"/>
      <c r="AM199" s="5167"/>
      <c r="AN199" s="5116"/>
      <c r="AO199" s="5117"/>
      <c r="AP199" s="5113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4437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4437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4438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4438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4438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4438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4435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4435">
        <f t="shared" si="28"/>
        <v>0</v>
      </c>
      <c r="F203" s="26"/>
      <c r="G203" s="40"/>
      <c r="H203" s="26"/>
      <c r="I203" s="40"/>
      <c r="J203" s="26"/>
      <c r="K203" s="40"/>
      <c r="L203" s="26"/>
      <c r="M203" s="40"/>
      <c r="N203" s="26"/>
      <c r="O203" s="40"/>
      <c r="P203" s="26"/>
      <c r="Q203" s="40"/>
      <c r="R203" s="26"/>
      <c r="S203" s="40"/>
      <c r="T203" s="26"/>
      <c r="U203" s="40"/>
      <c r="V203" s="26"/>
      <c r="W203" s="40"/>
      <c r="X203" s="26"/>
      <c r="Y203" s="40"/>
      <c r="Z203" s="26"/>
      <c r="AA203" s="40"/>
      <c r="AB203" s="26"/>
      <c r="AC203" s="40"/>
      <c r="AD203" s="26"/>
      <c r="AE203" s="40"/>
      <c r="AF203" s="26"/>
      <c r="AG203" s="40"/>
      <c r="AH203" s="26"/>
      <c r="AI203" s="40"/>
      <c r="AJ203" s="26"/>
      <c r="AK203" s="40"/>
      <c r="AL203" s="26"/>
      <c r="AM203" s="243"/>
      <c r="AN203" s="149"/>
      <c r="AO203" s="150"/>
      <c r="AP203" s="26"/>
      <c r="AQ203" s="40"/>
      <c r="AR203" s="40"/>
      <c r="AS203" s="40"/>
      <c r="AT203" s="40"/>
      <c r="AU203" s="40"/>
      <c r="AV203" s="40"/>
      <c r="AW203" s="40"/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7688" t="s">
        <v>225</v>
      </c>
      <c r="B204" s="5209" t="s">
        <v>226</v>
      </c>
      <c r="C204" s="5210">
        <f t="shared" si="27"/>
        <v>0</v>
      </c>
      <c r="D204" s="5211">
        <f>SUM(F204+H204+J204+L204+N204)</f>
        <v>0</v>
      </c>
      <c r="E204" s="5209">
        <f t="shared" ref="D204:E207" si="29">SUM(G204+I204+K204+M204+O204)</f>
        <v>0</v>
      </c>
      <c r="F204" s="5113"/>
      <c r="G204" s="5114"/>
      <c r="H204" s="5113"/>
      <c r="I204" s="5114"/>
      <c r="J204" s="5113"/>
      <c r="K204" s="5114"/>
      <c r="L204" s="5113"/>
      <c r="M204" s="5114"/>
      <c r="N204" s="5113"/>
      <c r="O204" s="5114"/>
      <c r="P204" s="24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5116"/>
      <c r="AO204" s="5226"/>
      <c r="AP204" s="5113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4437" t="s">
        <v>227</v>
      </c>
      <c r="C205" s="231">
        <f t="shared" si="27"/>
        <v>0</v>
      </c>
      <c r="D205" s="232">
        <f>SUM(F205+H205+J205+L205+N205)</f>
        <v>0</v>
      </c>
      <c r="E205" s="4437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4437" t="s">
        <v>228</v>
      </c>
      <c r="C206" s="231">
        <f t="shared" si="27"/>
        <v>0</v>
      </c>
      <c r="D206" s="232">
        <f t="shared" si="29"/>
        <v>0</v>
      </c>
      <c r="E206" s="4437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7774"/>
      <c r="B207" s="4435" t="s">
        <v>229</v>
      </c>
      <c r="C207" s="241">
        <f t="shared" si="27"/>
        <v>3</v>
      </c>
      <c r="D207" s="242">
        <f t="shared" si="29"/>
        <v>1</v>
      </c>
      <c r="E207" s="4435">
        <f t="shared" si="29"/>
        <v>2</v>
      </c>
      <c r="F207" s="26">
        <v>0</v>
      </c>
      <c r="G207" s="40">
        <v>0</v>
      </c>
      <c r="H207" s="26">
        <v>0</v>
      </c>
      <c r="I207" s="40">
        <v>0</v>
      </c>
      <c r="J207" s="26">
        <v>1</v>
      </c>
      <c r="K207" s="40">
        <v>1</v>
      </c>
      <c r="L207" s="26">
        <v>0</v>
      </c>
      <c r="M207" s="40">
        <v>1</v>
      </c>
      <c r="N207" s="26"/>
      <c r="O207" s="40"/>
      <c r="P207" s="5227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5228"/>
      <c r="AN207" s="149">
        <v>0</v>
      </c>
      <c r="AO207" s="5229"/>
      <c r="AP207" s="26">
        <v>0</v>
      </c>
      <c r="AQ207" s="40">
        <v>0</v>
      </c>
      <c r="AR207" s="40">
        <v>0</v>
      </c>
      <c r="AS207" s="40">
        <v>1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7688" t="s">
        <v>230</v>
      </c>
      <c r="B208" s="5230" t="s">
        <v>231</v>
      </c>
      <c r="C208" s="227">
        <f t="shared" si="27"/>
        <v>3</v>
      </c>
      <c r="D208" s="228">
        <f t="shared" ref="D208:E227" si="30">SUM(F208+H208+J208+L208+N208+P208+R208+T208+V208+X208+Z208+AB208+AD208+AF208+AH208+AJ208+AL208)</f>
        <v>0</v>
      </c>
      <c r="E208" s="4432">
        <f t="shared" si="30"/>
        <v>3</v>
      </c>
      <c r="F208" s="33">
        <v>0</v>
      </c>
      <c r="G208" s="35">
        <v>0</v>
      </c>
      <c r="H208" s="33">
        <v>0</v>
      </c>
      <c r="I208" s="35">
        <v>0</v>
      </c>
      <c r="J208" s="33">
        <v>0</v>
      </c>
      <c r="K208" s="35">
        <v>2</v>
      </c>
      <c r="L208" s="33">
        <v>0</v>
      </c>
      <c r="M208" s="35">
        <v>1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5117">
        <v>0</v>
      </c>
      <c r="AP208" s="5231">
        <v>0</v>
      </c>
      <c r="AQ208" s="35">
        <v>0</v>
      </c>
      <c r="AR208" s="35">
        <v>0</v>
      </c>
      <c r="AS208" s="35">
        <v>3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4431" t="s">
        <v>232</v>
      </c>
      <c r="C209" s="231">
        <f t="shared" si="27"/>
        <v>0</v>
      </c>
      <c r="D209" s="232">
        <f t="shared" si="30"/>
        <v>0</v>
      </c>
      <c r="E209" s="4437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4437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1</v>
      </c>
      <c r="D211" s="232">
        <f t="shared" si="30"/>
        <v>0</v>
      </c>
      <c r="E211" s="4437">
        <f t="shared" si="30"/>
        <v>1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0</v>
      </c>
      <c r="L211" s="20">
        <v>0</v>
      </c>
      <c r="M211" s="36">
        <v>0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1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7774"/>
      <c r="B212" s="253" t="s">
        <v>235</v>
      </c>
      <c r="C212" s="1204">
        <f t="shared" si="27"/>
        <v>0</v>
      </c>
      <c r="D212" s="224">
        <f t="shared" si="30"/>
        <v>0</v>
      </c>
      <c r="E212" s="219">
        <f t="shared" si="30"/>
        <v>0</v>
      </c>
      <c r="F212" s="20"/>
      <c r="G212" s="36"/>
      <c r="H212" s="20"/>
      <c r="I212" s="36"/>
      <c r="J212" s="20"/>
      <c r="K212" s="36"/>
      <c r="L212" s="20"/>
      <c r="M212" s="36"/>
      <c r="N212" s="20"/>
      <c r="O212" s="36"/>
      <c r="P212" s="20"/>
      <c r="Q212" s="36"/>
      <c r="R212" s="20"/>
      <c r="S212" s="36"/>
      <c r="T212" s="20"/>
      <c r="U212" s="36"/>
      <c r="V212" s="20"/>
      <c r="W212" s="36"/>
      <c r="X212" s="20"/>
      <c r="Y212" s="36"/>
      <c r="Z212" s="20"/>
      <c r="AA212" s="36"/>
      <c r="AB212" s="20"/>
      <c r="AC212" s="36"/>
      <c r="AD212" s="20"/>
      <c r="AE212" s="36"/>
      <c r="AF212" s="20"/>
      <c r="AG212" s="36"/>
      <c r="AH212" s="20"/>
      <c r="AI212" s="36"/>
      <c r="AJ212" s="20"/>
      <c r="AK212" s="36"/>
      <c r="AL212" s="26"/>
      <c r="AM212" s="29"/>
      <c r="AN212" s="40"/>
      <c r="AO212" s="150"/>
      <c r="AP212" s="121"/>
      <c r="AQ212" s="40"/>
      <c r="AR212" s="40"/>
      <c r="AS212" s="40"/>
      <c r="AT212" s="40"/>
      <c r="AU212" s="150"/>
      <c r="AV212" s="150"/>
      <c r="AW212" s="150"/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7688" t="s">
        <v>236</v>
      </c>
      <c r="B213" s="5225" t="s">
        <v>237</v>
      </c>
      <c r="C213" s="5210">
        <f t="shared" si="27"/>
        <v>0</v>
      </c>
      <c r="D213" s="5211">
        <f t="shared" si="30"/>
        <v>0</v>
      </c>
      <c r="E213" s="5209">
        <f t="shared" si="30"/>
        <v>0</v>
      </c>
      <c r="F213" s="5113"/>
      <c r="G213" s="5114"/>
      <c r="H213" s="5113"/>
      <c r="I213" s="5114"/>
      <c r="J213" s="5113"/>
      <c r="K213" s="5114"/>
      <c r="L213" s="5113"/>
      <c r="M213" s="5114"/>
      <c r="N213" s="5113"/>
      <c r="O213" s="5114"/>
      <c r="P213" s="5113"/>
      <c r="Q213" s="5114"/>
      <c r="R213" s="5113"/>
      <c r="S213" s="5114"/>
      <c r="T213" s="5113"/>
      <c r="U213" s="5114"/>
      <c r="V213" s="5113"/>
      <c r="W213" s="5114"/>
      <c r="X213" s="5113"/>
      <c r="Y213" s="5114"/>
      <c r="Z213" s="5113"/>
      <c r="AA213" s="5114"/>
      <c r="AB213" s="5113"/>
      <c r="AC213" s="5114"/>
      <c r="AD213" s="5113"/>
      <c r="AE213" s="5114"/>
      <c r="AF213" s="5113"/>
      <c r="AG213" s="5114"/>
      <c r="AH213" s="5113"/>
      <c r="AI213" s="5114"/>
      <c r="AJ213" s="5113"/>
      <c r="AK213" s="5114"/>
      <c r="AL213" s="5113"/>
      <c r="AM213" s="5186"/>
      <c r="AN213" s="5232"/>
      <c r="AO213" s="1444"/>
      <c r="AP213" s="5231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4437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7774"/>
      <c r="B215" s="257" t="s">
        <v>239</v>
      </c>
      <c r="C215" s="241">
        <f t="shared" si="27"/>
        <v>0</v>
      </c>
      <c r="D215" s="242">
        <f t="shared" si="30"/>
        <v>0</v>
      </c>
      <c r="E215" s="4435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5233"/>
      <c r="AO215" s="5234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7782" t="s">
        <v>240</v>
      </c>
      <c r="B216" s="7783"/>
      <c r="C216" s="5210">
        <f>SUM(D216+E216)</f>
        <v>1</v>
      </c>
      <c r="D216" s="5211">
        <f>SUM(F216+H216+J216+L216+N216+P216+R216+T216+V216+X216+Z216+AB216+AD216+AF216+AH216+AJ216+AL216)</f>
        <v>1</v>
      </c>
      <c r="E216" s="5209">
        <f>SUM(G216+I216+K216+M216+O216+Q216+S216+U216+W216+Y216+AA216+AC216+AE216+AG216+AI216+AK216+AM216)</f>
        <v>0</v>
      </c>
      <c r="F216" s="5113">
        <v>0</v>
      </c>
      <c r="G216" s="5114">
        <v>0</v>
      </c>
      <c r="H216" s="5113">
        <v>0</v>
      </c>
      <c r="I216" s="5114">
        <v>0</v>
      </c>
      <c r="J216" s="5113">
        <v>0</v>
      </c>
      <c r="K216" s="5114">
        <v>0</v>
      </c>
      <c r="L216" s="5113">
        <v>0</v>
      </c>
      <c r="M216" s="5114">
        <v>0</v>
      </c>
      <c r="N216" s="5113">
        <v>0</v>
      </c>
      <c r="O216" s="5114">
        <v>0</v>
      </c>
      <c r="P216" s="5113">
        <v>1</v>
      </c>
      <c r="Q216" s="5114">
        <v>0</v>
      </c>
      <c r="R216" s="5113">
        <v>0</v>
      </c>
      <c r="S216" s="5114">
        <v>0</v>
      </c>
      <c r="T216" s="5113">
        <v>0</v>
      </c>
      <c r="U216" s="5114">
        <v>0</v>
      </c>
      <c r="V216" s="5113">
        <v>0</v>
      </c>
      <c r="W216" s="5114">
        <v>0</v>
      </c>
      <c r="X216" s="5113">
        <v>0</v>
      </c>
      <c r="Y216" s="5114">
        <v>0</v>
      </c>
      <c r="Z216" s="5113">
        <v>0</v>
      </c>
      <c r="AA216" s="5114">
        <v>0</v>
      </c>
      <c r="AB216" s="5113">
        <v>0</v>
      </c>
      <c r="AC216" s="5114">
        <v>0</v>
      </c>
      <c r="AD216" s="5113">
        <v>0</v>
      </c>
      <c r="AE216" s="5114">
        <v>0</v>
      </c>
      <c r="AF216" s="5113">
        <v>0</v>
      </c>
      <c r="AG216" s="5114">
        <v>0</v>
      </c>
      <c r="AH216" s="5113">
        <v>0</v>
      </c>
      <c r="AI216" s="5114">
        <v>0</v>
      </c>
      <c r="AJ216" s="5113">
        <v>0</v>
      </c>
      <c r="AK216" s="5114">
        <v>0</v>
      </c>
      <c r="AL216" s="5113">
        <v>0</v>
      </c>
      <c r="AM216" s="5186">
        <v>0</v>
      </c>
      <c r="AN216" s="141">
        <v>0</v>
      </c>
      <c r="AO216" s="119">
        <v>0</v>
      </c>
      <c r="AP216" s="5113">
        <v>0</v>
      </c>
      <c r="AQ216" s="5114">
        <v>0</v>
      </c>
      <c r="AR216" s="5114">
        <v>0</v>
      </c>
      <c r="AS216" s="5114">
        <v>0</v>
      </c>
      <c r="AT216" s="5114">
        <v>0</v>
      </c>
      <c r="AU216" s="5114">
        <v>0</v>
      </c>
      <c r="AV216" s="5114">
        <v>0</v>
      </c>
      <c r="AW216" s="5114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1</v>
      </c>
      <c r="D217" s="228">
        <f>SUM(F217+H217+J217+L217+N217+P217+R217+T217+V217+X217+Z217+AB217+AD217+AF217+AH217+AJ217+AL217)</f>
        <v>0</v>
      </c>
      <c r="E217" s="4432">
        <f>SUM(G217+I217+K217+M217+O217+Q217+S217+U217+W217+Y217+AA217+AC217+AE217+AG217+AI217+AK217+AM217)</f>
        <v>1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0</v>
      </c>
      <c r="L217" s="33">
        <v>0</v>
      </c>
      <c r="M217" s="35">
        <v>1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1</v>
      </c>
      <c r="D218" s="232">
        <f t="shared" si="30"/>
        <v>0</v>
      </c>
      <c r="E218" s="4437">
        <f t="shared" si="30"/>
        <v>1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1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1</v>
      </c>
      <c r="D219" s="232">
        <f t="shared" si="30"/>
        <v>0</v>
      </c>
      <c r="E219" s="4437">
        <f t="shared" si="30"/>
        <v>1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1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1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5</v>
      </c>
      <c r="D220" s="233">
        <f t="shared" si="30"/>
        <v>0</v>
      </c>
      <c r="E220" s="4438">
        <f t="shared" si="30"/>
        <v>5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0</v>
      </c>
      <c r="M220" s="40">
        <v>4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1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7688" t="s">
        <v>245</v>
      </c>
      <c r="B221" s="5230" t="s">
        <v>246</v>
      </c>
      <c r="C221" s="5210">
        <f t="shared" si="27"/>
        <v>1</v>
      </c>
      <c r="D221" s="5211">
        <f t="shared" si="30"/>
        <v>1</v>
      </c>
      <c r="E221" s="5235">
        <f t="shared" si="30"/>
        <v>0</v>
      </c>
      <c r="F221" s="1206">
        <v>0</v>
      </c>
      <c r="G221" s="64">
        <v>0</v>
      </c>
      <c r="H221" s="1206">
        <v>0</v>
      </c>
      <c r="I221" s="64">
        <v>0</v>
      </c>
      <c r="J221" s="1206">
        <v>0</v>
      </c>
      <c r="K221" s="64">
        <v>0</v>
      </c>
      <c r="L221" s="1206">
        <v>1</v>
      </c>
      <c r="M221" s="64">
        <v>0</v>
      </c>
      <c r="N221" s="1206">
        <v>0</v>
      </c>
      <c r="O221" s="64">
        <v>0</v>
      </c>
      <c r="P221" s="1206">
        <v>0</v>
      </c>
      <c r="Q221" s="64">
        <v>0</v>
      </c>
      <c r="R221" s="1206">
        <v>0</v>
      </c>
      <c r="S221" s="64">
        <v>0</v>
      </c>
      <c r="T221" s="1206">
        <v>0</v>
      </c>
      <c r="U221" s="64">
        <v>0</v>
      </c>
      <c r="V221" s="1206">
        <v>0</v>
      </c>
      <c r="W221" s="64">
        <v>0</v>
      </c>
      <c r="X221" s="1206">
        <v>0</v>
      </c>
      <c r="Y221" s="64">
        <v>0</v>
      </c>
      <c r="Z221" s="1206">
        <v>0</v>
      </c>
      <c r="AA221" s="64">
        <v>0</v>
      </c>
      <c r="AB221" s="1206">
        <v>0</v>
      </c>
      <c r="AC221" s="64">
        <v>0</v>
      </c>
      <c r="AD221" s="1206">
        <v>0</v>
      </c>
      <c r="AE221" s="64">
        <v>0</v>
      </c>
      <c r="AF221" s="1206">
        <v>0</v>
      </c>
      <c r="AG221" s="64">
        <v>0</v>
      </c>
      <c r="AH221" s="1206">
        <v>0</v>
      </c>
      <c r="AI221" s="64">
        <v>0</v>
      </c>
      <c r="AJ221" s="1206">
        <v>0</v>
      </c>
      <c r="AK221" s="64">
        <v>0</v>
      </c>
      <c r="AL221" s="1206">
        <v>0</v>
      </c>
      <c r="AM221" s="204">
        <v>0</v>
      </c>
      <c r="AN221" s="258">
        <v>0</v>
      </c>
      <c r="AO221" s="1185">
        <v>0</v>
      </c>
      <c r="AP221" s="1206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7774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0</v>
      </c>
      <c r="D227" s="242">
        <f t="shared" si="30"/>
        <v>0</v>
      </c>
      <c r="E227" s="4435">
        <f t="shared" si="30"/>
        <v>0</v>
      </c>
      <c r="F227" s="26"/>
      <c r="G227" s="40"/>
      <c r="H227" s="26"/>
      <c r="I227" s="40"/>
      <c r="J227" s="26"/>
      <c r="K227" s="40"/>
      <c r="L227" s="26"/>
      <c r="M227" s="40"/>
      <c r="N227" s="26"/>
      <c r="O227" s="40"/>
      <c r="P227" s="26"/>
      <c r="Q227" s="40"/>
      <c r="R227" s="26"/>
      <c r="S227" s="40"/>
      <c r="T227" s="26"/>
      <c r="U227" s="40"/>
      <c r="V227" s="26"/>
      <c r="W227" s="40"/>
      <c r="X227" s="26"/>
      <c r="Y227" s="40"/>
      <c r="Z227" s="26"/>
      <c r="AA227" s="40"/>
      <c r="AB227" s="26"/>
      <c r="AC227" s="40"/>
      <c r="AD227" s="26"/>
      <c r="AE227" s="40"/>
      <c r="AF227" s="26"/>
      <c r="AG227" s="40"/>
      <c r="AH227" s="26"/>
      <c r="AI227" s="40"/>
      <c r="AJ227" s="26"/>
      <c r="AK227" s="40"/>
      <c r="AL227" s="26"/>
      <c r="AM227" s="243"/>
      <c r="AN227" s="264"/>
      <c r="AO227" s="265"/>
      <c r="AP227" s="26"/>
      <c r="AQ227" s="40"/>
      <c r="AR227" s="40"/>
      <c r="AS227" s="40"/>
      <c r="AT227" s="40"/>
      <c r="AU227" s="40"/>
      <c r="AV227" s="40"/>
      <c r="AW227" s="40"/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037" t="s">
        <v>254</v>
      </c>
      <c r="B229" s="6250"/>
      <c r="C229" s="7756" t="s">
        <v>79</v>
      </c>
      <c r="D229" s="7756"/>
      <c r="E229" s="7756"/>
      <c r="F229" s="7756" t="s">
        <v>189</v>
      </c>
      <c r="G229" s="7756"/>
      <c r="H229" s="7756" t="s">
        <v>190</v>
      </c>
      <c r="I229" s="7756"/>
      <c r="J229" s="7756" t="s">
        <v>191</v>
      </c>
      <c r="K229" s="7756"/>
      <c r="L229" s="7756" t="s">
        <v>12</v>
      </c>
      <c r="M229" s="7756"/>
      <c r="N229" s="7696" t="s">
        <v>13</v>
      </c>
      <c r="O229" s="7731"/>
      <c r="P229" s="7779" t="s">
        <v>126</v>
      </c>
      <c r="Q229" s="7779"/>
      <c r="R229" s="7779" t="s">
        <v>127</v>
      </c>
      <c r="S229" s="7779"/>
      <c r="T229" s="7779" t="s">
        <v>128</v>
      </c>
      <c r="U229" s="7779"/>
      <c r="V229" s="7779" t="s">
        <v>129</v>
      </c>
      <c r="W229" s="7779"/>
      <c r="X229" s="7779" t="s">
        <v>130</v>
      </c>
      <c r="Y229" s="7779"/>
      <c r="Z229" s="7779" t="s">
        <v>131</v>
      </c>
      <c r="AA229" s="7779"/>
      <c r="AB229" s="7779" t="s">
        <v>132</v>
      </c>
      <c r="AC229" s="7779"/>
      <c r="AD229" s="7779" t="s">
        <v>133</v>
      </c>
      <c r="AE229" s="7779"/>
      <c r="AF229" s="7779" t="s">
        <v>134</v>
      </c>
      <c r="AG229" s="7779"/>
      <c r="AH229" s="7779" t="s">
        <v>135</v>
      </c>
      <c r="AI229" s="7779"/>
      <c r="AJ229" s="7779" t="s">
        <v>136</v>
      </c>
      <c r="AK229" s="7779"/>
      <c r="AL229" s="7779" t="s">
        <v>137</v>
      </c>
      <c r="AM229" s="7733"/>
      <c r="AN229" s="7786" t="s">
        <v>92</v>
      </c>
      <c r="AO229" s="7787"/>
      <c r="AP229" s="7788"/>
      <c r="AQ229" s="7785" t="s">
        <v>192</v>
      </c>
      <c r="AR229" s="7781" t="s">
        <v>193</v>
      </c>
      <c r="AS229" s="7779" t="s">
        <v>7</v>
      </c>
      <c r="AT229" s="7779"/>
      <c r="AU229" s="7688" t="s">
        <v>194</v>
      </c>
      <c r="AV229" s="7688" t="s">
        <v>255</v>
      </c>
      <c r="AW229" s="7688" t="s">
        <v>8</v>
      </c>
      <c r="AX229" s="7688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7772"/>
      <c r="B230" s="7773"/>
      <c r="C230" s="5108" t="s">
        <v>103</v>
      </c>
      <c r="D230" s="4946" t="s">
        <v>65</v>
      </c>
      <c r="E230" s="5197" t="s">
        <v>104</v>
      </c>
      <c r="F230" s="5195" t="s">
        <v>65</v>
      </c>
      <c r="G230" s="5197" t="s">
        <v>104</v>
      </c>
      <c r="H230" s="5195" t="s">
        <v>65</v>
      </c>
      <c r="I230" s="5197" t="s">
        <v>104</v>
      </c>
      <c r="J230" s="5195" t="s">
        <v>65</v>
      </c>
      <c r="K230" s="5197" t="s">
        <v>104</v>
      </c>
      <c r="L230" s="5195" t="s">
        <v>65</v>
      </c>
      <c r="M230" s="5197" t="s">
        <v>104</v>
      </c>
      <c r="N230" s="5195" t="s">
        <v>65</v>
      </c>
      <c r="O230" s="5197" t="s">
        <v>104</v>
      </c>
      <c r="P230" s="5195" t="s">
        <v>65</v>
      </c>
      <c r="Q230" s="5197" t="s">
        <v>104</v>
      </c>
      <c r="R230" s="5195" t="s">
        <v>65</v>
      </c>
      <c r="S230" s="5197" t="s">
        <v>104</v>
      </c>
      <c r="T230" s="5195" t="s">
        <v>65</v>
      </c>
      <c r="U230" s="5197" t="s">
        <v>104</v>
      </c>
      <c r="V230" s="5195" t="s">
        <v>65</v>
      </c>
      <c r="W230" s="5197" t="s">
        <v>104</v>
      </c>
      <c r="X230" s="5195" t="s">
        <v>65</v>
      </c>
      <c r="Y230" s="5197" t="s">
        <v>104</v>
      </c>
      <c r="Z230" s="5195" t="s">
        <v>65</v>
      </c>
      <c r="AA230" s="5197" t="s">
        <v>104</v>
      </c>
      <c r="AB230" s="5195" t="s">
        <v>65</v>
      </c>
      <c r="AC230" s="5197" t="s">
        <v>104</v>
      </c>
      <c r="AD230" s="5195" t="s">
        <v>65</v>
      </c>
      <c r="AE230" s="5197" t="s">
        <v>104</v>
      </c>
      <c r="AF230" s="5195" t="s">
        <v>65</v>
      </c>
      <c r="AG230" s="5197" t="s">
        <v>104</v>
      </c>
      <c r="AH230" s="5195" t="s">
        <v>65</v>
      </c>
      <c r="AI230" s="5197" t="s">
        <v>104</v>
      </c>
      <c r="AJ230" s="5195" t="s">
        <v>65</v>
      </c>
      <c r="AK230" s="5197" t="s">
        <v>104</v>
      </c>
      <c r="AL230" s="5195" t="s">
        <v>65</v>
      </c>
      <c r="AM230" s="4433" t="s">
        <v>104</v>
      </c>
      <c r="AN230" s="5162" t="s">
        <v>150</v>
      </c>
      <c r="AO230" s="5236" t="s">
        <v>152</v>
      </c>
      <c r="AP230" s="5074" t="s">
        <v>256</v>
      </c>
      <c r="AQ230" s="5948"/>
      <c r="AR230" s="5938"/>
      <c r="AS230" s="5195" t="s">
        <v>65</v>
      </c>
      <c r="AT230" s="5197" t="s">
        <v>104</v>
      </c>
      <c r="AU230" s="7774"/>
      <c r="AV230" s="7774"/>
      <c r="AW230" s="7774"/>
      <c r="AX230" s="7774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7784" t="s">
        <v>257</v>
      </c>
      <c r="B231" s="7776"/>
      <c r="C231" s="5200">
        <f>SUM(D231+E231)</f>
        <v>20</v>
      </c>
      <c r="D231" s="5201">
        <f>SUM(F231+H231+J231+L231+N231+P231+R231+T231+V231+X231+Z231+AB231+AD231+AF231+AH231+AJ231+AL231)</f>
        <v>4</v>
      </c>
      <c r="E231" s="219">
        <f>SUM(G231+I231+K231+M231+O231+Q231+S231+U231+W231+Y231+AA231+AC231+AE231+AG231+AI231+AK231+AM231)</f>
        <v>16</v>
      </c>
      <c r="F231" s="5202">
        <v>0</v>
      </c>
      <c r="G231" s="5205">
        <v>0</v>
      </c>
      <c r="H231" s="5202">
        <v>0</v>
      </c>
      <c r="I231" s="5205">
        <v>0</v>
      </c>
      <c r="J231" s="5202">
        <v>1</v>
      </c>
      <c r="K231" s="5205">
        <v>2</v>
      </c>
      <c r="L231" s="5202">
        <v>1</v>
      </c>
      <c r="M231" s="5205">
        <v>10</v>
      </c>
      <c r="N231" s="5202">
        <v>0</v>
      </c>
      <c r="O231" s="5205">
        <v>0</v>
      </c>
      <c r="P231" s="5202">
        <v>0</v>
      </c>
      <c r="Q231" s="5205">
        <v>0</v>
      </c>
      <c r="R231" s="5202">
        <v>0</v>
      </c>
      <c r="S231" s="5205">
        <v>0</v>
      </c>
      <c r="T231" s="5202">
        <v>1</v>
      </c>
      <c r="U231" s="5205">
        <v>0</v>
      </c>
      <c r="V231" s="5202">
        <v>0</v>
      </c>
      <c r="W231" s="5205">
        <v>0</v>
      </c>
      <c r="X231" s="5202">
        <v>0</v>
      </c>
      <c r="Y231" s="5205">
        <v>1</v>
      </c>
      <c r="Z231" s="5202">
        <v>0</v>
      </c>
      <c r="AA231" s="5205">
        <v>0</v>
      </c>
      <c r="AB231" s="5202">
        <v>1</v>
      </c>
      <c r="AC231" s="5205">
        <v>1</v>
      </c>
      <c r="AD231" s="5202">
        <v>0</v>
      </c>
      <c r="AE231" s="5205">
        <v>0</v>
      </c>
      <c r="AF231" s="5202">
        <v>0</v>
      </c>
      <c r="AG231" s="5205">
        <v>0</v>
      </c>
      <c r="AH231" s="5202">
        <v>0</v>
      </c>
      <c r="AI231" s="5205">
        <v>2</v>
      </c>
      <c r="AJ231" s="5202">
        <v>0</v>
      </c>
      <c r="AK231" s="5205">
        <v>0</v>
      </c>
      <c r="AL231" s="5202">
        <v>0</v>
      </c>
      <c r="AM231" s="5219">
        <v>0</v>
      </c>
      <c r="AN231" s="5237">
        <v>0</v>
      </c>
      <c r="AO231" s="5238">
        <v>0</v>
      </c>
      <c r="AP231" s="40">
        <v>14</v>
      </c>
      <c r="AQ231" s="5205">
        <v>0</v>
      </c>
      <c r="AR231" s="5220">
        <v>0</v>
      </c>
      <c r="AS231" s="5202">
        <v>0</v>
      </c>
      <c r="AT231" s="5205">
        <v>0</v>
      </c>
      <c r="AU231" s="5205">
        <v>0</v>
      </c>
      <c r="AV231" s="5205">
        <v>6</v>
      </c>
      <c r="AW231" s="5205">
        <v>0</v>
      </c>
      <c r="AX231" s="5205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7777" t="s">
        <v>201</v>
      </c>
      <c r="B232" s="7778"/>
      <c r="C232" s="26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5239"/>
      <c r="AN232" s="5239"/>
      <c r="AO232" s="5239"/>
      <c r="AP232" s="5239"/>
      <c r="AQ232" s="5239"/>
      <c r="AR232" s="5239"/>
      <c r="AS232" s="5239"/>
      <c r="AT232" s="5239"/>
      <c r="AU232" s="5239"/>
      <c r="AV232" s="5239"/>
      <c r="AW232" s="5239"/>
      <c r="AX232" s="5240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7688" t="s">
        <v>258</v>
      </c>
      <c r="B233" s="5230" t="s">
        <v>259</v>
      </c>
      <c r="C233" s="5210">
        <f>SUM(D233+E233)</f>
        <v>4</v>
      </c>
      <c r="D233" s="5211">
        <f t="shared" ref="D233:E241" si="31">SUM(F233+H233+J233+L233+N233+P233+R233+T233+V233+X233+Z233+AB233+AD233+AF233+AH233+AJ233+AL233)</f>
        <v>0</v>
      </c>
      <c r="E233" s="5209">
        <f t="shared" si="31"/>
        <v>4</v>
      </c>
      <c r="F233" s="5113"/>
      <c r="G233" s="5114"/>
      <c r="H233" s="5113">
        <v>0</v>
      </c>
      <c r="I233" s="5114">
        <v>0</v>
      </c>
      <c r="J233" s="5113">
        <v>0</v>
      </c>
      <c r="K233" s="5114">
        <v>2</v>
      </c>
      <c r="L233" s="5113">
        <v>0</v>
      </c>
      <c r="M233" s="5114">
        <v>2</v>
      </c>
      <c r="N233" s="5113">
        <v>0</v>
      </c>
      <c r="O233" s="5114">
        <v>0</v>
      </c>
      <c r="P233" s="5113">
        <v>0</v>
      </c>
      <c r="Q233" s="5114">
        <v>0</v>
      </c>
      <c r="R233" s="5113">
        <v>0</v>
      </c>
      <c r="S233" s="5114">
        <v>0</v>
      </c>
      <c r="T233" s="5113">
        <v>0</v>
      </c>
      <c r="U233" s="5114">
        <v>0</v>
      </c>
      <c r="V233" s="5113">
        <v>0</v>
      </c>
      <c r="W233" s="5114">
        <v>0</v>
      </c>
      <c r="X233" s="5113">
        <v>0</v>
      </c>
      <c r="Y233" s="5114">
        <v>0</v>
      </c>
      <c r="Z233" s="5113">
        <v>0</v>
      </c>
      <c r="AA233" s="5114">
        <v>0</v>
      </c>
      <c r="AB233" s="5113">
        <v>0</v>
      </c>
      <c r="AC233" s="5114">
        <v>0</v>
      </c>
      <c r="AD233" s="5113">
        <v>0</v>
      </c>
      <c r="AE233" s="5114">
        <v>0</v>
      </c>
      <c r="AF233" s="5113">
        <v>0</v>
      </c>
      <c r="AG233" s="5114">
        <v>0</v>
      </c>
      <c r="AH233" s="5113">
        <v>0</v>
      </c>
      <c r="AI233" s="5114">
        <v>0</v>
      </c>
      <c r="AJ233" s="5113">
        <v>0</v>
      </c>
      <c r="AK233" s="5114">
        <v>0</v>
      </c>
      <c r="AL233" s="5113">
        <v>0</v>
      </c>
      <c r="AM233" s="5167">
        <v>0</v>
      </c>
      <c r="AN233" s="5168">
        <v>0</v>
      </c>
      <c r="AO233" s="5231">
        <v>0</v>
      </c>
      <c r="AP233" s="5114">
        <v>4</v>
      </c>
      <c r="AQ233" s="5114">
        <v>0</v>
      </c>
      <c r="AR233" s="5117">
        <v>0</v>
      </c>
      <c r="AS233" s="5113">
        <v>0</v>
      </c>
      <c r="AT233" s="5114">
        <v>0</v>
      </c>
      <c r="AU233" s="5114">
        <v>0</v>
      </c>
      <c r="AV233" s="5114">
        <v>4</v>
      </c>
      <c r="AW233" s="5114">
        <v>0</v>
      </c>
      <c r="AX233" s="5114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7774"/>
      <c r="B234" s="260" t="s">
        <v>204</v>
      </c>
      <c r="C234" s="241">
        <f>SUM(D234+E234)</f>
        <v>0</v>
      </c>
      <c r="D234" s="242">
        <f t="shared" si="31"/>
        <v>0</v>
      </c>
      <c r="E234" s="4435">
        <f t="shared" si="31"/>
        <v>0</v>
      </c>
      <c r="F234" s="26"/>
      <c r="G234" s="40"/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7671" t="s">
        <v>205</v>
      </c>
      <c r="B235" s="7672"/>
      <c r="C235" s="5241">
        <f t="shared" ref="C235:C274" si="32">SUM(D235+E235)</f>
        <v>4</v>
      </c>
      <c r="D235" s="5201">
        <f t="shared" si="31"/>
        <v>0</v>
      </c>
      <c r="E235" s="5218">
        <f t="shared" si="31"/>
        <v>4</v>
      </c>
      <c r="F235" s="5202"/>
      <c r="G235" s="5205"/>
      <c r="H235" s="5202">
        <v>0</v>
      </c>
      <c r="I235" s="5205">
        <v>0</v>
      </c>
      <c r="J235" s="5202">
        <v>0</v>
      </c>
      <c r="K235" s="5205">
        <v>2</v>
      </c>
      <c r="L235" s="5202">
        <v>0</v>
      </c>
      <c r="M235" s="5205">
        <v>2</v>
      </c>
      <c r="N235" s="5202">
        <v>0</v>
      </c>
      <c r="O235" s="5205">
        <v>0</v>
      </c>
      <c r="P235" s="5202">
        <v>0</v>
      </c>
      <c r="Q235" s="5205">
        <v>0</v>
      </c>
      <c r="R235" s="5202">
        <v>0</v>
      </c>
      <c r="S235" s="5205">
        <v>0</v>
      </c>
      <c r="T235" s="5202">
        <v>0</v>
      </c>
      <c r="U235" s="5205">
        <v>0</v>
      </c>
      <c r="V235" s="5202">
        <v>0</v>
      </c>
      <c r="W235" s="5205">
        <v>0</v>
      </c>
      <c r="X235" s="5202">
        <v>0</v>
      </c>
      <c r="Y235" s="5205">
        <v>0</v>
      </c>
      <c r="Z235" s="5202">
        <v>0</v>
      </c>
      <c r="AA235" s="5205">
        <v>0</v>
      </c>
      <c r="AB235" s="5202">
        <v>0</v>
      </c>
      <c r="AC235" s="5205">
        <v>0</v>
      </c>
      <c r="AD235" s="5202">
        <v>0</v>
      </c>
      <c r="AE235" s="5205">
        <v>0</v>
      </c>
      <c r="AF235" s="5202">
        <v>0</v>
      </c>
      <c r="AG235" s="5205">
        <v>0</v>
      </c>
      <c r="AH235" s="5202">
        <v>0</v>
      </c>
      <c r="AI235" s="5205">
        <v>0</v>
      </c>
      <c r="AJ235" s="5202">
        <v>0</v>
      </c>
      <c r="AK235" s="5205">
        <v>0</v>
      </c>
      <c r="AL235" s="5202">
        <v>0</v>
      </c>
      <c r="AM235" s="5219">
        <v>0</v>
      </c>
      <c r="AN235" s="5242">
        <v>0</v>
      </c>
      <c r="AO235" s="5243">
        <v>0</v>
      </c>
      <c r="AP235" s="5205">
        <v>4</v>
      </c>
      <c r="AQ235" s="5205">
        <v>0</v>
      </c>
      <c r="AR235" s="5220">
        <v>0</v>
      </c>
      <c r="AS235" s="5202">
        <v>0</v>
      </c>
      <c r="AT235" s="5205">
        <v>0</v>
      </c>
      <c r="AU235" s="5205">
        <v>0</v>
      </c>
      <c r="AV235" s="5205">
        <v>4</v>
      </c>
      <c r="AW235" s="5205">
        <v>0</v>
      </c>
      <c r="AX235" s="5205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7688" t="s">
        <v>206</v>
      </c>
      <c r="B236" s="5209" t="s">
        <v>207</v>
      </c>
      <c r="C236" s="5210">
        <f t="shared" si="32"/>
        <v>0</v>
      </c>
      <c r="D236" s="5211">
        <f t="shared" si="31"/>
        <v>0</v>
      </c>
      <c r="E236" s="5209">
        <f t="shared" si="31"/>
        <v>0</v>
      </c>
      <c r="F236" s="5221"/>
      <c r="G236" s="5222"/>
      <c r="H236" s="5113">
        <v>0</v>
      </c>
      <c r="I236" s="5114">
        <v>0</v>
      </c>
      <c r="J236" s="5113">
        <v>0</v>
      </c>
      <c r="K236" s="5114">
        <v>0</v>
      </c>
      <c r="L236" s="5113">
        <v>0</v>
      </c>
      <c r="M236" s="5114">
        <v>0</v>
      </c>
      <c r="N236" s="5113">
        <v>0</v>
      </c>
      <c r="O236" s="5114">
        <v>0</v>
      </c>
      <c r="P236" s="5113">
        <v>0</v>
      </c>
      <c r="Q236" s="5114">
        <v>0</v>
      </c>
      <c r="R236" s="5113">
        <v>0</v>
      </c>
      <c r="S236" s="5114">
        <v>0</v>
      </c>
      <c r="T236" s="5113">
        <v>0</v>
      </c>
      <c r="U236" s="5114">
        <v>0</v>
      </c>
      <c r="V236" s="5113">
        <v>0</v>
      </c>
      <c r="W236" s="5114">
        <v>0</v>
      </c>
      <c r="X236" s="5113">
        <v>0</v>
      </c>
      <c r="Y236" s="5114">
        <v>0</v>
      </c>
      <c r="Z236" s="5113">
        <v>0</v>
      </c>
      <c r="AA236" s="5114">
        <v>0</v>
      </c>
      <c r="AB236" s="5113">
        <v>0</v>
      </c>
      <c r="AC236" s="5114">
        <v>0</v>
      </c>
      <c r="AD236" s="5113">
        <v>0</v>
      </c>
      <c r="AE236" s="5114">
        <v>0</v>
      </c>
      <c r="AF236" s="5113">
        <v>0</v>
      </c>
      <c r="AG236" s="5114">
        <v>0</v>
      </c>
      <c r="AH236" s="5113">
        <v>0</v>
      </c>
      <c r="AI236" s="5114">
        <v>0</v>
      </c>
      <c r="AJ236" s="5113">
        <v>0</v>
      </c>
      <c r="AK236" s="5114">
        <v>0</v>
      </c>
      <c r="AL236" s="5113">
        <v>0</v>
      </c>
      <c r="AM236" s="5167">
        <v>0</v>
      </c>
      <c r="AN236" s="5168">
        <v>0</v>
      </c>
      <c r="AO236" s="5231">
        <v>0</v>
      </c>
      <c r="AP236" s="5114">
        <v>0</v>
      </c>
      <c r="AQ236" s="5114">
        <v>0</v>
      </c>
      <c r="AR236" s="5117">
        <v>0</v>
      </c>
      <c r="AS236" s="5113">
        <v>0</v>
      </c>
      <c r="AT236" s="5114">
        <v>0</v>
      </c>
      <c r="AU236" s="5114">
        <v>0</v>
      </c>
      <c r="AV236" s="5114">
        <v>0</v>
      </c>
      <c r="AW236" s="5114">
        <v>0</v>
      </c>
      <c r="AX236" s="5114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7774"/>
      <c r="B237" s="5214" t="s">
        <v>208</v>
      </c>
      <c r="C237" s="1204">
        <f t="shared" si="32"/>
        <v>4</v>
      </c>
      <c r="D237" s="224">
        <f t="shared" si="31"/>
        <v>0</v>
      </c>
      <c r="E237" s="219">
        <f t="shared" si="31"/>
        <v>4</v>
      </c>
      <c r="F237" s="1205"/>
      <c r="G237" s="225"/>
      <c r="H237" s="1206">
        <v>0</v>
      </c>
      <c r="I237" s="64">
        <v>0</v>
      </c>
      <c r="J237" s="1206">
        <v>0</v>
      </c>
      <c r="K237" s="64">
        <v>2</v>
      </c>
      <c r="L237" s="1206">
        <v>0</v>
      </c>
      <c r="M237" s="64">
        <v>2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5203">
        <v>0</v>
      </c>
      <c r="AK237" s="5215">
        <v>0</v>
      </c>
      <c r="AL237" s="1206">
        <v>0</v>
      </c>
      <c r="AM237" s="204">
        <v>0</v>
      </c>
      <c r="AN237" s="269">
        <v>0</v>
      </c>
      <c r="AO237" s="270">
        <v>0</v>
      </c>
      <c r="AP237" s="5215">
        <v>4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1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5223" t="s">
        <v>209</v>
      </c>
      <c r="B238" s="5224"/>
      <c r="C238" s="5138">
        <f t="shared" si="32"/>
        <v>20</v>
      </c>
      <c r="D238" s="5139">
        <f t="shared" si="31"/>
        <v>4</v>
      </c>
      <c r="E238" s="4953">
        <f t="shared" si="31"/>
        <v>16</v>
      </c>
      <c r="F238" s="5202">
        <v>0</v>
      </c>
      <c r="G238" s="5205">
        <v>0</v>
      </c>
      <c r="H238" s="5202">
        <v>0</v>
      </c>
      <c r="I238" s="5205">
        <v>0</v>
      </c>
      <c r="J238" s="5202">
        <v>1</v>
      </c>
      <c r="K238" s="5205">
        <v>2</v>
      </c>
      <c r="L238" s="5202">
        <v>1</v>
      </c>
      <c r="M238" s="5205">
        <v>10</v>
      </c>
      <c r="N238" s="5202">
        <v>0</v>
      </c>
      <c r="O238" s="5205">
        <v>0</v>
      </c>
      <c r="P238" s="5202">
        <v>0</v>
      </c>
      <c r="Q238" s="5205">
        <v>0</v>
      </c>
      <c r="R238" s="5202">
        <v>0</v>
      </c>
      <c r="S238" s="5205">
        <v>0</v>
      </c>
      <c r="T238" s="5202">
        <v>1</v>
      </c>
      <c r="U238" s="5205">
        <v>0</v>
      </c>
      <c r="V238" s="5202">
        <v>0</v>
      </c>
      <c r="W238" s="5205">
        <v>0</v>
      </c>
      <c r="X238" s="5202">
        <v>0</v>
      </c>
      <c r="Y238" s="5205">
        <v>1</v>
      </c>
      <c r="Z238" s="5202">
        <v>0</v>
      </c>
      <c r="AA238" s="5205">
        <v>0</v>
      </c>
      <c r="AB238" s="5202">
        <v>1</v>
      </c>
      <c r="AC238" s="5205">
        <v>1</v>
      </c>
      <c r="AD238" s="5202">
        <v>0</v>
      </c>
      <c r="AE238" s="5205">
        <v>0</v>
      </c>
      <c r="AF238" s="5202">
        <v>0</v>
      </c>
      <c r="AG238" s="5205">
        <v>0</v>
      </c>
      <c r="AH238" s="5202">
        <v>0</v>
      </c>
      <c r="AI238" s="5205">
        <v>2</v>
      </c>
      <c r="AJ238" s="5202">
        <v>0</v>
      </c>
      <c r="AK238" s="5205">
        <v>0</v>
      </c>
      <c r="AL238" s="5202">
        <v>0</v>
      </c>
      <c r="AM238" s="5219">
        <v>0</v>
      </c>
      <c r="AN238" s="5242">
        <v>0</v>
      </c>
      <c r="AO238" s="5243">
        <v>0</v>
      </c>
      <c r="AP238" s="5205">
        <v>14</v>
      </c>
      <c r="AQ238" s="5205">
        <v>0</v>
      </c>
      <c r="AR238" s="5220">
        <v>0</v>
      </c>
      <c r="AS238" s="5202">
        <v>0</v>
      </c>
      <c r="AT238" s="5205">
        <v>0</v>
      </c>
      <c r="AU238" s="5205">
        <v>0</v>
      </c>
      <c r="AV238" s="5205">
        <v>6</v>
      </c>
      <c r="AW238" s="5205">
        <v>0</v>
      </c>
      <c r="AX238" s="5205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7688" t="s">
        <v>210</v>
      </c>
      <c r="B239" s="271" t="s">
        <v>211</v>
      </c>
      <c r="C239" s="227">
        <f t="shared" si="32"/>
        <v>1</v>
      </c>
      <c r="D239" s="228">
        <f t="shared" si="31"/>
        <v>1</v>
      </c>
      <c r="E239" s="4432">
        <f t="shared" si="31"/>
        <v>0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1</v>
      </c>
      <c r="AC239" s="35">
        <v>0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0</v>
      </c>
      <c r="D240" s="232">
        <f t="shared" si="31"/>
        <v>0</v>
      </c>
      <c r="E240" s="4437">
        <f t="shared" si="31"/>
        <v>0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0</v>
      </c>
      <c r="L240" s="20">
        <v>0</v>
      </c>
      <c r="M240" s="36">
        <v>0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0</v>
      </c>
      <c r="AQ240" s="36">
        <v>0</v>
      </c>
      <c r="AR240" s="119">
        <v>0</v>
      </c>
      <c r="AS240" s="20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1</v>
      </c>
      <c r="D241" s="232">
        <f t="shared" si="31"/>
        <v>0</v>
      </c>
      <c r="E241" s="4437">
        <f>SUM(G241+I241+K241+M241+O241+Q241+S241+U241+W241+Y241+AA241+AC241+AE241+AG241+AI241+AK241+AM241)</f>
        <v>1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0</v>
      </c>
      <c r="L241" s="20">
        <v>0</v>
      </c>
      <c r="M241" s="36">
        <v>1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0</v>
      </c>
      <c r="AO241" s="272">
        <v>0</v>
      </c>
      <c r="AP241" s="35">
        <v>1</v>
      </c>
      <c r="AQ241" s="36">
        <v>0</v>
      </c>
      <c r="AR241" s="119">
        <v>0</v>
      </c>
      <c r="AS241" s="20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4437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4437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4437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1</v>
      </c>
      <c r="D245" s="232">
        <f t="shared" si="33"/>
        <v>0</v>
      </c>
      <c r="E245" s="4437">
        <f t="shared" si="33"/>
        <v>1</v>
      </c>
      <c r="F245" s="20">
        <v>0</v>
      </c>
      <c r="G245" s="36">
        <v>0</v>
      </c>
      <c r="H245" s="20">
        <v>0</v>
      </c>
      <c r="I245" s="36">
        <v>0</v>
      </c>
      <c r="J245" s="20">
        <v>0</v>
      </c>
      <c r="K245" s="36">
        <v>0</v>
      </c>
      <c r="L245" s="20">
        <v>0</v>
      </c>
      <c r="M245" s="36">
        <v>1</v>
      </c>
      <c r="N245" s="20">
        <v>0</v>
      </c>
      <c r="O245" s="36">
        <v>0</v>
      </c>
      <c r="P245" s="20">
        <v>0</v>
      </c>
      <c r="Q245" s="36">
        <v>0</v>
      </c>
      <c r="R245" s="20">
        <v>0</v>
      </c>
      <c r="S245" s="36">
        <v>0</v>
      </c>
      <c r="T245" s="20">
        <v>0</v>
      </c>
      <c r="U245" s="36">
        <v>0</v>
      </c>
      <c r="V245" s="20">
        <v>0</v>
      </c>
      <c r="W245" s="36">
        <v>0</v>
      </c>
      <c r="X245" s="20">
        <v>0</v>
      </c>
      <c r="Y245" s="36">
        <v>0</v>
      </c>
      <c r="Z245" s="20">
        <v>0</v>
      </c>
      <c r="AA245" s="36">
        <v>0</v>
      </c>
      <c r="AB245" s="20">
        <v>0</v>
      </c>
      <c r="AC245" s="36">
        <v>0</v>
      </c>
      <c r="AD245" s="20">
        <v>0</v>
      </c>
      <c r="AE245" s="36">
        <v>0</v>
      </c>
      <c r="AF245" s="20">
        <v>0</v>
      </c>
      <c r="AG245" s="36">
        <v>0</v>
      </c>
      <c r="AH245" s="20">
        <v>0</v>
      </c>
      <c r="AI245" s="36">
        <v>0</v>
      </c>
      <c r="AJ245" s="20">
        <v>0</v>
      </c>
      <c r="AK245" s="36">
        <v>0</v>
      </c>
      <c r="AL245" s="20">
        <v>0</v>
      </c>
      <c r="AM245" s="176">
        <v>0</v>
      </c>
      <c r="AN245" s="187">
        <v>0</v>
      </c>
      <c r="AO245" s="272">
        <v>0</v>
      </c>
      <c r="AP245" s="35">
        <v>1</v>
      </c>
      <c r="AQ245" s="36">
        <v>0</v>
      </c>
      <c r="AR245" s="119">
        <v>0</v>
      </c>
      <c r="AS245" s="20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B245" s="5">
        <v>0</v>
      </c>
      <c r="DD245" s="5">
        <v>0</v>
      </c>
      <c r="DF245" s="5">
        <v>0</v>
      </c>
      <c r="DH245" s="5">
        <v>0</v>
      </c>
      <c r="DJ245" s="5">
        <v>0</v>
      </c>
      <c r="DL245" s="5">
        <v>0</v>
      </c>
      <c r="DN245" s="5">
        <v>0</v>
      </c>
      <c r="DP245" s="5">
        <v>0</v>
      </c>
      <c r="DZ245" s="15"/>
    </row>
    <row r="246" spans="1:130" ht="17.25" customHeight="1" x14ac:dyDescent="0.2">
      <c r="A246" s="7774"/>
      <c r="B246" s="277" t="s">
        <v>218</v>
      </c>
      <c r="C246" s="239">
        <f t="shared" si="32"/>
        <v>0</v>
      </c>
      <c r="D246" s="233">
        <f t="shared" si="33"/>
        <v>0</v>
      </c>
      <c r="E246" s="4438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7688" t="s">
        <v>219</v>
      </c>
      <c r="B247" s="5225" t="s">
        <v>220</v>
      </c>
      <c r="C247" s="5210">
        <f t="shared" si="32"/>
        <v>0</v>
      </c>
      <c r="D247" s="5211">
        <f t="shared" si="33"/>
        <v>0</v>
      </c>
      <c r="E247" s="5209">
        <f t="shared" si="33"/>
        <v>0</v>
      </c>
      <c r="F247" s="5113"/>
      <c r="G247" s="5114"/>
      <c r="H247" s="5113"/>
      <c r="I247" s="5114"/>
      <c r="J247" s="5113"/>
      <c r="K247" s="5114"/>
      <c r="L247" s="5113"/>
      <c r="M247" s="5114"/>
      <c r="N247" s="5113"/>
      <c r="O247" s="5114"/>
      <c r="P247" s="5113"/>
      <c r="Q247" s="5114"/>
      <c r="R247" s="5113"/>
      <c r="S247" s="5114"/>
      <c r="T247" s="5113"/>
      <c r="U247" s="5114"/>
      <c r="V247" s="5113"/>
      <c r="W247" s="5114"/>
      <c r="X247" s="5113"/>
      <c r="Y247" s="5114"/>
      <c r="Z247" s="5113"/>
      <c r="AA247" s="5114"/>
      <c r="AB247" s="5113"/>
      <c r="AC247" s="5114"/>
      <c r="AD247" s="5113"/>
      <c r="AE247" s="5114"/>
      <c r="AF247" s="5113"/>
      <c r="AG247" s="5114"/>
      <c r="AH247" s="5113"/>
      <c r="AI247" s="5114"/>
      <c r="AJ247" s="5244"/>
      <c r="AK247" s="1441"/>
      <c r="AL247" s="5113"/>
      <c r="AM247" s="5167"/>
      <c r="AN247" s="187"/>
      <c r="AO247" s="272"/>
      <c r="AP247" s="35"/>
      <c r="AQ247" s="5114"/>
      <c r="AR247" s="5117"/>
      <c r="AS247" s="5113"/>
      <c r="AT247" s="5114"/>
      <c r="AU247" s="5114"/>
      <c r="AV247" s="5114"/>
      <c r="AW247" s="5114"/>
      <c r="AX247" s="5114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4437" t="s">
        <v>221</v>
      </c>
      <c r="C248" s="231">
        <f t="shared" si="32"/>
        <v>0</v>
      </c>
      <c r="D248" s="232">
        <f t="shared" si="33"/>
        <v>0</v>
      </c>
      <c r="E248" s="4437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4438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4438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4438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4438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4435" t="s">
        <v>224</v>
      </c>
      <c r="C251" s="241">
        <f t="shared" si="32"/>
        <v>1</v>
      </c>
      <c r="D251" s="242">
        <f t="shared" si="33"/>
        <v>0</v>
      </c>
      <c r="E251" s="4435">
        <f t="shared" si="33"/>
        <v>1</v>
      </c>
      <c r="F251" s="26">
        <v>0</v>
      </c>
      <c r="G251" s="40">
        <v>0</v>
      </c>
      <c r="H251" s="26">
        <v>0</v>
      </c>
      <c r="I251" s="40">
        <v>0</v>
      </c>
      <c r="J251" s="26">
        <v>0</v>
      </c>
      <c r="K251" s="40">
        <v>0</v>
      </c>
      <c r="L251" s="26">
        <v>0</v>
      </c>
      <c r="M251" s="40">
        <v>1</v>
      </c>
      <c r="N251" s="26">
        <v>0</v>
      </c>
      <c r="O251" s="40">
        <v>0</v>
      </c>
      <c r="P251" s="26">
        <v>0</v>
      </c>
      <c r="Q251" s="40">
        <v>0</v>
      </c>
      <c r="R251" s="26">
        <v>0</v>
      </c>
      <c r="S251" s="40">
        <v>0</v>
      </c>
      <c r="T251" s="26">
        <v>0</v>
      </c>
      <c r="U251" s="40">
        <v>0</v>
      </c>
      <c r="V251" s="26">
        <v>0</v>
      </c>
      <c r="W251" s="40">
        <v>0</v>
      </c>
      <c r="X251" s="26">
        <v>0</v>
      </c>
      <c r="Y251" s="40">
        <v>0</v>
      </c>
      <c r="Z251" s="26">
        <v>0</v>
      </c>
      <c r="AA251" s="40">
        <v>0</v>
      </c>
      <c r="AB251" s="26">
        <v>0</v>
      </c>
      <c r="AC251" s="40">
        <v>0</v>
      </c>
      <c r="AD251" s="26">
        <v>0</v>
      </c>
      <c r="AE251" s="40">
        <v>0</v>
      </c>
      <c r="AF251" s="26">
        <v>0</v>
      </c>
      <c r="AG251" s="40">
        <v>0</v>
      </c>
      <c r="AH251" s="26">
        <v>0</v>
      </c>
      <c r="AI251" s="40">
        <v>0</v>
      </c>
      <c r="AJ251" s="26">
        <v>0</v>
      </c>
      <c r="AK251" s="40">
        <v>0</v>
      </c>
      <c r="AL251" s="26">
        <v>0</v>
      </c>
      <c r="AM251" s="243">
        <v>0</v>
      </c>
      <c r="AN251" s="268">
        <v>0</v>
      </c>
      <c r="AO251" s="121">
        <v>0</v>
      </c>
      <c r="AP251" s="40">
        <v>1</v>
      </c>
      <c r="AQ251" s="40">
        <v>0</v>
      </c>
      <c r="AR251" s="150">
        <v>0</v>
      </c>
      <c r="AS251" s="26">
        <v>0</v>
      </c>
      <c r="AT251" s="40">
        <v>0</v>
      </c>
      <c r="AU251" s="40">
        <v>0</v>
      </c>
      <c r="AV251" s="40">
        <v>1</v>
      </c>
      <c r="AW251" s="40">
        <v>0</v>
      </c>
      <c r="AX251" s="40">
        <v>0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7688" t="s">
        <v>225</v>
      </c>
      <c r="B252" s="5230" t="s">
        <v>226</v>
      </c>
      <c r="C252" s="5210">
        <f t="shared" si="32"/>
        <v>0</v>
      </c>
      <c r="D252" s="5211">
        <f>SUM(F252+H252+J252+L252+N252)</f>
        <v>0</v>
      </c>
      <c r="E252" s="5209">
        <f>SUM(G252+I252+K252+M252+O252)</f>
        <v>0</v>
      </c>
      <c r="F252" s="5113"/>
      <c r="G252" s="5114"/>
      <c r="H252" s="5113"/>
      <c r="I252" s="5114"/>
      <c r="J252" s="5113"/>
      <c r="K252" s="5114"/>
      <c r="L252" s="5113"/>
      <c r="M252" s="5114"/>
      <c r="N252" s="5113"/>
      <c r="O252" s="5114"/>
      <c r="P252" s="24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5168"/>
      <c r="AO252" s="5231"/>
      <c r="AP252" s="5114"/>
      <c r="AQ252" s="5114"/>
      <c r="AR252" s="5226"/>
      <c r="AS252" s="5113"/>
      <c r="AT252" s="5114"/>
      <c r="AU252" s="5114"/>
      <c r="AV252" s="5114"/>
      <c r="AW252" s="5114"/>
      <c r="AX252" s="5114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4437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2</v>
      </c>
      <c r="D254" s="232">
        <f t="shared" si="34"/>
        <v>0</v>
      </c>
      <c r="E254" s="4437">
        <f t="shared" si="34"/>
        <v>2</v>
      </c>
      <c r="F254" s="20">
        <v>0</v>
      </c>
      <c r="G254" s="36">
        <v>0</v>
      </c>
      <c r="H254" s="20">
        <v>0</v>
      </c>
      <c r="I254" s="36">
        <v>0</v>
      </c>
      <c r="J254" s="20">
        <v>0</v>
      </c>
      <c r="K254" s="36">
        <v>0</v>
      </c>
      <c r="L254" s="20">
        <v>0</v>
      </c>
      <c r="M254" s="36">
        <v>2</v>
      </c>
      <c r="N254" s="20">
        <v>0</v>
      </c>
      <c r="O254" s="36">
        <v>0</v>
      </c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>
        <v>0</v>
      </c>
      <c r="AO254" s="272">
        <v>0</v>
      </c>
      <c r="AP254" s="35">
        <v>2</v>
      </c>
      <c r="AQ254" s="36">
        <v>0</v>
      </c>
      <c r="AR254" s="1217"/>
      <c r="AS254" s="20">
        <v>0</v>
      </c>
      <c r="AT254" s="36">
        <v>0</v>
      </c>
      <c r="AU254" s="36">
        <v>0</v>
      </c>
      <c r="AV254" s="36">
        <v>1</v>
      </c>
      <c r="AW254" s="36">
        <v>0</v>
      </c>
      <c r="AX254" s="36">
        <v>0</v>
      </c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B254" s="5">
        <v>0</v>
      </c>
      <c r="DD254" s="5">
        <v>0</v>
      </c>
      <c r="DF254" s="5">
        <v>0</v>
      </c>
      <c r="DH254" s="5">
        <v>0</v>
      </c>
      <c r="DL254" s="5">
        <v>0</v>
      </c>
      <c r="DN254" s="5">
        <v>0</v>
      </c>
      <c r="DP254" s="5">
        <v>0</v>
      </c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0</v>
      </c>
      <c r="D255" s="242">
        <f t="shared" si="34"/>
        <v>0</v>
      </c>
      <c r="E255" s="4435">
        <f t="shared" si="34"/>
        <v>0</v>
      </c>
      <c r="F255" s="26"/>
      <c r="G255" s="40"/>
      <c r="H255" s="26"/>
      <c r="I255" s="40"/>
      <c r="J255" s="26"/>
      <c r="K255" s="40"/>
      <c r="L255" s="26"/>
      <c r="M255" s="40"/>
      <c r="N255" s="26"/>
      <c r="O255" s="40"/>
      <c r="P255" s="5227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5228"/>
      <c r="AN255" s="187"/>
      <c r="AO255" s="272"/>
      <c r="AP255" s="30"/>
      <c r="AQ255" s="26"/>
      <c r="AR255" s="5229"/>
      <c r="AS255" s="26"/>
      <c r="AT255" s="40"/>
      <c r="AU255" s="40"/>
      <c r="AV255" s="40"/>
      <c r="AW255" s="40"/>
      <c r="AX255" s="40"/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Z255" s="15"/>
    </row>
    <row r="256" spans="1:130" ht="22.5" customHeight="1" x14ac:dyDescent="0.2">
      <c r="A256" s="7688" t="s">
        <v>230</v>
      </c>
      <c r="B256" s="5245" t="s">
        <v>260</v>
      </c>
      <c r="C256" s="227">
        <f t="shared" si="32"/>
        <v>2</v>
      </c>
      <c r="D256" s="228">
        <f t="shared" ref="D256:E274" si="35">SUM(F256+H256+J256+L256+N256+P256+R256+T256+V256+X256+Z256+AB256+AD256+AF256+AH256+AJ256+AL256)</f>
        <v>0</v>
      </c>
      <c r="E256" s="4432">
        <f>SUM(G256+I256+K256+M256+O256+Q256+S256+U256+W256+Y256+AA256+AC256+AE256+AG256+AI256+AK256+AM256)</f>
        <v>2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2</v>
      </c>
      <c r="L256" s="33">
        <v>0</v>
      </c>
      <c r="M256" s="35">
        <v>0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5186">
        <v>0</v>
      </c>
      <c r="AN256" s="5231">
        <v>0</v>
      </c>
      <c r="AO256" s="5169">
        <v>0</v>
      </c>
      <c r="AP256" s="5246">
        <v>2</v>
      </c>
      <c r="AQ256" s="35">
        <v>0</v>
      </c>
      <c r="AR256" s="35">
        <v>0</v>
      </c>
      <c r="AS256" s="5113">
        <v>0</v>
      </c>
      <c r="AT256" s="36">
        <v>0</v>
      </c>
      <c r="AU256" s="36">
        <v>0</v>
      </c>
      <c r="AV256" s="36">
        <v>2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4431" t="s">
        <v>232</v>
      </c>
      <c r="C257" s="231">
        <f t="shared" si="32"/>
        <v>0</v>
      </c>
      <c r="D257" s="232">
        <f t="shared" si="35"/>
        <v>0</v>
      </c>
      <c r="E257" s="4437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4431" t="s">
        <v>233</v>
      </c>
      <c r="C258" s="231">
        <f t="shared" si="32"/>
        <v>0</v>
      </c>
      <c r="D258" s="232">
        <f t="shared" si="35"/>
        <v>0</v>
      </c>
      <c r="E258" s="4437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4431" t="s">
        <v>234</v>
      </c>
      <c r="C259" s="227">
        <f t="shared" si="32"/>
        <v>0</v>
      </c>
      <c r="D259" s="228">
        <f t="shared" si="35"/>
        <v>0</v>
      </c>
      <c r="E259" s="4432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7774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7688" t="s">
        <v>236</v>
      </c>
      <c r="B261" s="5245" t="s">
        <v>237</v>
      </c>
      <c r="C261" s="5210">
        <f t="shared" si="32"/>
        <v>0</v>
      </c>
      <c r="D261" s="5211">
        <f t="shared" si="35"/>
        <v>0</v>
      </c>
      <c r="E261" s="5209">
        <f t="shared" si="35"/>
        <v>0</v>
      </c>
      <c r="F261" s="5113"/>
      <c r="G261" s="5114"/>
      <c r="H261" s="5113"/>
      <c r="I261" s="5114"/>
      <c r="J261" s="5113"/>
      <c r="K261" s="5114"/>
      <c r="L261" s="5113"/>
      <c r="M261" s="5114"/>
      <c r="N261" s="5113"/>
      <c r="O261" s="5114"/>
      <c r="P261" s="5113"/>
      <c r="Q261" s="5114"/>
      <c r="R261" s="5113"/>
      <c r="S261" s="5114"/>
      <c r="T261" s="5113"/>
      <c r="U261" s="5114"/>
      <c r="V261" s="5113"/>
      <c r="W261" s="5114"/>
      <c r="X261" s="5113"/>
      <c r="Y261" s="5114"/>
      <c r="Z261" s="5113"/>
      <c r="AA261" s="5114"/>
      <c r="AB261" s="5113"/>
      <c r="AC261" s="5114"/>
      <c r="AD261" s="5113"/>
      <c r="AE261" s="5114"/>
      <c r="AF261" s="5113"/>
      <c r="AG261" s="5114"/>
      <c r="AH261" s="5113"/>
      <c r="AI261" s="5114"/>
      <c r="AJ261" s="5113"/>
      <c r="AK261" s="5114"/>
      <c r="AL261" s="5113"/>
      <c r="AM261" s="5167"/>
      <c r="AN261" s="187"/>
      <c r="AO261" s="272"/>
      <c r="AP261" s="35"/>
      <c r="AQ261" s="244"/>
      <c r="AR261" s="1444"/>
      <c r="AS261" s="5113"/>
      <c r="AT261" s="5114"/>
      <c r="AU261" s="5114"/>
      <c r="AV261" s="5114"/>
      <c r="AW261" s="5114"/>
      <c r="AX261" s="5114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4436" t="s">
        <v>238</v>
      </c>
      <c r="C262" s="227">
        <f t="shared" si="32"/>
        <v>0</v>
      </c>
      <c r="D262" s="228">
        <f t="shared" si="35"/>
        <v>0</v>
      </c>
      <c r="E262" s="4432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7774"/>
      <c r="B263" s="4434" t="s">
        <v>239</v>
      </c>
      <c r="C263" s="5212">
        <f t="shared" si="32"/>
        <v>0</v>
      </c>
      <c r="D263" s="5213">
        <f t="shared" si="35"/>
        <v>0</v>
      </c>
      <c r="E263" s="5214">
        <f t="shared" si="35"/>
        <v>0</v>
      </c>
      <c r="F263" s="5203"/>
      <c r="G263" s="5215"/>
      <c r="H263" s="5203"/>
      <c r="I263" s="5215"/>
      <c r="J263" s="5203"/>
      <c r="K263" s="5215"/>
      <c r="L263" s="5203"/>
      <c r="M263" s="5215"/>
      <c r="N263" s="5203"/>
      <c r="O263" s="5215"/>
      <c r="P263" s="5203"/>
      <c r="Q263" s="5215"/>
      <c r="R263" s="5203"/>
      <c r="S263" s="5215"/>
      <c r="T263" s="5203"/>
      <c r="U263" s="5215"/>
      <c r="V263" s="5203"/>
      <c r="W263" s="5215"/>
      <c r="X263" s="5203"/>
      <c r="Y263" s="5215"/>
      <c r="Z263" s="5203"/>
      <c r="AA263" s="5215"/>
      <c r="AB263" s="5203"/>
      <c r="AC263" s="5215"/>
      <c r="AD263" s="5203"/>
      <c r="AE263" s="5215"/>
      <c r="AF263" s="5203"/>
      <c r="AG263" s="5215"/>
      <c r="AH263" s="5203"/>
      <c r="AI263" s="5215"/>
      <c r="AJ263" s="5203"/>
      <c r="AK263" s="5215"/>
      <c r="AL263" s="5203"/>
      <c r="AM263" s="222"/>
      <c r="AN263" s="5237"/>
      <c r="AO263" s="5238"/>
      <c r="AP263" s="5215"/>
      <c r="AQ263" s="5227"/>
      <c r="AR263" s="5234"/>
      <c r="AS263" s="5203"/>
      <c r="AT263" s="5215"/>
      <c r="AU263" s="5215"/>
      <c r="AV263" s="5215"/>
      <c r="AW263" s="5215"/>
      <c r="AX263" s="5215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7789" t="s">
        <v>240</v>
      </c>
      <c r="B264" s="7790"/>
      <c r="C264" s="5210">
        <f>SUM(D264+E264)</f>
        <v>2</v>
      </c>
      <c r="D264" s="5211">
        <f>SUM(F264+H264+J264+L264+N264+P264+R264+T264+V264+X264+Z264+AB264+AD264+AF264+AH264+AJ264+AL264)</f>
        <v>1</v>
      </c>
      <c r="E264" s="5209">
        <f>SUM(G264+I264+K264+M264+O264+Q264+S264+U264+W264+Y264+AA264+AC264+AE264+AG264+AI264+AK264+AM264)</f>
        <v>1</v>
      </c>
      <c r="F264" s="5113">
        <v>0</v>
      </c>
      <c r="G264" s="5114">
        <v>0</v>
      </c>
      <c r="H264" s="5113">
        <v>0</v>
      </c>
      <c r="I264" s="5114">
        <v>0</v>
      </c>
      <c r="J264" s="5113">
        <v>0</v>
      </c>
      <c r="K264" s="5114">
        <v>0</v>
      </c>
      <c r="L264" s="5113">
        <v>0</v>
      </c>
      <c r="M264" s="5114">
        <v>1</v>
      </c>
      <c r="N264" s="5113">
        <v>0</v>
      </c>
      <c r="O264" s="5114">
        <v>0</v>
      </c>
      <c r="P264" s="5113">
        <v>0</v>
      </c>
      <c r="Q264" s="5114">
        <v>0</v>
      </c>
      <c r="R264" s="5113">
        <v>0</v>
      </c>
      <c r="S264" s="5114">
        <v>0</v>
      </c>
      <c r="T264" s="5113">
        <v>1</v>
      </c>
      <c r="U264" s="5114">
        <v>0</v>
      </c>
      <c r="V264" s="5113">
        <v>0</v>
      </c>
      <c r="W264" s="5114">
        <v>0</v>
      </c>
      <c r="X264" s="5113">
        <v>0</v>
      </c>
      <c r="Y264" s="5114">
        <v>0</v>
      </c>
      <c r="Z264" s="5113">
        <v>0</v>
      </c>
      <c r="AA264" s="5114">
        <v>0</v>
      </c>
      <c r="AB264" s="5113">
        <v>0</v>
      </c>
      <c r="AC264" s="5114">
        <v>0</v>
      </c>
      <c r="AD264" s="5113">
        <v>0</v>
      </c>
      <c r="AE264" s="5114">
        <v>0</v>
      </c>
      <c r="AF264" s="5113">
        <v>0</v>
      </c>
      <c r="AG264" s="5114">
        <v>0</v>
      </c>
      <c r="AH264" s="5113">
        <v>0</v>
      </c>
      <c r="AI264" s="5114">
        <v>0</v>
      </c>
      <c r="AJ264" s="5113">
        <v>0</v>
      </c>
      <c r="AK264" s="5114">
        <v>0</v>
      </c>
      <c r="AL264" s="5113">
        <v>0</v>
      </c>
      <c r="AM264" s="5167">
        <v>0</v>
      </c>
      <c r="AN264" s="5168">
        <v>0</v>
      </c>
      <c r="AO264" s="5231">
        <v>0</v>
      </c>
      <c r="AP264" s="5114">
        <v>1</v>
      </c>
      <c r="AQ264" s="5117">
        <v>0</v>
      </c>
      <c r="AR264" s="5114">
        <v>0</v>
      </c>
      <c r="AS264" s="5113">
        <v>0</v>
      </c>
      <c r="AT264" s="5114">
        <v>0</v>
      </c>
      <c r="AU264" s="5114">
        <v>0</v>
      </c>
      <c r="AV264" s="5114">
        <v>0</v>
      </c>
      <c r="AW264" s="5114">
        <v>0</v>
      </c>
      <c r="AX264" s="5114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1</v>
      </c>
      <c r="D265" s="232">
        <f>SUM(F265+H265+J265+L265+N265+P265+R265+T265+V265+X265+Z265+AB265+AD265+AF265+AH265+AJ265+AL265)</f>
        <v>0</v>
      </c>
      <c r="E265" s="4437">
        <f>SUM(G265+I265+K265+M265+O265+Q265+S265+U265+W265+Y265+AA265+AC265+AE265+AG265+AI265+AK265+AM265)</f>
        <v>1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0</v>
      </c>
      <c r="L265" s="33">
        <v>0</v>
      </c>
      <c r="M265" s="35">
        <v>1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1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4437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1</v>
      </c>
      <c r="D267" s="232">
        <f t="shared" si="35"/>
        <v>1</v>
      </c>
      <c r="E267" s="4437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1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1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5</v>
      </c>
      <c r="D268" s="242">
        <f t="shared" si="35"/>
        <v>0</v>
      </c>
      <c r="E268" s="4435">
        <f t="shared" si="35"/>
        <v>5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3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1</v>
      </c>
      <c r="Z268" s="20">
        <v>0</v>
      </c>
      <c r="AA268" s="36">
        <v>0</v>
      </c>
      <c r="AB268" s="20">
        <v>0</v>
      </c>
      <c r="AC268" s="36">
        <v>1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3</v>
      </c>
      <c r="AQ268" s="36">
        <v>0</v>
      </c>
      <c r="AR268" s="119">
        <v>0</v>
      </c>
      <c r="AS268" s="20">
        <v>0</v>
      </c>
      <c r="AT268" s="36">
        <v>0</v>
      </c>
      <c r="AU268" s="36">
        <v>0</v>
      </c>
      <c r="AV268" s="36">
        <v>2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7688" t="s">
        <v>245</v>
      </c>
      <c r="B269" s="5230" t="s">
        <v>246</v>
      </c>
      <c r="C269" s="227">
        <f t="shared" si="32"/>
        <v>1</v>
      </c>
      <c r="D269" s="228">
        <f t="shared" si="35"/>
        <v>1</v>
      </c>
      <c r="E269" s="4432">
        <f t="shared" si="35"/>
        <v>0</v>
      </c>
      <c r="F269" s="37">
        <v>0</v>
      </c>
      <c r="G269" s="39">
        <v>0</v>
      </c>
      <c r="H269" s="37">
        <v>0</v>
      </c>
      <c r="I269" s="39">
        <v>0</v>
      </c>
      <c r="J269" s="37">
        <v>0</v>
      </c>
      <c r="K269" s="39">
        <v>0</v>
      </c>
      <c r="L269" s="37">
        <v>1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1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4437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4437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4437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7774"/>
      <c r="B273" s="260" t="s">
        <v>250</v>
      </c>
      <c r="C273" s="241">
        <f t="shared" si="32"/>
        <v>0</v>
      </c>
      <c r="D273" s="242">
        <f t="shared" si="35"/>
        <v>0</v>
      </c>
      <c r="E273" s="4435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2</v>
      </c>
      <c r="D275" s="242">
        <f>SUM(F275+H275+J275+L275+N275+P275+R275+T275+V275+X275+Z275+AB275+AD275+AF275+AH275+AJ275+AL275)</f>
        <v>0</v>
      </c>
      <c r="E275" s="4435">
        <f t="shared" ref="E275" si="36">SUM(G275+I275+K275+M275+O275+Q275+S275+U275+W275+Y275+AA275+AC275+AE275+AG275+AI275+AK275+AM275)</f>
        <v>2</v>
      </c>
      <c r="F275" s="26">
        <v>0</v>
      </c>
      <c r="G275" s="40">
        <v>0</v>
      </c>
      <c r="H275" s="26">
        <v>0</v>
      </c>
      <c r="I275" s="40">
        <v>0</v>
      </c>
      <c r="J275" s="26">
        <v>0</v>
      </c>
      <c r="K275" s="40">
        <v>0</v>
      </c>
      <c r="L275" s="26">
        <v>0</v>
      </c>
      <c r="M275" s="40">
        <v>0</v>
      </c>
      <c r="N275" s="26">
        <v>0</v>
      </c>
      <c r="O275" s="40">
        <v>0</v>
      </c>
      <c r="P275" s="26">
        <v>0</v>
      </c>
      <c r="Q275" s="40">
        <v>0</v>
      </c>
      <c r="R275" s="26">
        <v>0</v>
      </c>
      <c r="S275" s="40">
        <v>0</v>
      </c>
      <c r="T275" s="26">
        <v>0</v>
      </c>
      <c r="U275" s="40">
        <v>0</v>
      </c>
      <c r="V275" s="26">
        <v>0</v>
      </c>
      <c r="W275" s="40">
        <v>0</v>
      </c>
      <c r="X275" s="26">
        <v>0</v>
      </c>
      <c r="Y275" s="40">
        <v>0</v>
      </c>
      <c r="Z275" s="26">
        <v>0</v>
      </c>
      <c r="AA275" s="40">
        <v>0</v>
      </c>
      <c r="AB275" s="26">
        <v>0</v>
      </c>
      <c r="AC275" s="40">
        <v>0</v>
      </c>
      <c r="AD275" s="26">
        <v>0</v>
      </c>
      <c r="AE275" s="40">
        <v>0</v>
      </c>
      <c r="AF275" s="26">
        <v>0</v>
      </c>
      <c r="AG275" s="40">
        <v>0</v>
      </c>
      <c r="AH275" s="26">
        <v>0</v>
      </c>
      <c r="AI275" s="40">
        <v>2</v>
      </c>
      <c r="AJ275" s="26">
        <v>0</v>
      </c>
      <c r="AK275" s="40">
        <v>0</v>
      </c>
      <c r="AL275" s="26">
        <v>0</v>
      </c>
      <c r="AM275" s="243">
        <v>0</v>
      </c>
      <c r="AN275" s="5237">
        <v>0</v>
      </c>
      <c r="AO275" s="5238">
        <v>0</v>
      </c>
      <c r="AP275" s="5215">
        <v>0</v>
      </c>
      <c r="AQ275" s="280">
        <v>0</v>
      </c>
      <c r="AR275" s="265">
        <v>0</v>
      </c>
      <c r="AS275" s="26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B275" s="5">
        <v>0</v>
      </c>
      <c r="DD275" s="5">
        <v>0</v>
      </c>
      <c r="DF275" s="5">
        <v>0</v>
      </c>
      <c r="DH275" s="5">
        <v>0</v>
      </c>
      <c r="DJ275" s="5">
        <v>0</v>
      </c>
      <c r="DL275" s="5">
        <v>0</v>
      </c>
      <c r="DN275" s="5">
        <v>0</v>
      </c>
      <c r="DP275" s="5">
        <v>0</v>
      </c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791" t="s">
        <v>262</v>
      </c>
      <c r="B277" s="7793" t="s">
        <v>263</v>
      </c>
      <c r="C277" s="6037" t="s">
        <v>4</v>
      </c>
      <c r="D277" s="5855"/>
      <c r="E277" s="6250"/>
      <c r="F277" s="7795" t="s">
        <v>264</v>
      </c>
      <c r="G277" s="7796"/>
      <c r="H277" s="7796"/>
      <c r="I277" s="7796"/>
      <c r="J277" s="7796"/>
      <c r="K277" s="7796"/>
      <c r="L277" s="7796"/>
      <c r="M277" s="7796"/>
      <c r="N277" s="7796"/>
      <c r="O277" s="7796"/>
      <c r="P277" s="7796"/>
      <c r="Q277" s="7796"/>
      <c r="R277" s="7796"/>
      <c r="S277" s="7796"/>
      <c r="T277" s="7796"/>
      <c r="U277" s="7796"/>
      <c r="V277" s="7796"/>
      <c r="W277" s="7796"/>
      <c r="X277" s="7796"/>
      <c r="Y277" s="7796"/>
      <c r="Z277" s="7796"/>
      <c r="AA277" s="7796"/>
      <c r="AB277" s="7796"/>
      <c r="AC277" s="7796"/>
      <c r="AD277" s="7796"/>
      <c r="AE277" s="7796"/>
      <c r="AF277" s="7796"/>
      <c r="AG277" s="7796"/>
      <c r="AH277" s="7796"/>
      <c r="AI277" s="7796"/>
      <c r="AJ277" s="7796"/>
      <c r="AK277" s="7797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7772"/>
      <c r="D278" s="5856"/>
      <c r="E278" s="7773"/>
      <c r="F278" s="7756" t="s">
        <v>190</v>
      </c>
      <c r="G278" s="7756"/>
      <c r="H278" s="7756" t="s">
        <v>191</v>
      </c>
      <c r="I278" s="7756"/>
      <c r="J278" s="7756" t="s">
        <v>12</v>
      </c>
      <c r="K278" s="7756"/>
      <c r="L278" s="7696" t="s">
        <v>13</v>
      </c>
      <c r="M278" s="7731"/>
      <c r="N278" s="7779" t="s">
        <v>126</v>
      </c>
      <c r="O278" s="7779"/>
      <c r="P278" s="7779" t="s">
        <v>127</v>
      </c>
      <c r="Q278" s="7779"/>
      <c r="R278" s="7779" t="s">
        <v>128</v>
      </c>
      <c r="S278" s="7779"/>
      <c r="T278" s="7779" t="s">
        <v>129</v>
      </c>
      <c r="U278" s="7779"/>
      <c r="V278" s="7779" t="s">
        <v>130</v>
      </c>
      <c r="W278" s="7779"/>
      <c r="X278" s="7779" t="s">
        <v>131</v>
      </c>
      <c r="Y278" s="7779"/>
      <c r="Z278" s="7779" t="s">
        <v>132</v>
      </c>
      <c r="AA278" s="7779"/>
      <c r="AB278" s="7779" t="s">
        <v>133</v>
      </c>
      <c r="AC278" s="7779"/>
      <c r="AD278" s="7779" t="s">
        <v>134</v>
      </c>
      <c r="AE278" s="7779"/>
      <c r="AF278" s="7779" t="s">
        <v>135</v>
      </c>
      <c r="AG278" s="7779"/>
      <c r="AH278" s="7779" t="s">
        <v>136</v>
      </c>
      <c r="AI278" s="7779"/>
      <c r="AJ278" s="7779" t="s">
        <v>137</v>
      </c>
      <c r="AK278" s="7798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7792"/>
      <c r="B279" s="7794"/>
      <c r="C279" s="5247" t="s">
        <v>103</v>
      </c>
      <c r="D279" s="5248" t="s">
        <v>65</v>
      </c>
      <c r="E279" s="4429" t="s">
        <v>104</v>
      </c>
      <c r="F279" s="5249" t="s">
        <v>65</v>
      </c>
      <c r="G279" s="1452" t="s">
        <v>104</v>
      </c>
      <c r="H279" s="5249" t="s">
        <v>65</v>
      </c>
      <c r="I279" s="1452" t="s">
        <v>104</v>
      </c>
      <c r="J279" s="5249" t="s">
        <v>65</v>
      </c>
      <c r="K279" s="1452" t="s">
        <v>104</v>
      </c>
      <c r="L279" s="5249" t="s">
        <v>65</v>
      </c>
      <c r="M279" s="1452" t="s">
        <v>104</v>
      </c>
      <c r="N279" s="5249" t="s">
        <v>65</v>
      </c>
      <c r="O279" s="1452" t="s">
        <v>104</v>
      </c>
      <c r="P279" s="5249" t="s">
        <v>65</v>
      </c>
      <c r="Q279" s="1452" t="s">
        <v>104</v>
      </c>
      <c r="R279" s="5249" t="s">
        <v>65</v>
      </c>
      <c r="S279" s="1452" t="s">
        <v>104</v>
      </c>
      <c r="T279" s="5250" t="s">
        <v>65</v>
      </c>
      <c r="U279" s="5250" t="s">
        <v>104</v>
      </c>
      <c r="V279" s="5251" t="s">
        <v>65</v>
      </c>
      <c r="W279" s="1452" t="s">
        <v>104</v>
      </c>
      <c r="X279" s="5249" t="s">
        <v>65</v>
      </c>
      <c r="Y279" s="1452" t="s">
        <v>104</v>
      </c>
      <c r="Z279" s="5249" t="s">
        <v>65</v>
      </c>
      <c r="AA279" s="1452" t="s">
        <v>104</v>
      </c>
      <c r="AB279" s="5249" t="s">
        <v>65</v>
      </c>
      <c r="AC279" s="1452" t="s">
        <v>104</v>
      </c>
      <c r="AD279" s="5249" t="s">
        <v>65</v>
      </c>
      <c r="AE279" s="1452" t="s">
        <v>104</v>
      </c>
      <c r="AF279" s="5249" t="s">
        <v>65</v>
      </c>
      <c r="AG279" s="1452" t="s">
        <v>104</v>
      </c>
      <c r="AH279" s="5249" t="s">
        <v>65</v>
      </c>
      <c r="AI279" s="1452" t="s">
        <v>104</v>
      </c>
      <c r="AJ279" s="5249" t="s">
        <v>65</v>
      </c>
      <c r="AK279" s="1454" t="s">
        <v>104</v>
      </c>
      <c r="AL279" s="7773"/>
      <c r="AM279" s="7773"/>
      <c r="AN279" s="7773"/>
      <c r="AO279" s="7773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793" t="s">
        <v>265</v>
      </c>
      <c r="B280" s="5252" t="s">
        <v>80</v>
      </c>
      <c r="C280" s="5253">
        <f>SUM(D280+E280)</f>
        <v>0</v>
      </c>
      <c r="D280" s="5254">
        <f>SUM(F280+H280+J280+L280+N280+P280+R280+T280+V280+X280+Z280+AB280+AD280+AF280+AH280+AJ280)</f>
        <v>0</v>
      </c>
      <c r="E280" s="5166">
        <f>SUM(G280+I280+K280+M280+O280+Q280+S280+U280+W280+Y280+AA280+AC280+AE280+AG280+AI280+AK280)</f>
        <v>0</v>
      </c>
      <c r="F280" s="5113"/>
      <c r="G280" s="5114"/>
      <c r="H280" s="5113"/>
      <c r="I280" s="5114"/>
      <c r="J280" s="5113"/>
      <c r="K280" s="5114"/>
      <c r="L280" s="5113"/>
      <c r="M280" s="5114"/>
      <c r="N280" s="5113"/>
      <c r="O280" s="5114"/>
      <c r="P280" s="5113"/>
      <c r="Q280" s="5114"/>
      <c r="R280" s="5113"/>
      <c r="S280" s="5114"/>
      <c r="T280" s="5113"/>
      <c r="U280" s="5114"/>
      <c r="V280" s="5113"/>
      <c r="W280" s="5114"/>
      <c r="X280" s="5113"/>
      <c r="Y280" s="5114"/>
      <c r="Z280" s="5113"/>
      <c r="AA280" s="5114"/>
      <c r="AB280" s="5113"/>
      <c r="AC280" s="5114"/>
      <c r="AD280" s="5113"/>
      <c r="AE280" s="5114"/>
      <c r="AF280" s="5113"/>
      <c r="AG280" s="5114"/>
      <c r="AH280" s="5113"/>
      <c r="AI280" s="5114"/>
      <c r="AJ280" s="5113"/>
      <c r="AK280" s="5115"/>
      <c r="AL280" s="5114"/>
      <c r="AM280" s="5114"/>
      <c r="AN280" s="5114"/>
      <c r="AO280" s="5114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7794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793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5134"/>
      <c r="AX282" s="5106"/>
    </row>
    <row r="283" spans="1:130" ht="17.25" customHeight="1" x14ac:dyDescent="0.2">
      <c r="A283" s="7794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5146"/>
      <c r="AX283" s="5106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5146"/>
      <c r="AW284" s="5147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037" t="s">
        <v>268</v>
      </c>
      <c r="B285" s="6250"/>
      <c r="C285" s="7756" t="s">
        <v>269</v>
      </c>
      <c r="D285" s="7756"/>
      <c r="E285" s="7756"/>
      <c r="F285" s="7696" t="s">
        <v>270</v>
      </c>
      <c r="G285" s="7691"/>
      <c r="H285" s="7691"/>
      <c r="I285" s="7691"/>
      <c r="J285" s="7691"/>
      <c r="K285" s="7691"/>
      <c r="L285" s="7691"/>
      <c r="M285" s="7691"/>
      <c r="N285" s="7691"/>
      <c r="O285" s="7691"/>
      <c r="P285" s="7691"/>
      <c r="Q285" s="7691"/>
      <c r="R285" s="7691"/>
      <c r="S285" s="7691"/>
      <c r="T285" s="7691"/>
      <c r="U285" s="7691"/>
      <c r="V285" s="7691"/>
      <c r="W285" s="7691"/>
      <c r="X285" s="7691"/>
      <c r="Y285" s="7691"/>
      <c r="Z285" s="7691"/>
      <c r="AA285" s="7691"/>
      <c r="AB285" s="7691"/>
      <c r="AC285" s="7691"/>
      <c r="AD285" s="7691"/>
      <c r="AE285" s="7691"/>
      <c r="AF285" s="7691"/>
      <c r="AG285" s="7691"/>
      <c r="AH285" s="7691"/>
      <c r="AI285" s="7691"/>
      <c r="AJ285" s="7691"/>
      <c r="AK285" s="7691"/>
      <c r="AL285" s="7691"/>
      <c r="AM285" s="7692"/>
      <c r="AN285" s="7743" t="s">
        <v>92</v>
      </c>
      <c r="AO285" s="7743"/>
      <c r="AP285" s="7734"/>
      <c r="AQ285" s="6910" t="s">
        <v>271</v>
      </c>
      <c r="AR285" s="6262"/>
      <c r="AS285" s="7688" t="s">
        <v>7</v>
      </c>
      <c r="AT285" s="7688" t="s">
        <v>8</v>
      </c>
      <c r="AU285" s="6250" t="s">
        <v>272</v>
      </c>
      <c r="AV285" s="6250" t="s">
        <v>255</v>
      </c>
      <c r="AW285" s="5147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7756"/>
      <c r="D286" s="7756"/>
      <c r="E286" s="7756"/>
      <c r="F286" s="7756" t="s">
        <v>189</v>
      </c>
      <c r="G286" s="7756"/>
      <c r="H286" s="7756" t="s">
        <v>190</v>
      </c>
      <c r="I286" s="7756"/>
      <c r="J286" s="7756" t="s">
        <v>191</v>
      </c>
      <c r="K286" s="7756"/>
      <c r="L286" s="7756" t="s">
        <v>12</v>
      </c>
      <c r="M286" s="7756"/>
      <c r="N286" s="7696" t="s">
        <v>13</v>
      </c>
      <c r="O286" s="7731"/>
      <c r="P286" s="7779" t="s">
        <v>126</v>
      </c>
      <c r="Q286" s="7779"/>
      <c r="R286" s="7779" t="s">
        <v>127</v>
      </c>
      <c r="S286" s="7779"/>
      <c r="T286" s="7779" t="s">
        <v>128</v>
      </c>
      <c r="U286" s="7779"/>
      <c r="V286" s="7779" t="s">
        <v>129</v>
      </c>
      <c r="W286" s="7779"/>
      <c r="X286" s="7779" t="s">
        <v>130</v>
      </c>
      <c r="Y286" s="7779"/>
      <c r="Z286" s="7779" t="s">
        <v>131</v>
      </c>
      <c r="AA286" s="7779"/>
      <c r="AB286" s="7779" t="s">
        <v>132</v>
      </c>
      <c r="AC286" s="7779"/>
      <c r="AD286" s="7779" t="s">
        <v>133</v>
      </c>
      <c r="AE286" s="7779"/>
      <c r="AF286" s="7779" t="s">
        <v>134</v>
      </c>
      <c r="AG286" s="7779"/>
      <c r="AH286" s="7779" t="s">
        <v>135</v>
      </c>
      <c r="AI286" s="7779"/>
      <c r="AJ286" s="7779" t="s">
        <v>136</v>
      </c>
      <c r="AK286" s="7779"/>
      <c r="AL286" s="7779" t="s">
        <v>137</v>
      </c>
      <c r="AM286" s="7798"/>
      <c r="AN286" s="6248" t="s">
        <v>273</v>
      </c>
      <c r="AO286" s="6248" t="s">
        <v>274</v>
      </c>
      <c r="AP286" s="6250" t="s">
        <v>275</v>
      </c>
      <c r="AQ286" s="7799"/>
      <c r="AR286" s="7800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7772"/>
      <c r="B287" s="7773"/>
      <c r="C287" s="5108" t="s">
        <v>103</v>
      </c>
      <c r="D287" s="5109" t="s">
        <v>65</v>
      </c>
      <c r="E287" s="5255" t="s">
        <v>104</v>
      </c>
      <c r="F287" s="5108" t="s">
        <v>276</v>
      </c>
      <c r="G287" s="5256" t="s">
        <v>104</v>
      </c>
      <c r="H287" s="5108" t="s">
        <v>276</v>
      </c>
      <c r="I287" s="5256" t="s">
        <v>104</v>
      </c>
      <c r="J287" s="5108" t="s">
        <v>276</v>
      </c>
      <c r="K287" s="5256" t="s">
        <v>104</v>
      </c>
      <c r="L287" s="5108" t="s">
        <v>276</v>
      </c>
      <c r="M287" s="5256" t="s">
        <v>104</v>
      </c>
      <c r="N287" s="5108" t="s">
        <v>276</v>
      </c>
      <c r="O287" s="5256" t="s">
        <v>104</v>
      </c>
      <c r="P287" s="5108" t="s">
        <v>276</v>
      </c>
      <c r="Q287" s="5256" t="s">
        <v>104</v>
      </c>
      <c r="R287" s="5108" t="s">
        <v>276</v>
      </c>
      <c r="S287" s="5256" t="s">
        <v>104</v>
      </c>
      <c r="T287" s="5108" t="s">
        <v>276</v>
      </c>
      <c r="U287" s="5256" t="s">
        <v>104</v>
      </c>
      <c r="V287" s="5108" t="s">
        <v>276</v>
      </c>
      <c r="W287" s="5256" t="s">
        <v>104</v>
      </c>
      <c r="X287" s="5108" t="s">
        <v>276</v>
      </c>
      <c r="Y287" s="5256" t="s">
        <v>104</v>
      </c>
      <c r="Z287" s="5108" t="s">
        <v>276</v>
      </c>
      <c r="AA287" s="5256" t="s">
        <v>104</v>
      </c>
      <c r="AB287" s="5108" t="s">
        <v>276</v>
      </c>
      <c r="AC287" s="5256" t="s">
        <v>104</v>
      </c>
      <c r="AD287" s="5108" t="s">
        <v>276</v>
      </c>
      <c r="AE287" s="5256" t="s">
        <v>104</v>
      </c>
      <c r="AF287" s="5108" t="s">
        <v>276</v>
      </c>
      <c r="AG287" s="5256" t="s">
        <v>104</v>
      </c>
      <c r="AH287" s="5108" t="s">
        <v>276</v>
      </c>
      <c r="AI287" s="5256" t="s">
        <v>104</v>
      </c>
      <c r="AJ287" s="5108" t="s">
        <v>276</v>
      </c>
      <c r="AK287" s="5256" t="s">
        <v>104</v>
      </c>
      <c r="AL287" s="5108" t="s">
        <v>276</v>
      </c>
      <c r="AM287" s="5184" t="s">
        <v>104</v>
      </c>
      <c r="AN287" s="7801"/>
      <c r="AO287" s="7801"/>
      <c r="AP287" s="7773"/>
      <c r="AQ287" s="5108" t="s">
        <v>198</v>
      </c>
      <c r="AR287" s="5199" t="s">
        <v>199</v>
      </c>
      <c r="AS287" s="7774"/>
      <c r="AT287" s="7774"/>
      <c r="AU287" s="7773"/>
      <c r="AV287" s="7773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7671" t="s">
        <v>277</v>
      </c>
      <c r="B288" s="7672"/>
      <c r="C288" s="5200">
        <f t="shared" ref="C288:C306" si="38">SUM(D288+E288)</f>
        <v>20</v>
      </c>
      <c r="D288" s="5201">
        <f>SUM(F288+H288+J288+L288+N288+P288+R288+T288+V288+X288+Z288+AB288+AD288+AF288+AH288+AJ288+AL288)</f>
        <v>2</v>
      </c>
      <c r="E288" s="5218">
        <f>SUM(G288+I288+K288+M288+O288+Q288+S288+U288+W288+Y288+AA288+AC288+AE288+AG288+AI288+AK288+AM288)</f>
        <v>18</v>
      </c>
      <c r="F288" s="5200">
        <f>SUM(F298:F306)</f>
        <v>0</v>
      </c>
      <c r="G288" s="5257">
        <f>SUM(G298:G306)</f>
        <v>0</v>
      </c>
      <c r="H288" s="5200">
        <f>SUM(H298:H306)</f>
        <v>0</v>
      </c>
      <c r="I288" s="5257">
        <f>SUM(I298:I306)</f>
        <v>0</v>
      </c>
      <c r="J288" s="5200">
        <f>SUM(J298:J306)</f>
        <v>0</v>
      </c>
      <c r="K288" s="5257">
        <f>SUM(K289:K306)</f>
        <v>0</v>
      </c>
      <c r="L288" s="5200">
        <f>SUM(L298:L306)</f>
        <v>0</v>
      </c>
      <c r="M288" s="5257">
        <f>SUM(M289:M306)</f>
        <v>0</v>
      </c>
      <c r="N288" s="5200">
        <f>SUM(N298:N306)</f>
        <v>0</v>
      </c>
      <c r="O288" s="5257">
        <f>SUM(O289:O306)</f>
        <v>0</v>
      </c>
      <c r="P288" s="5200">
        <f>SUM(P298:P306)</f>
        <v>0</v>
      </c>
      <c r="Q288" s="5257">
        <f>SUM(Q289:Q306)</f>
        <v>3</v>
      </c>
      <c r="R288" s="5200">
        <f>SUM(R298:R306)</f>
        <v>0</v>
      </c>
      <c r="S288" s="5257">
        <f>SUM(S289:S306)</f>
        <v>3</v>
      </c>
      <c r="T288" s="5200">
        <f>SUM(T298:T306)</f>
        <v>1</v>
      </c>
      <c r="U288" s="5257">
        <f>SUM(U289:U306)</f>
        <v>3</v>
      </c>
      <c r="V288" s="5200">
        <f>SUM(V298:V306)</f>
        <v>0</v>
      </c>
      <c r="W288" s="5257">
        <f>SUM(W289:W306)</f>
        <v>3</v>
      </c>
      <c r="X288" s="5200">
        <f>SUM(X298:X306)</f>
        <v>0</v>
      </c>
      <c r="Y288" s="5257">
        <f>SUM(Y289:Y306)</f>
        <v>1</v>
      </c>
      <c r="Z288" s="5200">
        <f>SUM(Z298:Z306)</f>
        <v>0</v>
      </c>
      <c r="AA288" s="5257">
        <f>SUM(AA289:AA306)</f>
        <v>3</v>
      </c>
      <c r="AB288" s="5200">
        <f t="shared" ref="AB288:AM288" si="39">SUM(AB298:AB306)</f>
        <v>0</v>
      </c>
      <c r="AC288" s="5257">
        <f>SUM(AC289:AC306)</f>
        <v>1</v>
      </c>
      <c r="AD288" s="5200">
        <f t="shared" si="39"/>
        <v>0</v>
      </c>
      <c r="AE288" s="5257">
        <f t="shared" si="39"/>
        <v>1</v>
      </c>
      <c r="AF288" s="5200">
        <f t="shared" si="39"/>
        <v>0</v>
      </c>
      <c r="AG288" s="5257">
        <f t="shared" si="39"/>
        <v>0</v>
      </c>
      <c r="AH288" s="5200">
        <f t="shared" si="39"/>
        <v>0</v>
      </c>
      <c r="AI288" s="5257">
        <f t="shared" si="39"/>
        <v>0</v>
      </c>
      <c r="AJ288" s="5200">
        <f t="shared" si="39"/>
        <v>1</v>
      </c>
      <c r="AK288" s="5257">
        <f t="shared" si="39"/>
        <v>0</v>
      </c>
      <c r="AL288" s="5200">
        <f>SUM(AL298:AL306)</f>
        <v>0</v>
      </c>
      <c r="AM288" s="5258">
        <f t="shared" si="39"/>
        <v>0</v>
      </c>
      <c r="AN288" s="5241">
        <f t="shared" ref="AN288:AU288" si="40">SUM(AN289:AN306)</f>
        <v>12</v>
      </c>
      <c r="AO288" s="5241">
        <f t="shared" si="40"/>
        <v>12</v>
      </c>
      <c r="AP288" s="5259">
        <f t="shared" si="40"/>
        <v>0</v>
      </c>
      <c r="AQ288" s="5200">
        <f t="shared" si="40"/>
        <v>0</v>
      </c>
      <c r="AR288" s="5259">
        <f t="shared" si="40"/>
        <v>0</v>
      </c>
      <c r="AS288" s="5260">
        <f t="shared" si="40"/>
        <v>0</v>
      </c>
      <c r="AT288" s="5260">
        <f t="shared" si="40"/>
        <v>0</v>
      </c>
      <c r="AU288" s="5218">
        <f t="shared" si="40"/>
        <v>0</v>
      </c>
      <c r="AV288" s="5218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5120" t="s">
        <v>34</v>
      </c>
      <c r="C289" s="113">
        <f t="shared" si="38"/>
        <v>0</v>
      </c>
      <c r="D289" s="5261"/>
      <c r="E289" s="5209">
        <f t="shared" ref="E289:E297" si="41">SUM(K289+M289+O289+Q289+S289+U289+W289+Y289+AA289+AC289)</f>
        <v>0</v>
      </c>
      <c r="F289" s="244"/>
      <c r="G289" s="245"/>
      <c r="H289" s="245"/>
      <c r="I289" s="245"/>
      <c r="J289" s="1280"/>
      <c r="K289" s="35"/>
      <c r="L289" s="5262"/>
      <c r="M289" s="35"/>
      <c r="N289" s="5262"/>
      <c r="O289" s="35"/>
      <c r="P289" s="5262"/>
      <c r="Q289" s="35"/>
      <c r="R289" s="5262"/>
      <c r="S289" s="35"/>
      <c r="T289" s="5262"/>
      <c r="U289" s="35"/>
      <c r="V289" s="5262"/>
      <c r="W289" s="35"/>
      <c r="X289" s="5262"/>
      <c r="Y289" s="35"/>
      <c r="Z289" s="5262"/>
      <c r="AA289" s="35"/>
      <c r="AB289" s="5262"/>
      <c r="AC289" s="35"/>
      <c r="AD289" s="244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5231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4432">
        <f t="shared" si="41"/>
        <v>0</v>
      </c>
      <c r="F290" s="395"/>
      <c r="G290" s="248"/>
      <c r="H290" s="248"/>
      <c r="I290" s="248"/>
      <c r="J290" s="295"/>
      <c r="K290" s="35"/>
      <c r="L290" s="396"/>
      <c r="M290" s="35"/>
      <c r="N290" s="396"/>
      <c r="O290" s="35"/>
      <c r="P290" s="396"/>
      <c r="Q290" s="35"/>
      <c r="R290" s="396"/>
      <c r="S290" s="35"/>
      <c r="T290" s="396"/>
      <c r="U290" s="35"/>
      <c r="V290" s="396"/>
      <c r="W290" s="35"/>
      <c r="X290" s="396"/>
      <c r="Y290" s="35"/>
      <c r="Z290" s="396"/>
      <c r="AA290" s="35"/>
      <c r="AB290" s="396"/>
      <c r="AC290" s="35"/>
      <c r="AD290" s="395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4437">
        <f t="shared" si="41"/>
        <v>0</v>
      </c>
      <c r="F291" s="395"/>
      <c r="G291" s="248"/>
      <c r="H291" s="248"/>
      <c r="I291" s="248"/>
      <c r="J291" s="295"/>
      <c r="K291" s="36"/>
      <c r="L291" s="396"/>
      <c r="M291" s="36"/>
      <c r="N291" s="396"/>
      <c r="O291" s="36"/>
      <c r="P291" s="396"/>
      <c r="Q291" s="36"/>
      <c r="R291" s="396"/>
      <c r="S291" s="36"/>
      <c r="T291" s="396"/>
      <c r="U291" s="36"/>
      <c r="V291" s="396"/>
      <c r="W291" s="36"/>
      <c r="X291" s="396"/>
      <c r="Y291" s="36"/>
      <c r="Z291" s="396"/>
      <c r="AA291" s="36"/>
      <c r="AB291" s="396"/>
      <c r="AC291" s="36"/>
      <c r="AD291" s="395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4437">
        <f t="shared" si="41"/>
        <v>0</v>
      </c>
      <c r="F292" s="395"/>
      <c r="G292" s="248"/>
      <c r="H292" s="248"/>
      <c r="I292" s="248"/>
      <c r="J292" s="295"/>
      <c r="K292" s="36"/>
      <c r="L292" s="396"/>
      <c r="M292" s="36"/>
      <c r="N292" s="396"/>
      <c r="O292" s="36"/>
      <c r="P292" s="396"/>
      <c r="Q292" s="36"/>
      <c r="R292" s="396"/>
      <c r="S292" s="36"/>
      <c r="T292" s="396"/>
      <c r="U292" s="36"/>
      <c r="V292" s="396"/>
      <c r="W292" s="36"/>
      <c r="X292" s="396"/>
      <c r="Y292" s="36"/>
      <c r="Z292" s="396"/>
      <c r="AA292" s="36"/>
      <c r="AB292" s="396"/>
      <c r="AC292" s="36"/>
      <c r="AD292" s="395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4437">
        <f t="shared" si="41"/>
        <v>0</v>
      </c>
      <c r="F293" s="395"/>
      <c r="G293" s="248"/>
      <c r="H293" s="248"/>
      <c r="I293" s="248"/>
      <c r="J293" s="295"/>
      <c r="K293" s="36"/>
      <c r="L293" s="396"/>
      <c r="M293" s="36"/>
      <c r="N293" s="396"/>
      <c r="O293" s="36"/>
      <c r="P293" s="396"/>
      <c r="Q293" s="36"/>
      <c r="R293" s="396"/>
      <c r="S293" s="36"/>
      <c r="T293" s="396"/>
      <c r="U293" s="36"/>
      <c r="V293" s="396"/>
      <c r="W293" s="36"/>
      <c r="X293" s="396"/>
      <c r="Y293" s="36"/>
      <c r="Z293" s="396"/>
      <c r="AA293" s="36"/>
      <c r="AB293" s="396"/>
      <c r="AC293" s="36"/>
      <c r="AD293" s="395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4437">
        <f t="shared" si="41"/>
        <v>0</v>
      </c>
      <c r="F294" s="395"/>
      <c r="G294" s="248"/>
      <c r="H294" s="248"/>
      <c r="I294" s="248"/>
      <c r="J294" s="295"/>
      <c r="K294" s="36"/>
      <c r="L294" s="396"/>
      <c r="M294" s="36"/>
      <c r="N294" s="396"/>
      <c r="O294" s="36"/>
      <c r="P294" s="396"/>
      <c r="Q294" s="36"/>
      <c r="R294" s="396"/>
      <c r="S294" s="36"/>
      <c r="T294" s="396"/>
      <c r="U294" s="36"/>
      <c r="V294" s="396"/>
      <c r="W294" s="36"/>
      <c r="X294" s="396"/>
      <c r="Y294" s="36"/>
      <c r="Z294" s="396"/>
      <c r="AA294" s="36"/>
      <c r="AB294" s="396"/>
      <c r="AC294" s="36"/>
      <c r="AD294" s="395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4437">
        <f t="shared" si="41"/>
        <v>0</v>
      </c>
      <c r="F295" s="395"/>
      <c r="G295" s="248"/>
      <c r="H295" s="248"/>
      <c r="I295" s="248"/>
      <c r="J295" s="295"/>
      <c r="K295" s="36"/>
      <c r="L295" s="396"/>
      <c r="M295" s="36"/>
      <c r="N295" s="396"/>
      <c r="O295" s="36"/>
      <c r="P295" s="396"/>
      <c r="Q295" s="36"/>
      <c r="R295" s="396"/>
      <c r="S295" s="36"/>
      <c r="T295" s="396"/>
      <c r="U295" s="36"/>
      <c r="V295" s="396"/>
      <c r="W295" s="36"/>
      <c r="X295" s="396"/>
      <c r="Y295" s="36"/>
      <c r="Z295" s="396"/>
      <c r="AA295" s="36"/>
      <c r="AB295" s="396"/>
      <c r="AC295" s="36"/>
      <c r="AD295" s="395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4437">
        <f t="shared" si="41"/>
        <v>0</v>
      </c>
      <c r="F296" s="395"/>
      <c r="G296" s="248"/>
      <c r="H296" s="248"/>
      <c r="I296" s="248"/>
      <c r="J296" s="295"/>
      <c r="K296" s="36"/>
      <c r="L296" s="396"/>
      <c r="M296" s="36"/>
      <c r="N296" s="396"/>
      <c r="O296" s="36"/>
      <c r="P296" s="396"/>
      <c r="Q296" s="36"/>
      <c r="R296" s="396"/>
      <c r="S296" s="36"/>
      <c r="T296" s="396"/>
      <c r="U296" s="36"/>
      <c r="V296" s="396"/>
      <c r="W296" s="36"/>
      <c r="X296" s="396"/>
      <c r="Y296" s="36"/>
      <c r="Z296" s="396"/>
      <c r="AA296" s="36"/>
      <c r="AB296" s="396"/>
      <c r="AC296" s="36"/>
      <c r="AD296" s="395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7802"/>
      <c r="B297" s="4440" t="s">
        <v>286</v>
      </c>
      <c r="C297" s="146">
        <f t="shared" si="38"/>
        <v>0</v>
      </c>
      <c r="D297" s="5263"/>
      <c r="E297" s="4435">
        <f t="shared" si="41"/>
        <v>0</v>
      </c>
      <c r="F297" s="5227"/>
      <c r="G297" s="250"/>
      <c r="H297" s="250"/>
      <c r="I297" s="250"/>
      <c r="J297" s="5264"/>
      <c r="K297" s="40"/>
      <c r="L297" s="5265"/>
      <c r="M297" s="40"/>
      <c r="N297" s="5265"/>
      <c r="O297" s="40"/>
      <c r="P297" s="5265"/>
      <c r="Q297" s="40"/>
      <c r="R297" s="5265"/>
      <c r="S297" s="40"/>
      <c r="T297" s="5265"/>
      <c r="U297" s="40"/>
      <c r="V297" s="5265"/>
      <c r="W297" s="40"/>
      <c r="X297" s="5265"/>
      <c r="Y297" s="40"/>
      <c r="Z297" s="5265"/>
      <c r="AA297" s="40"/>
      <c r="AB297" s="5265"/>
      <c r="AC297" s="40"/>
      <c r="AD297" s="5227"/>
      <c r="AE297" s="250"/>
      <c r="AF297" s="250"/>
      <c r="AG297" s="250"/>
      <c r="AH297" s="250"/>
      <c r="AI297" s="250"/>
      <c r="AJ297" s="250"/>
      <c r="AK297" s="250"/>
      <c r="AL297" s="250"/>
      <c r="AM297" s="5228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5120" t="s">
        <v>34</v>
      </c>
      <c r="C298" s="227">
        <f t="shared" si="38"/>
        <v>4</v>
      </c>
      <c r="D298" s="228">
        <f>SUM(F298+H298+J298+L298+N298+P298+R298+T298+V298+X298+Z298+AB298+AD298+AF298+AH298+AJ298+AL298)</f>
        <v>2</v>
      </c>
      <c r="E298" s="4432">
        <f>SUM(G298+I298+K298+M298+O298+Q298+S298+U298+W298+Y298+AA298+AC298+AE298+AG298+AI298+AK298+AM298)</f>
        <v>2</v>
      </c>
      <c r="F298" s="5266"/>
      <c r="G298" s="5267"/>
      <c r="H298" s="5268"/>
      <c r="I298" s="5267"/>
      <c r="J298" s="5268"/>
      <c r="K298" s="298"/>
      <c r="L298" s="5269"/>
      <c r="M298" s="5267"/>
      <c r="N298" s="5268"/>
      <c r="O298" s="5270"/>
      <c r="P298" s="5266"/>
      <c r="Q298" s="5267"/>
      <c r="R298" s="5268"/>
      <c r="S298" s="5270"/>
      <c r="T298" s="5266">
        <v>1</v>
      </c>
      <c r="U298" s="5267">
        <v>1</v>
      </c>
      <c r="V298" s="5268"/>
      <c r="W298" s="5270"/>
      <c r="X298" s="5266"/>
      <c r="Y298" s="5267"/>
      <c r="Z298" s="5268"/>
      <c r="AA298" s="5270">
        <v>1</v>
      </c>
      <c r="AB298" s="5266"/>
      <c r="AC298" s="5267"/>
      <c r="AD298" s="5268"/>
      <c r="AE298" s="5270"/>
      <c r="AF298" s="5266"/>
      <c r="AG298" s="5267"/>
      <c r="AH298" s="5268"/>
      <c r="AI298" s="5270"/>
      <c r="AJ298" s="5266">
        <v>1</v>
      </c>
      <c r="AK298" s="5267"/>
      <c r="AL298" s="5268"/>
      <c r="AM298" s="5271"/>
      <c r="AN298" s="5231">
        <v>2</v>
      </c>
      <c r="AO298" s="272">
        <v>2</v>
      </c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4432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12</v>
      </c>
      <c r="D300" s="114">
        <f t="shared" si="42"/>
        <v>0</v>
      </c>
      <c r="E300" s="4437">
        <f t="shared" si="42"/>
        <v>12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/>
      <c r="P300" s="20"/>
      <c r="Q300" s="24">
        <v>3</v>
      </c>
      <c r="R300" s="116"/>
      <c r="S300" s="22">
        <v>2</v>
      </c>
      <c r="T300" s="20"/>
      <c r="U300" s="24">
        <v>2</v>
      </c>
      <c r="V300" s="116"/>
      <c r="W300" s="22">
        <v>3</v>
      </c>
      <c r="X300" s="20"/>
      <c r="Y300" s="24">
        <v>1</v>
      </c>
      <c r="Z300" s="116"/>
      <c r="AA300" s="22">
        <v>1</v>
      </c>
      <c r="AB300" s="20"/>
      <c r="AC300" s="24"/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8</v>
      </c>
      <c r="AO300" s="116">
        <v>8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4437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4437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4437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4437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4437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7803"/>
      <c r="B306" s="4440" t="s">
        <v>286</v>
      </c>
      <c r="C306" s="146">
        <f t="shared" si="38"/>
        <v>4</v>
      </c>
      <c r="D306" s="147">
        <f t="shared" si="42"/>
        <v>0</v>
      </c>
      <c r="E306" s="4435">
        <f t="shared" si="42"/>
        <v>4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/>
      <c r="R306" s="121"/>
      <c r="S306" s="28">
        <v>1</v>
      </c>
      <c r="T306" s="26"/>
      <c r="U306" s="30"/>
      <c r="V306" s="121"/>
      <c r="W306" s="28"/>
      <c r="X306" s="26"/>
      <c r="Y306" s="30"/>
      <c r="Z306" s="121"/>
      <c r="AA306" s="28">
        <v>1</v>
      </c>
      <c r="AB306" s="26"/>
      <c r="AC306" s="30">
        <v>1</v>
      </c>
      <c r="AD306" s="121"/>
      <c r="AE306" s="28">
        <v>1</v>
      </c>
      <c r="AF306" s="26"/>
      <c r="AG306" s="30"/>
      <c r="AH306" s="121"/>
      <c r="AI306" s="28"/>
      <c r="AJ306" s="26"/>
      <c r="AK306" s="30"/>
      <c r="AL306" s="121"/>
      <c r="AM306" s="29"/>
      <c r="AN306" s="121">
        <v>2</v>
      </c>
      <c r="AO306" s="121">
        <v>2</v>
      </c>
      <c r="AP306" s="40">
        <v>0</v>
      </c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5134"/>
      <c r="AY306" s="5106"/>
      <c r="AZ306" s="5106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5134"/>
      <c r="AY307" s="5106"/>
      <c r="AZ307" s="5106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037" t="s">
        <v>78</v>
      </c>
      <c r="B308" s="6250"/>
      <c r="C308" s="6920" t="s">
        <v>269</v>
      </c>
      <c r="D308" s="5981"/>
      <c r="E308" s="6253"/>
      <c r="F308" s="7696" t="s">
        <v>289</v>
      </c>
      <c r="G308" s="7691"/>
      <c r="H308" s="7691"/>
      <c r="I308" s="7691"/>
      <c r="J308" s="7691"/>
      <c r="K308" s="7691"/>
      <c r="L308" s="7691"/>
      <c r="M308" s="7691"/>
      <c r="N308" s="7691"/>
      <c r="O308" s="7691"/>
      <c r="P308" s="7691"/>
      <c r="Q308" s="7691"/>
      <c r="R308" s="7691"/>
      <c r="S308" s="7691"/>
      <c r="T308" s="7691"/>
      <c r="U308" s="7691"/>
      <c r="V308" s="7691"/>
      <c r="W308" s="7691"/>
      <c r="X308" s="7691"/>
      <c r="Y308" s="7691"/>
      <c r="Z308" s="7691"/>
      <c r="AA308" s="7691"/>
      <c r="AB308" s="7691"/>
      <c r="AC308" s="7691"/>
      <c r="AD308" s="7691"/>
      <c r="AE308" s="7691"/>
      <c r="AF308" s="7691"/>
      <c r="AG308" s="7691"/>
      <c r="AH308" s="7691"/>
      <c r="AI308" s="7691"/>
      <c r="AJ308" s="7691"/>
      <c r="AK308" s="7691"/>
      <c r="AL308" s="7691"/>
      <c r="AM308" s="7691"/>
      <c r="AN308" s="7691"/>
      <c r="AO308" s="7691"/>
      <c r="AP308" s="7691"/>
      <c r="AQ308" s="7731"/>
      <c r="AR308" s="5974" t="s">
        <v>271</v>
      </c>
      <c r="AS308" s="6262"/>
      <c r="AT308" s="7688" t="s">
        <v>7</v>
      </c>
      <c r="AU308" s="7688" t="s">
        <v>8</v>
      </c>
      <c r="AV308" s="7688" t="s">
        <v>272</v>
      </c>
      <c r="AW308" s="7688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02"/>
      <c r="B309" s="5803"/>
      <c r="C309" s="7809"/>
      <c r="D309" s="5983"/>
      <c r="E309" s="7802"/>
      <c r="F309" s="7733" t="s">
        <v>290</v>
      </c>
      <c r="G309" s="7743"/>
      <c r="H309" s="7733" t="s">
        <v>291</v>
      </c>
      <c r="I309" s="7743"/>
      <c r="J309" s="7733" t="s">
        <v>292</v>
      </c>
      <c r="K309" s="7743"/>
      <c r="L309" s="7733" t="s">
        <v>293</v>
      </c>
      <c r="M309" s="7743"/>
      <c r="N309" s="7733" t="s">
        <v>294</v>
      </c>
      <c r="O309" s="7743"/>
      <c r="P309" s="7733" t="s">
        <v>191</v>
      </c>
      <c r="Q309" s="7743"/>
      <c r="R309" s="7733" t="s">
        <v>12</v>
      </c>
      <c r="S309" s="7743"/>
      <c r="T309" s="7733" t="s">
        <v>13</v>
      </c>
      <c r="U309" s="7743"/>
      <c r="V309" s="7733" t="s">
        <v>126</v>
      </c>
      <c r="W309" s="7734"/>
      <c r="X309" s="7733" t="s">
        <v>127</v>
      </c>
      <c r="Y309" s="7734"/>
      <c r="Z309" s="7733" t="s">
        <v>128</v>
      </c>
      <c r="AA309" s="7734"/>
      <c r="AB309" s="7733" t="s">
        <v>129</v>
      </c>
      <c r="AC309" s="7734"/>
      <c r="AD309" s="7733" t="s">
        <v>130</v>
      </c>
      <c r="AE309" s="7734"/>
      <c r="AF309" s="7733" t="s">
        <v>131</v>
      </c>
      <c r="AG309" s="7734"/>
      <c r="AH309" s="7733" t="s">
        <v>132</v>
      </c>
      <c r="AI309" s="7734"/>
      <c r="AJ309" s="7733" t="s">
        <v>133</v>
      </c>
      <c r="AK309" s="7734"/>
      <c r="AL309" s="7733" t="s">
        <v>134</v>
      </c>
      <c r="AM309" s="7734"/>
      <c r="AN309" s="7733" t="s">
        <v>135</v>
      </c>
      <c r="AO309" s="7734"/>
      <c r="AP309" s="7733" t="s">
        <v>295</v>
      </c>
      <c r="AQ309" s="7735"/>
      <c r="AR309" s="5975"/>
      <c r="AS309" s="7800"/>
      <c r="AT309" s="5844"/>
      <c r="AU309" s="5844"/>
      <c r="AV309" s="5844"/>
      <c r="AW309" s="5844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7808"/>
      <c r="B310" s="7773"/>
      <c r="C310" s="5108" t="s">
        <v>103</v>
      </c>
      <c r="D310" s="5272" t="s">
        <v>65</v>
      </c>
      <c r="E310" s="4446" t="s">
        <v>104</v>
      </c>
      <c r="F310" s="5108" t="s">
        <v>276</v>
      </c>
      <c r="G310" s="5256" t="s">
        <v>104</v>
      </c>
      <c r="H310" s="5108" t="s">
        <v>276</v>
      </c>
      <c r="I310" s="5256" t="s">
        <v>104</v>
      </c>
      <c r="J310" s="5108" t="s">
        <v>276</v>
      </c>
      <c r="K310" s="5256" t="s">
        <v>104</v>
      </c>
      <c r="L310" s="5108" t="s">
        <v>276</v>
      </c>
      <c r="M310" s="5256" t="s">
        <v>104</v>
      </c>
      <c r="N310" s="5108" t="s">
        <v>276</v>
      </c>
      <c r="O310" s="5256" t="s">
        <v>104</v>
      </c>
      <c r="P310" s="5108" t="s">
        <v>276</v>
      </c>
      <c r="Q310" s="5256" t="s">
        <v>104</v>
      </c>
      <c r="R310" s="5108" t="s">
        <v>276</v>
      </c>
      <c r="S310" s="5256" t="s">
        <v>104</v>
      </c>
      <c r="T310" s="5108" t="s">
        <v>276</v>
      </c>
      <c r="U310" s="5256" t="s">
        <v>104</v>
      </c>
      <c r="V310" s="5108" t="s">
        <v>276</v>
      </c>
      <c r="W310" s="5256" t="s">
        <v>104</v>
      </c>
      <c r="X310" s="5108" t="s">
        <v>276</v>
      </c>
      <c r="Y310" s="5256" t="s">
        <v>104</v>
      </c>
      <c r="Z310" s="5108" t="s">
        <v>276</v>
      </c>
      <c r="AA310" s="5256" t="s">
        <v>104</v>
      </c>
      <c r="AB310" s="5108" t="s">
        <v>276</v>
      </c>
      <c r="AC310" s="5256" t="s">
        <v>104</v>
      </c>
      <c r="AD310" s="5108" t="s">
        <v>276</v>
      </c>
      <c r="AE310" s="5256" t="s">
        <v>104</v>
      </c>
      <c r="AF310" s="5108" t="s">
        <v>276</v>
      </c>
      <c r="AG310" s="5256" t="s">
        <v>104</v>
      </c>
      <c r="AH310" s="5108" t="s">
        <v>276</v>
      </c>
      <c r="AI310" s="5256" t="s">
        <v>104</v>
      </c>
      <c r="AJ310" s="5108" t="s">
        <v>276</v>
      </c>
      <c r="AK310" s="5256" t="s">
        <v>104</v>
      </c>
      <c r="AL310" s="5108" t="s">
        <v>276</v>
      </c>
      <c r="AM310" s="5256" t="s">
        <v>104</v>
      </c>
      <c r="AN310" s="5108" t="s">
        <v>276</v>
      </c>
      <c r="AO310" s="5256" t="s">
        <v>104</v>
      </c>
      <c r="AP310" s="5108" t="s">
        <v>276</v>
      </c>
      <c r="AQ310" s="5184" t="s">
        <v>104</v>
      </c>
      <c r="AR310" s="5162" t="s">
        <v>198</v>
      </c>
      <c r="AS310" s="5256" t="s">
        <v>199</v>
      </c>
      <c r="AT310" s="7804"/>
      <c r="AU310" s="7804"/>
      <c r="AV310" s="7804"/>
      <c r="AW310" s="7804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7688" t="s">
        <v>200</v>
      </c>
      <c r="B311" s="5209" t="s">
        <v>278</v>
      </c>
      <c r="C311" s="128">
        <f t="shared" ref="C311:C321" si="43">SUM(D311+E311)</f>
        <v>0</v>
      </c>
      <c r="D311" s="410"/>
      <c r="E311" s="5112">
        <f>+Q311+S311+U311+W311+Y311+AA311+AC311+AE311+AG311+AI311</f>
        <v>0</v>
      </c>
      <c r="F311" s="5273"/>
      <c r="G311" s="5274"/>
      <c r="H311" s="5274"/>
      <c r="I311" s="5274"/>
      <c r="J311" s="5274"/>
      <c r="K311" s="5274"/>
      <c r="L311" s="5274"/>
      <c r="M311" s="5274"/>
      <c r="N311" s="5274"/>
      <c r="O311" s="5274"/>
      <c r="P311" s="5275"/>
      <c r="Q311" s="5231"/>
      <c r="R311" s="5221"/>
      <c r="S311" s="5231"/>
      <c r="T311" s="5221"/>
      <c r="U311" s="5231"/>
      <c r="V311" s="5221"/>
      <c r="W311" s="5231"/>
      <c r="X311" s="5221"/>
      <c r="Y311" s="5231"/>
      <c r="Z311" s="5221"/>
      <c r="AA311" s="5231"/>
      <c r="AB311" s="5221"/>
      <c r="AC311" s="5231"/>
      <c r="AD311" s="5221"/>
      <c r="AE311" s="5231"/>
      <c r="AF311" s="5221"/>
      <c r="AG311" s="5231"/>
      <c r="AH311" s="5221"/>
      <c r="AI311" s="5231"/>
      <c r="AJ311" s="5221"/>
      <c r="AK311" s="5275"/>
      <c r="AL311" s="5221"/>
      <c r="AM311" s="5275"/>
      <c r="AN311" s="5221"/>
      <c r="AO311" s="5275"/>
      <c r="AP311" s="5221"/>
      <c r="AQ311" s="5276"/>
      <c r="AR311" s="5231"/>
      <c r="AS311" s="5114"/>
      <c r="AT311" s="5117"/>
      <c r="AU311" s="5114"/>
      <c r="AV311" s="5117"/>
      <c r="AW311" s="5114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7804"/>
      <c r="B312" s="5214" t="s">
        <v>287</v>
      </c>
      <c r="C312" s="137">
        <f t="shared" si="43"/>
        <v>1</v>
      </c>
      <c r="D312" s="138">
        <f t="shared" ref="D312:E315" si="44">SUM(F312+H312+J312+L312+N312+P312+R312+T312+V312+X312+Z312+AB312+AD312+AF312+AH312+AJ312+AL312+AN312+AP312)</f>
        <v>0</v>
      </c>
      <c r="E312" s="152">
        <f t="shared" si="44"/>
        <v>1</v>
      </c>
      <c r="F312" s="380"/>
      <c r="G312" s="270"/>
      <c r="H312" s="380"/>
      <c r="I312" s="270"/>
      <c r="J312" s="380"/>
      <c r="K312" s="64"/>
      <c r="L312" s="380"/>
      <c r="M312" s="204"/>
      <c r="N312" s="380"/>
      <c r="O312" s="64"/>
      <c r="P312" s="380"/>
      <c r="Q312" s="270"/>
      <c r="R312" s="380"/>
      <c r="S312" s="270"/>
      <c r="T312" s="380"/>
      <c r="U312" s="270"/>
      <c r="V312" s="380"/>
      <c r="W312" s="270"/>
      <c r="X312" s="380"/>
      <c r="Y312" s="270"/>
      <c r="Z312" s="380"/>
      <c r="AA312" s="270"/>
      <c r="AB312" s="380"/>
      <c r="AC312" s="270"/>
      <c r="AD312" s="380"/>
      <c r="AE312" s="270">
        <v>1</v>
      </c>
      <c r="AF312" s="380"/>
      <c r="AG312" s="270"/>
      <c r="AH312" s="380"/>
      <c r="AI312" s="270"/>
      <c r="AJ312" s="380"/>
      <c r="AK312" s="270"/>
      <c r="AL312" s="380"/>
      <c r="AM312" s="270"/>
      <c r="AN312" s="380"/>
      <c r="AO312" s="270"/>
      <c r="AP312" s="380"/>
      <c r="AQ312" s="303"/>
      <c r="AR312" s="270">
        <v>0</v>
      </c>
      <c r="AS312" s="64">
        <v>0</v>
      </c>
      <c r="AT312" s="381">
        <v>0</v>
      </c>
      <c r="AU312" s="64">
        <v>0</v>
      </c>
      <c r="AV312" s="381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7805" t="s">
        <v>296</v>
      </c>
      <c r="B313" s="7806"/>
      <c r="C313" s="5138">
        <f t="shared" si="43"/>
        <v>0</v>
      </c>
      <c r="D313" s="5139">
        <f t="shared" si="44"/>
        <v>0</v>
      </c>
      <c r="E313" s="4953">
        <f t="shared" si="44"/>
        <v>0</v>
      </c>
      <c r="F313" s="5202"/>
      <c r="G313" s="5243"/>
      <c r="H313" s="5202"/>
      <c r="I313" s="5243"/>
      <c r="J313" s="5202"/>
      <c r="K313" s="5205"/>
      <c r="L313" s="5202"/>
      <c r="M313" s="5219"/>
      <c r="N313" s="5202"/>
      <c r="O313" s="5205"/>
      <c r="P313" s="5202"/>
      <c r="Q313" s="5243"/>
      <c r="R313" s="5202"/>
      <c r="S313" s="5243"/>
      <c r="T313" s="5202"/>
      <c r="U313" s="5243"/>
      <c r="V313" s="5202"/>
      <c r="W313" s="5243"/>
      <c r="X313" s="5202"/>
      <c r="Y313" s="5243"/>
      <c r="Z313" s="5202"/>
      <c r="AA313" s="5243"/>
      <c r="AB313" s="5202"/>
      <c r="AC313" s="5243"/>
      <c r="AD313" s="5202"/>
      <c r="AE313" s="5243"/>
      <c r="AF313" s="5202"/>
      <c r="AG313" s="5243"/>
      <c r="AH313" s="5202"/>
      <c r="AI313" s="5243"/>
      <c r="AJ313" s="5202"/>
      <c r="AK313" s="5243"/>
      <c r="AL313" s="5202"/>
      <c r="AM313" s="5243"/>
      <c r="AN313" s="5202"/>
      <c r="AO313" s="5243"/>
      <c r="AP313" s="5202"/>
      <c r="AQ313" s="5277"/>
      <c r="AR313" s="5243"/>
      <c r="AS313" s="5205"/>
      <c r="AT313" s="5220"/>
      <c r="AU313" s="5205"/>
      <c r="AV313" s="5220"/>
      <c r="AW313" s="5205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7807" t="s">
        <v>297</v>
      </c>
      <c r="B314" s="7807"/>
      <c r="C314" s="5138">
        <f t="shared" si="43"/>
        <v>0</v>
      </c>
      <c r="D314" s="5139">
        <f t="shared" si="44"/>
        <v>0</v>
      </c>
      <c r="E314" s="4953">
        <f t="shared" si="44"/>
        <v>0</v>
      </c>
      <c r="F314" s="5202"/>
      <c r="G314" s="5243"/>
      <c r="H314" s="5202"/>
      <c r="I314" s="5243"/>
      <c r="J314" s="5202"/>
      <c r="K314" s="5205"/>
      <c r="L314" s="5202"/>
      <c r="M314" s="5219"/>
      <c r="N314" s="5202"/>
      <c r="O314" s="5205"/>
      <c r="P314" s="5202"/>
      <c r="Q314" s="5243"/>
      <c r="R314" s="5202"/>
      <c r="S314" s="5243"/>
      <c r="T314" s="5202"/>
      <c r="U314" s="5243"/>
      <c r="V314" s="5202"/>
      <c r="W314" s="5243"/>
      <c r="X314" s="5202"/>
      <c r="Y314" s="5243"/>
      <c r="Z314" s="5202"/>
      <c r="AA314" s="5243"/>
      <c r="AB314" s="5202"/>
      <c r="AC314" s="5243"/>
      <c r="AD314" s="5202"/>
      <c r="AE314" s="5243"/>
      <c r="AF314" s="5202"/>
      <c r="AG314" s="5243"/>
      <c r="AH314" s="5202"/>
      <c r="AI314" s="5243"/>
      <c r="AJ314" s="5202"/>
      <c r="AK314" s="5243"/>
      <c r="AL314" s="5202"/>
      <c r="AM314" s="5243"/>
      <c r="AN314" s="5202"/>
      <c r="AO314" s="5243"/>
      <c r="AP314" s="5202"/>
      <c r="AQ314" s="5277"/>
      <c r="AR314" s="5243"/>
      <c r="AS314" s="5205"/>
      <c r="AT314" s="5220"/>
      <c r="AU314" s="5205"/>
      <c r="AV314" s="5220"/>
      <c r="AW314" s="5205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4441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5844" t="s">
        <v>300</v>
      </c>
      <c r="B317" s="4431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5844"/>
      <c r="B318" s="4436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5844"/>
      <c r="B319" s="4436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5844"/>
      <c r="B320" s="132" t="s">
        <v>304</v>
      </c>
      <c r="C320" s="128">
        <f t="shared" si="43"/>
        <v>0</v>
      </c>
      <c r="D320" s="129">
        <f t="shared" si="45"/>
        <v>0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/>
      <c r="AA320" s="116"/>
      <c r="AB320" s="20"/>
      <c r="AC320" s="116"/>
      <c r="AD320" s="20"/>
      <c r="AE320" s="116"/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/>
      <c r="AS320" s="36"/>
      <c r="AT320" s="119"/>
      <c r="AU320" s="36"/>
      <c r="AV320" s="119"/>
      <c r="AW320" s="36"/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</row>
    <row r="321" spans="1:114" s="2" customFormat="1" x14ac:dyDescent="0.2">
      <c r="A321" s="7804"/>
      <c r="B321" s="5278" t="s">
        <v>305</v>
      </c>
      <c r="C321" s="146">
        <f t="shared" si="43"/>
        <v>0</v>
      </c>
      <c r="D321" s="147">
        <f t="shared" si="45"/>
        <v>0</v>
      </c>
      <c r="E321" s="4441">
        <f t="shared" si="45"/>
        <v>0</v>
      </c>
      <c r="F321" s="5279"/>
      <c r="G321" s="5280"/>
      <c r="H321" s="5279"/>
      <c r="I321" s="5280"/>
      <c r="J321" s="5279"/>
      <c r="K321" s="5281"/>
      <c r="L321" s="5279"/>
      <c r="M321" s="222"/>
      <c r="N321" s="5279"/>
      <c r="O321" s="5281"/>
      <c r="P321" s="5279"/>
      <c r="Q321" s="5280"/>
      <c r="R321" s="5279"/>
      <c r="S321" s="5280"/>
      <c r="T321" s="5279"/>
      <c r="U321" s="5280"/>
      <c r="V321" s="5279"/>
      <c r="W321" s="5280"/>
      <c r="X321" s="5279"/>
      <c r="Y321" s="5280"/>
      <c r="Z321" s="5279"/>
      <c r="AA321" s="5280"/>
      <c r="AB321" s="5279"/>
      <c r="AC321" s="5280"/>
      <c r="AD321" s="5279"/>
      <c r="AE321" s="5280"/>
      <c r="AF321" s="5279"/>
      <c r="AG321" s="5280"/>
      <c r="AH321" s="5279"/>
      <c r="AI321" s="5280"/>
      <c r="AJ321" s="5279"/>
      <c r="AK321" s="5280"/>
      <c r="AL321" s="5279"/>
      <c r="AM321" s="5280"/>
      <c r="AN321" s="5279"/>
      <c r="AO321" s="5280"/>
      <c r="AP321" s="5279"/>
      <c r="AQ321" s="5282"/>
      <c r="AR321" s="5280"/>
      <c r="AS321" s="5281"/>
      <c r="AT321" s="5283"/>
      <c r="AU321" s="5281"/>
      <c r="AV321" s="5283"/>
      <c r="AW321" s="5281"/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5147"/>
      <c r="AN322" s="5147"/>
      <c r="AO322" s="5147"/>
      <c r="AP322" s="5147"/>
      <c r="AQ322" s="5147"/>
      <c r="AR322" s="5147"/>
      <c r="AS322" s="5147"/>
      <c r="AT322" s="5147"/>
      <c r="AU322" s="5147"/>
      <c r="AV322" s="5146"/>
      <c r="AW322" s="5146"/>
      <c r="AX322" s="5134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037" t="s">
        <v>78</v>
      </c>
      <c r="B323" s="6250"/>
      <c r="C323" s="7811" t="s">
        <v>269</v>
      </c>
      <c r="D323" s="7811"/>
      <c r="E323" s="7811"/>
      <c r="F323" s="7696" t="s">
        <v>264</v>
      </c>
      <c r="G323" s="7691"/>
      <c r="H323" s="7691"/>
      <c r="I323" s="7691"/>
      <c r="J323" s="7691"/>
      <c r="K323" s="7691"/>
      <c r="L323" s="7691"/>
      <c r="M323" s="7691"/>
      <c r="N323" s="7691"/>
      <c r="O323" s="7691"/>
      <c r="P323" s="7691"/>
      <c r="Q323" s="7691"/>
      <c r="R323" s="7691"/>
      <c r="S323" s="7691"/>
      <c r="T323" s="7691"/>
      <c r="U323" s="7691"/>
      <c r="V323" s="7691"/>
      <c r="W323" s="7691"/>
      <c r="X323" s="7691"/>
      <c r="Y323" s="7691"/>
      <c r="Z323" s="7691"/>
      <c r="AA323" s="7691"/>
      <c r="AB323" s="7691"/>
      <c r="AC323" s="7691"/>
      <c r="AD323" s="7691"/>
      <c r="AE323" s="7691"/>
      <c r="AF323" s="7691"/>
      <c r="AG323" s="7692"/>
      <c r="AH323" s="5974" t="s">
        <v>271</v>
      </c>
      <c r="AI323" s="6262"/>
      <c r="AJ323" s="7670" t="s">
        <v>7</v>
      </c>
      <c r="AK323" s="6250" t="s">
        <v>8</v>
      </c>
      <c r="AL323" s="40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02"/>
      <c r="B324" s="5803"/>
      <c r="C324" s="7811"/>
      <c r="D324" s="7811"/>
      <c r="E324" s="7811"/>
      <c r="F324" s="7811" t="s">
        <v>12</v>
      </c>
      <c r="G324" s="7811"/>
      <c r="H324" s="7696" t="s">
        <v>13</v>
      </c>
      <c r="I324" s="7731"/>
      <c r="J324" s="7813" t="s">
        <v>126</v>
      </c>
      <c r="K324" s="7813"/>
      <c r="L324" s="7813" t="s">
        <v>127</v>
      </c>
      <c r="M324" s="7813"/>
      <c r="N324" s="7813" t="s">
        <v>128</v>
      </c>
      <c r="O324" s="7813"/>
      <c r="P324" s="7813" t="s">
        <v>129</v>
      </c>
      <c r="Q324" s="7813"/>
      <c r="R324" s="7813" t="s">
        <v>130</v>
      </c>
      <c r="S324" s="7813"/>
      <c r="T324" s="7813" t="s">
        <v>131</v>
      </c>
      <c r="U324" s="7813"/>
      <c r="V324" s="7813" t="s">
        <v>132</v>
      </c>
      <c r="W324" s="7813"/>
      <c r="X324" s="7813" t="s">
        <v>133</v>
      </c>
      <c r="Y324" s="7813"/>
      <c r="Z324" s="7813" t="s">
        <v>134</v>
      </c>
      <c r="AA324" s="7813"/>
      <c r="AB324" s="7813" t="s">
        <v>135</v>
      </c>
      <c r="AC324" s="7813"/>
      <c r="AD324" s="7813" t="s">
        <v>136</v>
      </c>
      <c r="AE324" s="7813"/>
      <c r="AF324" s="7813" t="s">
        <v>137</v>
      </c>
      <c r="AG324" s="7815"/>
      <c r="AH324" s="5975"/>
      <c r="AI324" s="7812"/>
      <c r="AJ324" s="6594"/>
      <c r="AK324" s="5803"/>
      <c r="AL324" s="40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7808"/>
      <c r="B325" s="7810"/>
      <c r="C325" s="5284" t="s">
        <v>103</v>
      </c>
      <c r="D325" s="5285" t="s">
        <v>65</v>
      </c>
      <c r="E325" s="5255" t="s">
        <v>104</v>
      </c>
      <c r="F325" s="5284" t="s">
        <v>276</v>
      </c>
      <c r="G325" s="5286" t="s">
        <v>104</v>
      </c>
      <c r="H325" s="5284" t="s">
        <v>276</v>
      </c>
      <c r="I325" s="5286" t="s">
        <v>104</v>
      </c>
      <c r="J325" s="5284" t="s">
        <v>276</v>
      </c>
      <c r="K325" s="5286" t="s">
        <v>104</v>
      </c>
      <c r="L325" s="5284" t="s">
        <v>276</v>
      </c>
      <c r="M325" s="5286" t="s">
        <v>104</v>
      </c>
      <c r="N325" s="5284" t="s">
        <v>276</v>
      </c>
      <c r="O325" s="5286" t="s">
        <v>104</v>
      </c>
      <c r="P325" s="5284" t="s">
        <v>276</v>
      </c>
      <c r="Q325" s="5286" t="s">
        <v>104</v>
      </c>
      <c r="R325" s="5284" t="s">
        <v>276</v>
      </c>
      <c r="S325" s="5286" t="s">
        <v>104</v>
      </c>
      <c r="T325" s="5284" t="s">
        <v>276</v>
      </c>
      <c r="U325" s="5286" t="s">
        <v>104</v>
      </c>
      <c r="V325" s="5284" t="s">
        <v>276</v>
      </c>
      <c r="W325" s="5286" t="s">
        <v>104</v>
      </c>
      <c r="X325" s="5284" t="s">
        <v>276</v>
      </c>
      <c r="Y325" s="5286" t="s">
        <v>104</v>
      </c>
      <c r="Z325" s="5284" t="s">
        <v>276</v>
      </c>
      <c r="AA325" s="5286" t="s">
        <v>104</v>
      </c>
      <c r="AB325" s="5284" t="s">
        <v>276</v>
      </c>
      <c r="AC325" s="5286" t="s">
        <v>104</v>
      </c>
      <c r="AD325" s="5284" t="s">
        <v>276</v>
      </c>
      <c r="AE325" s="5286" t="s">
        <v>104</v>
      </c>
      <c r="AF325" s="5284" t="s">
        <v>276</v>
      </c>
      <c r="AG325" s="5287" t="s">
        <v>104</v>
      </c>
      <c r="AH325" s="5236" t="s">
        <v>198</v>
      </c>
      <c r="AI325" s="5288" t="s">
        <v>199</v>
      </c>
      <c r="AJ325" s="7814"/>
      <c r="AK325" s="7810"/>
      <c r="AL325" s="40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7818" t="s">
        <v>200</v>
      </c>
      <c r="B326" s="7818"/>
      <c r="C326" s="5289">
        <f>SUM(D326+E326)</f>
        <v>0</v>
      </c>
      <c r="D326" s="5290">
        <f t="shared" ref="D326:E328" si="46">SUM(F326+H326+J326+L326+N326+P326+R326+T326+V326+X326+Z326+AB326+AD326+AF326)</f>
        <v>0</v>
      </c>
      <c r="E326" s="5218">
        <f t="shared" si="46"/>
        <v>0</v>
      </c>
      <c r="F326" s="5291"/>
      <c r="G326" s="5243"/>
      <c r="H326" s="5291"/>
      <c r="I326" s="5243"/>
      <c r="J326" s="5291"/>
      <c r="K326" s="5243"/>
      <c r="L326" s="5291"/>
      <c r="M326" s="5243"/>
      <c r="N326" s="5291"/>
      <c r="O326" s="5243"/>
      <c r="P326" s="5291"/>
      <c r="Q326" s="5243"/>
      <c r="R326" s="5291"/>
      <c r="S326" s="5243"/>
      <c r="T326" s="5291"/>
      <c r="U326" s="5243"/>
      <c r="V326" s="5291"/>
      <c r="W326" s="5243"/>
      <c r="X326" s="5291"/>
      <c r="Y326" s="5243"/>
      <c r="Z326" s="5291"/>
      <c r="AA326" s="5243"/>
      <c r="AB326" s="5291"/>
      <c r="AC326" s="5243"/>
      <c r="AD326" s="5291"/>
      <c r="AE326" s="5243"/>
      <c r="AF326" s="5291"/>
      <c r="AG326" s="5277"/>
      <c r="AH326" s="5243"/>
      <c r="AI326" s="5205"/>
      <c r="AJ326" s="5291"/>
      <c r="AK326" s="5205"/>
      <c r="AL326" s="401"/>
      <c r="AM326" s="13"/>
      <c r="AN326" s="13"/>
      <c r="AO326" s="13"/>
      <c r="AP326" s="13"/>
      <c r="AQ326" s="13"/>
      <c r="AR326" s="5292"/>
      <c r="AS326" s="5292"/>
      <c r="AT326" s="5292"/>
      <c r="AU326" s="5292"/>
      <c r="AV326" s="5292"/>
      <c r="AW326" s="5292"/>
      <c r="AX326" s="5293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7818" t="s">
        <v>297</v>
      </c>
      <c r="B327" s="7818"/>
      <c r="C327" s="5289">
        <f>SUM(D327+E327)</f>
        <v>0</v>
      </c>
      <c r="D327" s="5290">
        <f t="shared" si="46"/>
        <v>0</v>
      </c>
      <c r="E327" s="5218">
        <f t="shared" si="46"/>
        <v>0</v>
      </c>
      <c r="F327" s="5291"/>
      <c r="G327" s="5243"/>
      <c r="H327" s="5291"/>
      <c r="I327" s="5243"/>
      <c r="J327" s="5291"/>
      <c r="K327" s="5243"/>
      <c r="L327" s="5291"/>
      <c r="M327" s="5243"/>
      <c r="N327" s="5291"/>
      <c r="O327" s="5243"/>
      <c r="P327" s="5291"/>
      <c r="Q327" s="5243"/>
      <c r="R327" s="5291"/>
      <c r="S327" s="5243"/>
      <c r="T327" s="5291"/>
      <c r="U327" s="5243"/>
      <c r="V327" s="5291"/>
      <c r="W327" s="5243"/>
      <c r="X327" s="5291"/>
      <c r="Y327" s="5243"/>
      <c r="Z327" s="5291"/>
      <c r="AA327" s="5243"/>
      <c r="AB327" s="5291"/>
      <c r="AC327" s="5243"/>
      <c r="AD327" s="5291"/>
      <c r="AE327" s="5243"/>
      <c r="AF327" s="5291"/>
      <c r="AG327" s="5277"/>
      <c r="AH327" s="5243"/>
      <c r="AI327" s="5205"/>
      <c r="AJ327" s="5291"/>
      <c r="AK327" s="5205"/>
      <c r="AL327" s="401"/>
      <c r="AM327" s="13"/>
      <c r="AN327" s="13"/>
      <c r="AO327" s="13"/>
      <c r="AP327" s="13"/>
      <c r="AQ327" s="13"/>
      <c r="AR327" s="5292"/>
      <c r="AS327" s="5292"/>
      <c r="AT327" s="5292"/>
      <c r="AU327" s="5292"/>
      <c r="AV327" s="5292"/>
      <c r="AW327" s="5292"/>
      <c r="AX327" s="5293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7818" t="s">
        <v>307</v>
      </c>
      <c r="B328" s="7818"/>
      <c r="C328" s="5289">
        <f>SUM(D328+E328)</f>
        <v>0</v>
      </c>
      <c r="D328" s="5290">
        <f t="shared" si="46"/>
        <v>0</v>
      </c>
      <c r="E328" s="5218">
        <f t="shared" si="46"/>
        <v>0</v>
      </c>
      <c r="F328" s="5291"/>
      <c r="G328" s="5243"/>
      <c r="H328" s="5291"/>
      <c r="I328" s="5243"/>
      <c r="J328" s="5291"/>
      <c r="K328" s="5243"/>
      <c r="L328" s="5291"/>
      <c r="M328" s="5243"/>
      <c r="N328" s="5291"/>
      <c r="O328" s="5243"/>
      <c r="P328" s="5291"/>
      <c r="Q328" s="5243"/>
      <c r="R328" s="5291"/>
      <c r="S328" s="5243"/>
      <c r="T328" s="5291"/>
      <c r="U328" s="5243"/>
      <c r="V328" s="5291"/>
      <c r="W328" s="5243"/>
      <c r="X328" s="5291"/>
      <c r="Y328" s="5243"/>
      <c r="Z328" s="5291"/>
      <c r="AA328" s="5243"/>
      <c r="AB328" s="5291"/>
      <c r="AC328" s="5243"/>
      <c r="AD328" s="5291"/>
      <c r="AE328" s="5243"/>
      <c r="AF328" s="5291"/>
      <c r="AG328" s="5277"/>
      <c r="AH328" s="5243"/>
      <c r="AI328" s="5205"/>
      <c r="AJ328" s="5291"/>
      <c r="AK328" s="5205"/>
      <c r="AL328" s="40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5294" t="s">
        <v>308</v>
      </c>
      <c r="B329" s="5295"/>
      <c r="C329" s="5296"/>
      <c r="D329" s="5296"/>
      <c r="E329" s="5296"/>
      <c r="F329" s="5296"/>
      <c r="G329" s="5296"/>
      <c r="H329" s="5296"/>
      <c r="I329" s="5296"/>
      <c r="J329" s="5296"/>
      <c r="K329" s="5296"/>
      <c r="L329" s="5296"/>
      <c r="M329" s="5296"/>
      <c r="N329" s="5296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7688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929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5844"/>
      <c r="B331" s="7808"/>
      <c r="C331" s="5856"/>
      <c r="D331" s="7810"/>
      <c r="E331" s="7733" t="s">
        <v>189</v>
      </c>
      <c r="F331" s="7734"/>
      <c r="G331" s="7733" t="s">
        <v>190</v>
      </c>
      <c r="H331" s="7734"/>
      <c r="I331" s="7733" t="s">
        <v>191</v>
      </c>
      <c r="J331" s="7734"/>
      <c r="K331" s="7733" t="s">
        <v>12</v>
      </c>
      <c r="L331" s="7734"/>
      <c r="M331" s="7733" t="s">
        <v>13</v>
      </c>
      <c r="N331" s="7735"/>
      <c r="O331" s="5803"/>
      <c r="P331" s="5803"/>
      <c r="Q331" s="7816"/>
      <c r="R331" s="7817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7804"/>
      <c r="B332" s="4447" t="s">
        <v>103</v>
      </c>
      <c r="C332" s="5297" t="s">
        <v>65</v>
      </c>
      <c r="D332" s="5288" t="s">
        <v>104</v>
      </c>
      <c r="E332" s="5284" t="s">
        <v>65</v>
      </c>
      <c r="F332" s="5074" t="s">
        <v>104</v>
      </c>
      <c r="G332" s="5284" t="s">
        <v>65</v>
      </c>
      <c r="H332" s="5074" t="s">
        <v>104</v>
      </c>
      <c r="I332" s="5284" t="s">
        <v>65</v>
      </c>
      <c r="J332" s="5074" t="s">
        <v>104</v>
      </c>
      <c r="K332" s="5284" t="s">
        <v>65</v>
      </c>
      <c r="L332" s="5074" t="s">
        <v>104</v>
      </c>
      <c r="M332" s="5284" t="s">
        <v>65</v>
      </c>
      <c r="N332" s="5136" t="s">
        <v>104</v>
      </c>
      <c r="O332" s="7810"/>
      <c r="P332" s="7810"/>
      <c r="Q332" s="5298" t="s">
        <v>198</v>
      </c>
      <c r="R332" s="5298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5299" t="s">
        <v>80</v>
      </c>
      <c r="B333" s="5299">
        <f>SUM(C333+D333)</f>
        <v>0</v>
      </c>
      <c r="C333" s="5300">
        <f>SUM(E333+G333+I333+K333+M333)</f>
        <v>0</v>
      </c>
      <c r="D333" s="5301">
        <f>SUM(F333+H333+J333+L333+N333)</f>
        <v>0</v>
      </c>
      <c r="E333" s="5302"/>
      <c r="F333" s="5303"/>
      <c r="G333" s="5302"/>
      <c r="H333" s="5303"/>
      <c r="I333" s="5302"/>
      <c r="J333" s="5304"/>
      <c r="K333" s="5302"/>
      <c r="L333" s="5304"/>
      <c r="M333" s="5305"/>
      <c r="N333" s="5306"/>
      <c r="O333" s="5303"/>
      <c r="P333" s="5303"/>
      <c r="Q333" s="5303"/>
      <c r="R333" s="5303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5278" t="s">
        <v>92</v>
      </c>
      <c r="B334" s="5278">
        <f>SUM(C334+D334)</f>
        <v>0</v>
      </c>
      <c r="C334" s="5307">
        <f>SUM(E334+G334+I334+K334+M334)</f>
        <v>0</v>
      </c>
      <c r="D334" s="5308">
        <f>SUM(F334+H334+J334+L334+N334)</f>
        <v>0</v>
      </c>
      <c r="E334" s="5279"/>
      <c r="F334" s="5281"/>
      <c r="G334" s="5279"/>
      <c r="H334" s="5309"/>
      <c r="I334" s="5279"/>
      <c r="J334" s="5281"/>
      <c r="K334" s="5279"/>
      <c r="L334" s="5281"/>
      <c r="M334" s="222"/>
      <c r="N334" s="5310"/>
      <c r="O334" s="5281"/>
      <c r="P334" s="5281"/>
      <c r="Q334" s="5281"/>
      <c r="R334" s="5281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7688" t="s">
        <v>309</v>
      </c>
      <c r="B336" s="7688" t="s">
        <v>111</v>
      </c>
      <c r="C336" s="7813" t="s">
        <v>310</v>
      </c>
      <c r="D336" s="7813"/>
      <c r="E336" s="7813"/>
      <c r="F336" s="7733" t="s">
        <v>311</v>
      </c>
      <c r="G336" s="7743"/>
      <c r="H336" s="7743"/>
      <c r="I336" s="7743"/>
      <c r="J336" s="7743"/>
      <c r="K336" s="7743"/>
      <c r="L336" s="7743"/>
      <c r="M336" s="7743"/>
      <c r="N336" s="7743"/>
      <c r="O336" s="7743"/>
      <c r="P336" s="7743"/>
      <c r="Q336" s="7743"/>
      <c r="R336" s="7743"/>
      <c r="S336" s="7743"/>
      <c r="T336" s="7743"/>
      <c r="U336" s="7743"/>
      <c r="V336" s="7743"/>
      <c r="W336" s="7743"/>
      <c r="X336" s="7743"/>
      <c r="Y336" s="7743"/>
      <c r="Z336" s="7743"/>
      <c r="AA336" s="7743"/>
      <c r="AB336" s="7743"/>
      <c r="AC336" s="7743"/>
      <c r="AD336" s="7743"/>
      <c r="AE336" s="7743"/>
      <c r="AF336" s="7743"/>
      <c r="AG336" s="7734"/>
      <c r="AH336" s="6248" t="s">
        <v>7</v>
      </c>
      <c r="AI336" s="6250" t="s">
        <v>8</v>
      </c>
      <c r="AJ336" s="7733" t="s">
        <v>313</v>
      </c>
      <c r="AK336" s="7743"/>
      <c r="AL336" s="7734"/>
      <c r="AM336" s="7688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5844"/>
      <c r="B337" s="5844"/>
      <c r="C337" s="7813"/>
      <c r="D337" s="7813"/>
      <c r="E337" s="7813"/>
      <c r="F337" s="7733" t="s">
        <v>12</v>
      </c>
      <c r="G337" s="7734"/>
      <c r="H337" s="7733" t="s">
        <v>13</v>
      </c>
      <c r="I337" s="7734"/>
      <c r="J337" s="7733" t="s">
        <v>126</v>
      </c>
      <c r="K337" s="7734"/>
      <c r="L337" s="7733" t="s">
        <v>127</v>
      </c>
      <c r="M337" s="7734"/>
      <c r="N337" s="7733" t="s">
        <v>128</v>
      </c>
      <c r="O337" s="7734"/>
      <c r="P337" s="7733" t="s">
        <v>129</v>
      </c>
      <c r="Q337" s="7734"/>
      <c r="R337" s="7733" t="s">
        <v>130</v>
      </c>
      <c r="S337" s="7734"/>
      <c r="T337" s="7733" t="s">
        <v>131</v>
      </c>
      <c r="U337" s="7734"/>
      <c r="V337" s="7733" t="s">
        <v>132</v>
      </c>
      <c r="W337" s="7734"/>
      <c r="X337" s="7733" t="s">
        <v>133</v>
      </c>
      <c r="Y337" s="7734"/>
      <c r="Z337" s="7733" t="s">
        <v>134</v>
      </c>
      <c r="AA337" s="7734"/>
      <c r="AB337" s="7733" t="s">
        <v>135</v>
      </c>
      <c r="AC337" s="7734"/>
      <c r="AD337" s="7733" t="s">
        <v>136</v>
      </c>
      <c r="AE337" s="7734"/>
      <c r="AF337" s="7733" t="s">
        <v>137</v>
      </c>
      <c r="AG337" s="7735"/>
      <c r="AH337" s="6004"/>
      <c r="AI337" s="5803"/>
      <c r="AJ337" s="7670" t="s">
        <v>315</v>
      </c>
      <c r="AK337" s="7669" t="s">
        <v>316</v>
      </c>
      <c r="AL337" s="7820" t="s">
        <v>317</v>
      </c>
      <c r="AM337" s="5844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7804"/>
      <c r="B338" s="7804"/>
      <c r="C338" s="5311" t="s">
        <v>103</v>
      </c>
      <c r="D338" s="5312" t="s">
        <v>65</v>
      </c>
      <c r="E338" s="5074" t="s">
        <v>104</v>
      </c>
      <c r="F338" s="5284" t="s">
        <v>65</v>
      </c>
      <c r="G338" s="5074" t="s">
        <v>104</v>
      </c>
      <c r="H338" s="5284" t="s">
        <v>65</v>
      </c>
      <c r="I338" s="5074" t="s">
        <v>104</v>
      </c>
      <c r="J338" s="5284" t="s">
        <v>276</v>
      </c>
      <c r="K338" s="5074" t="s">
        <v>104</v>
      </c>
      <c r="L338" s="5284" t="s">
        <v>276</v>
      </c>
      <c r="M338" s="5074" t="s">
        <v>104</v>
      </c>
      <c r="N338" s="5284" t="s">
        <v>276</v>
      </c>
      <c r="O338" s="5074" t="s">
        <v>104</v>
      </c>
      <c r="P338" s="5284" t="s">
        <v>276</v>
      </c>
      <c r="Q338" s="5074" t="s">
        <v>104</v>
      </c>
      <c r="R338" s="5284" t="s">
        <v>276</v>
      </c>
      <c r="S338" s="5074" t="s">
        <v>104</v>
      </c>
      <c r="T338" s="5284" t="s">
        <v>276</v>
      </c>
      <c r="U338" s="5074" t="s">
        <v>104</v>
      </c>
      <c r="V338" s="5284" t="s">
        <v>276</v>
      </c>
      <c r="W338" s="5074" t="s">
        <v>104</v>
      </c>
      <c r="X338" s="5284" t="s">
        <v>276</v>
      </c>
      <c r="Y338" s="5074" t="s">
        <v>104</v>
      </c>
      <c r="Z338" s="5284" t="s">
        <v>276</v>
      </c>
      <c r="AA338" s="5074" t="s">
        <v>104</v>
      </c>
      <c r="AB338" s="5284" t="s">
        <v>276</v>
      </c>
      <c r="AC338" s="5074" t="s">
        <v>104</v>
      </c>
      <c r="AD338" s="5284" t="s">
        <v>276</v>
      </c>
      <c r="AE338" s="5074" t="s">
        <v>104</v>
      </c>
      <c r="AF338" s="5284" t="s">
        <v>276</v>
      </c>
      <c r="AG338" s="5136" t="s">
        <v>104</v>
      </c>
      <c r="AH338" s="7819"/>
      <c r="AI338" s="7810"/>
      <c r="AJ338" s="7814"/>
      <c r="AK338" s="7819"/>
      <c r="AL338" s="7821"/>
      <c r="AM338" s="7804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7688" t="s">
        <v>318</v>
      </c>
      <c r="B339" s="5313" t="s">
        <v>319</v>
      </c>
      <c r="C339" s="5314">
        <f>SUM(D339+E339)</f>
        <v>0</v>
      </c>
      <c r="D339" s="5314">
        <f>SUM(F339+H339+J339+L339+N339+P339+R339+T339+V339+X339+Z339+AB339+AD339+AF339)</f>
        <v>0</v>
      </c>
      <c r="E339" s="5314">
        <f>SUM(G339+I339+K339+M339+O339+Q339+S339+U339+W339+Y339+AA339+AC339+AE339+AG339)</f>
        <v>0</v>
      </c>
      <c r="F339" s="5302"/>
      <c r="G339" s="5303"/>
      <c r="H339" s="5302"/>
      <c r="I339" s="5303"/>
      <c r="J339" s="5302"/>
      <c r="K339" s="5303"/>
      <c r="L339" s="5302"/>
      <c r="M339" s="5303"/>
      <c r="N339" s="5302"/>
      <c r="O339" s="5303"/>
      <c r="P339" s="5302"/>
      <c r="Q339" s="5303"/>
      <c r="R339" s="5302"/>
      <c r="S339" s="5303"/>
      <c r="T339" s="5302"/>
      <c r="U339" s="5303"/>
      <c r="V339" s="5302"/>
      <c r="W339" s="5303"/>
      <c r="X339" s="5302"/>
      <c r="Y339" s="5303"/>
      <c r="Z339" s="5302"/>
      <c r="AA339" s="5303"/>
      <c r="AB339" s="5302"/>
      <c r="AC339" s="5303"/>
      <c r="AD339" s="5302"/>
      <c r="AE339" s="5303"/>
      <c r="AF339" s="5302"/>
      <c r="AG339" s="5315"/>
      <c r="AH339" s="5316"/>
      <c r="AI339" s="5304"/>
      <c r="AJ339" s="5317"/>
      <c r="AK339" s="5316"/>
      <c r="AL339" s="5304"/>
      <c r="AM339" s="5304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5844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7804"/>
      <c r="B341" s="5318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7688" t="s">
        <v>322</v>
      </c>
      <c r="B342" s="5313" t="s">
        <v>319</v>
      </c>
      <c r="C342" s="5314">
        <f t="shared" si="47"/>
        <v>0</v>
      </c>
      <c r="D342" s="5314">
        <f t="shared" si="48"/>
        <v>0</v>
      </c>
      <c r="E342" s="5314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5844"/>
      <c r="B343" s="4442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7804"/>
      <c r="B344" s="5318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5279"/>
      <c r="G344" s="5281"/>
      <c r="H344" s="5279"/>
      <c r="I344" s="5281"/>
      <c r="J344" s="5279"/>
      <c r="K344" s="5281"/>
      <c r="L344" s="5279"/>
      <c r="M344" s="5281"/>
      <c r="N344" s="5279"/>
      <c r="O344" s="5281"/>
      <c r="P344" s="5279"/>
      <c r="Q344" s="5281"/>
      <c r="R344" s="5279"/>
      <c r="S344" s="5281"/>
      <c r="T344" s="5279"/>
      <c r="U344" s="5281"/>
      <c r="V344" s="5279"/>
      <c r="W344" s="5281"/>
      <c r="X344" s="5279"/>
      <c r="Y344" s="5281"/>
      <c r="Z344" s="5279"/>
      <c r="AA344" s="5281"/>
      <c r="AB344" s="5279"/>
      <c r="AC344" s="5281"/>
      <c r="AD344" s="5279"/>
      <c r="AE344" s="5281"/>
      <c r="AF344" s="5279"/>
      <c r="AG344" s="5282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5313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4442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4442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7810"/>
      <c r="B348" s="5318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5279"/>
      <c r="G348" s="5281"/>
      <c r="H348" s="5279"/>
      <c r="I348" s="5281"/>
      <c r="J348" s="5279"/>
      <c r="K348" s="5281"/>
      <c r="L348" s="5279"/>
      <c r="M348" s="5281"/>
      <c r="N348" s="5279"/>
      <c r="O348" s="5281"/>
      <c r="P348" s="5279"/>
      <c r="Q348" s="5281"/>
      <c r="R348" s="5279"/>
      <c r="S348" s="5281"/>
      <c r="T348" s="5279"/>
      <c r="U348" s="5281"/>
      <c r="V348" s="5279"/>
      <c r="W348" s="5281"/>
      <c r="X348" s="5279"/>
      <c r="Y348" s="5281"/>
      <c r="Z348" s="5279"/>
      <c r="AA348" s="5281"/>
      <c r="AB348" s="5279"/>
      <c r="AC348" s="5281"/>
      <c r="AD348" s="5279"/>
      <c r="AE348" s="5281"/>
      <c r="AF348" s="5279"/>
      <c r="AG348" s="5282"/>
      <c r="AH348" s="5319"/>
      <c r="AI348" s="5309"/>
      <c r="AJ348" s="5280"/>
      <c r="AK348" s="5319"/>
      <c r="AL348" s="5309"/>
      <c r="AM348" s="5309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7822" t="s">
        <v>330</v>
      </c>
      <c r="B351" s="7822" t="s">
        <v>331</v>
      </c>
      <c r="C351" s="7822" t="s">
        <v>332</v>
      </c>
      <c r="D351" s="7822"/>
      <c r="E351" s="7822"/>
      <c r="F351" s="7822"/>
      <c r="G351" s="7822"/>
      <c r="H351" s="7822"/>
      <c r="I351" s="7822"/>
      <c r="J351" s="7822"/>
      <c r="K351" s="7823" t="s">
        <v>333</v>
      </c>
      <c r="L351" s="7823"/>
      <c r="M351" s="7823"/>
      <c r="N351" s="7823"/>
      <c r="O351" s="7823"/>
      <c r="P351" s="7822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7822"/>
      <c r="B352" s="7822"/>
      <c r="C352" s="7822" t="s">
        <v>335</v>
      </c>
      <c r="D352" s="7822" t="s">
        <v>336</v>
      </c>
      <c r="E352" s="7822" t="s">
        <v>337</v>
      </c>
      <c r="F352" s="7822" t="s">
        <v>338</v>
      </c>
      <c r="G352" s="7822" t="s">
        <v>339</v>
      </c>
      <c r="H352" s="7822"/>
      <c r="I352" s="7822"/>
      <c r="J352" s="7822"/>
      <c r="K352" s="7822" t="s">
        <v>340</v>
      </c>
      <c r="L352" s="7822" t="s">
        <v>341</v>
      </c>
      <c r="M352" s="7822" t="s">
        <v>342</v>
      </c>
      <c r="N352" s="7822" t="s">
        <v>343</v>
      </c>
      <c r="O352" s="7822" t="s">
        <v>344</v>
      </c>
      <c r="P352" s="7822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7822"/>
      <c r="B353" s="7822"/>
      <c r="C353" s="7822"/>
      <c r="D353" s="7822"/>
      <c r="E353" s="7822"/>
      <c r="F353" s="7822"/>
      <c r="G353" s="5320" t="s">
        <v>341</v>
      </c>
      <c r="H353" s="5320" t="s">
        <v>344</v>
      </c>
      <c r="I353" s="5320" t="s">
        <v>345</v>
      </c>
      <c r="J353" s="5320" t="s">
        <v>106</v>
      </c>
      <c r="K353" s="7822"/>
      <c r="L353" s="7822"/>
      <c r="M353" s="7822"/>
      <c r="N353" s="7822"/>
      <c r="O353" s="7822"/>
      <c r="P353" s="7822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5321" t="s">
        <v>346</v>
      </c>
      <c r="B354" s="5322"/>
      <c r="C354" s="5323"/>
      <c r="D354" s="5322"/>
      <c r="E354" s="5322"/>
      <c r="F354" s="5322"/>
      <c r="G354" s="5322"/>
      <c r="H354" s="5322"/>
      <c r="I354" s="5322"/>
      <c r="J354" s="5322"/>
      <c r="K354" s="5322"/>
      <c r="L354" s="5322"/>
      <c r="M354" s="5322"/>
      <c r="N354" s="5322"/>
      <c r="O354" s="5322"/>
      <c r="P354" s="532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402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402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5325" t="s">
        <v>79</v>
      </c>
      <c r="B359" s="5326"/>
      <c r="C359" s="5326"/>
      <c r="D359" s="5326"/>
      <c r="E359" s="5326"/>
      <c r="F359" s="5326"/>
      <c r="G359" s="5326"/>
      <c r="H359" s="5326"/>
      <c r="I359" s="5326"/>
      <c r="J359" s="5326"/>
      <c r="K359" s="5326"/>
      <c r="L359" s="5326"/>
      <c r="M359" s="5326"/>
      <c r="N359" s="5326"/>
      <c r="O359" s="5326"/>
      <c r="P359" s="5326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830" t="s">
        <v>352</v>
      </c>
      <c r="B361" s="6946" t="s">
        <v>310</v>
      </c>
      <c r="C361" s="6023"/>
      <c r="D361" s="6296"/>
      <c r="E361" s="7824" t="s">
        <v>311</v>
      </c>
      <c r="F361" s="7829"/>
      <c r="G361" s="7829"/>
      <c r="H361" s="7829"/>
      <c r="I361" s="7829"/>
      <c r="J361" s="7829"/>
      <c r="K361" s="7829"/>
      <c r="L361" s="7829"/>
      <c r="M361" s="7829"/>
      <c r="N361" s="7829"/>
      <c r="O361" s="7829"/>
      <c r="P361" s="7829"/>
      <c r="Q361" s="7829"/>
      <c r="R361" s="7829"/>
      <c r="S361" s="7829"/>
      <c r="T361" s="7829"/>
      <c r="U361" s="7829"/>
      <c r="V361" s="7829"/>
      <c r="W361" s="7829"/>
      <c r="X361" s="7829"/>
      <c r="Y361" s="7829"/>
      <c r="Z361" s="7829"/>
      <c r="AA361" s="7829"/>
      <c r="AB361" s="7829"/>
      <c r="AC361" s="7829"/>
      <c r="AD361" s="7829"/>
      <c r="AE361" s="7829"/>
      <c r="AF361" s="7829"/>
      <c r="AG361" s="7829"/>
      <c r="AH361" s="7829"/>
      <c r="AI361" s="7829"/>
      <c r="AJ361" s="7829"/>
      <c r="AK361" s="7829"/>
      <c r="AL361" s="7833"/>
      <c r="AM361" s="6296" t="s">
        <v>353</v>
      </c>
      <c r="AN361" s="7827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609"/>
      <c r="B362" s="7832"/>
      <c r="C362" s="6025"/>
      <c r="D362" s="7826"/>
      <c r="E362" s="7824" t="s">
        <v>189</v>
      </c>
      <c r="F362" s="7825"/>
      <c r="G362" s="7824" t="s">
        <v>190</v>
      </c>
      <c r="H362" s="7825"/>
      <c r="I362" s="7824" t="s">
        <v>191</v>
      </c>
      <c r="J362" s="7825"/>
      <c r="K362" s="7824" t="s">
        <v>12</v>
      </c>
      <c r="L362" s="7825"/>
      <c r="M362" s="7824" t="s">
        <v>13</v>
      </c>
      <c r="N362" s="7825"/>
      <c r="O362" s="7829" t="s">
        <v>126</v>
      </c>
      <c r="P362" s="7825"/>
      <c r="Q362" s="7824" t="s">
        <v>127</v>
      </c>
      <c r="R362" s="7825"/>
      <c r="S362" s="7824" t="s">
        <v>128</v>
      </c>
      <c r="T362" s="7825"/>
      <c r="U362" s="7824" t="s">
        <v>129</v>
      </c>
      <c r="V362" s="7825"/>
      <c r="W362" s="7824" t="s">
        <v>130</v>
      </c>
      <c r="X362" s="7825"/>
      <c r="Y362" s="7824" t="s">
        <v>131</v>
      </c>
      <c r="Z362" s="7825"/>
      <c r="AA362" s="7824" t="s">
        <v>132</v>
      </c>
      <c r="AB362" s="7825"/>
      <c r="AC362" s="7824" t="s">
        <v>133</v>
      </c>
      <c r="AD362" s="7825"/>
      <c r="AE362" s="7824" t="s">
        <v>134</v>
      </c>
      <c r="AF362" s="7825"/>
      <c r="AG362" s="7824" t="s">
        <v>135</v>
      </c>
      <c r="AH362" s="7825"/>
      <c r="AI362" s="7824" t="s">
        <v>136</v>
      </c>
      <c r="AJ362" s="7825"/>
      <c r="AK362" s="7824" t="s">
        <v>137</v>
      </c>
      <c r="AL362" s="7833"/>
      <c r="AM362" s="6013"/>
      <c r="AN362" s="6607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7831"/>
      <c r="B363" s="5327" t="s">
        <v>103</v>
      </c>
      <c r="C363" s="5328" t="s">
        <v>65</v>
      </c>
      <c r="D363" s="4430" t="s">
        <v>104</v>
      </c>
      <c r="E363" s="5329" t="s">
        <v>65</v>
      </c>
      <c r="F363" s="4430" t="s">
        <v>104</v>
      </c>
      <c r="G363" s="5329" t="s">
        <v>65</v>
      </c>
      <c r="H363" s="4430" t="s">
        <v>104</v>
      </c>
      <c r="I363" s="5329" t="s">
        <v>65</v>
      </c>
      <c r="J363" s="4430" t="s">
        <v>104</v>
      </c>
      <c r="K363" s="5329" t="s">
        <v>65</v>
      </c>
      <c r="L363" s="4430" t="s">
        <v>104</v>
      </c>
      <c r="M363" s="5329" t="s">
        <v>65</v>
      </c>
      <c r="N363" s="4430" t="s">
        <v>104</v>
      </c>
      <c r="O363" s="5329" t="s">
        <v>65</v>
      </c>
      <c r="P363" s="4430" t="s">
        <v>104</v>
      </c>
      <c r="Q363" s="5329" t="s">
        <v>65</v>
      </c>
      <c r="R363" s="4430" t="s">
        <v>104</v>
      </c>
      <c r="S363" s="5329" t="s">
        <v>65</v>
      </c>
      <c r="T363" s="4430" t="s">
        <v>104</v>
      </c>
      <c r="U363" s="5329" t="s">
        <v>65</v>
      </c>
      <c r="V363" s="4430" t="s">
        <v>104</v>
      </c>
      <c r="W363" s="5329" t="s">
        <v>65</v>
      </c>
      <c r="X363" s="4430" t="s">
        <v>104</v>
      </c>
      <c r="Y363" s="5329" t="s">
        <v>65</v>
      </c>
      <c r="Z363" s="4430" t="s">
        <v>104</v>
      </c>
      <c r="AA363" s="5329" t="s">
        <v>65</v>
      </c>
      <c r="AB363" s="4430" t="s">
        <v>104</v>
      </c>
      <c r="AC363" s="5329" t="s">
        <v>65</v>
      </c>
      <c r="AD363" s="4430" t="s">
        <v>104</v>
      </c>
      <c r="AE363" s="5329" t="s">
        <v>65</v>
      </c>
      <c r="AF363" s="4430" t="s">
        <v>104</v>
      </c>
      <c r="AG363" s="5329" t="s">
        <v>65</v>
      </c>
      <c r="AH363" s="4430" t="s">
        <v>104</v>
      </c>
      <c r="AI363" s="5329" t="s">
        <v>65</v>
      </c>
      <c r="AJ363" s="4430" t="s">
        <v>104</v>
      </c>
      <c r="AK363" s="5329" t="s">
        <v>65</v>
      </c>
      <c r="AL363" s="330" t="s">
        <v>104</v>
      </c>
      <c r="AM363" s="7826"/>
      <c r="AN363" s="7828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5330" t="s">
        <v>354</v>
      </c>
      <c r="B364" s="5331"/>
      <c r="C364" s="5331"/>
      <c r="D364" s="5331"/>
      <c r="E364" s="5331"/>
      <c r="F364" s="5331"/>
      <c r="G364" s="5331"/>
      <c r="H364" s="5331"/>
      <c r="I364" s="5331"/>
      <c r="J364" s="5331"/>
      <c r="K364" s="5331"/>
      <c r="L364" s="5331"/>
      <c r="M364" s="5331"/>
      <c r="N364" s="5331"/>
      <c r="O364" s="5331"/>
      <c r="P364" s="5331"/>
      <c r="Q364" s="5331"/>
      <c r="R364" s="5331"/>
      <c r="S364" s="5331"/>
      <c r="T364" s="5331"/>
      <c r="U364" s="5331"/>
      <c r="V364" s="5331"/>
      <c r="W364" s="5331"/>
      <c r="X364" s="5331"/>
      <c r="Y364" s="5331"/>
      <c r="Z364" s="5331"/>
      <c r="AA364" s="5331"/>
      <c r="AB364" s="5331"/>
      <c r="AC364" s="5331"/>
      <c r="AD364" s="5331"/>
      <c r="AE364" s="5331"/>
      <c r="AF364" s="5331"/>
      <c r="AG364" s="5331"/>
      <c r="AH364" s="5331"/>
      <c r="AI364" s="5331"/>
      <c r="AJ364" s="5331"/>
      <c r="AK364" s="5331"/>
      <c r="AL364" s="5331"/>
      <c r="AM364" s="5331"/>
      <c r="AN364" s="5331"/>
      <c r="AO364" s="404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834" t="s">
        <v>309</v>
      </c>
      <c r="B367" s="7834" t="s">
        <v>357</v>
      </c>
      <c r="C367" s="6037" t="s">
        <v>310</v>
      </c>
      <c r="D367" s="5855"/>
      <c r="E367" s="6250"/>
      <c r="F367" s="7733" t="s">
        <v>311</v>
      </c>
      <c r="G367" s="7743"/>
      <c r="H367" s="7743"/>
      <c r="I367" s="7743"/>
      <c r="J367" s="7743"/>
      <c r="K367" s="7743"/>
      <c r="L367" s="7743"/>
      <c r="M367" s="7743"/>
      <c r="N367" s="7743"/>
      <c r="O367" s="7743"/>
      <c r="P367" s="7743"/>
      <c r="Q367" s="7743"/>
      <c r="R367" s="7743"/>
      <c r="S367" s="7743"/>
      <c r="T367" s="7743"/>
      <c r="U367" s="7743"/>
      <c r="V367" s="7743"/>
      <c r="W367" s="7743"/>
      <c r="X367" s="7743"/>
      <c r="Y367" s="7743"/>
      <c r="Z367" s="7743"/>
      <c r="AA367" s="7743"/>
      <c r="AB367" s="7743"/>
      <c r="AC367" s="7743"/>
      <c r="AD367" s="7743"/>
      <c r="AE367" s="7743"/>
      <c r="AF367" s="7743"/>
      <c r="AG367" s="7743"/>
      <c r="AH367" s="7743"/>
      <c r="AI367" s="7743"/>
      <c r="AJ367" s="7743"/>
      <c r="AK367" s="7743"/>
      <c r="AL367" s="7743"/>
      <c r="AM367" s="7735"/>
      <c r="AN367" s="6250" t="s">
        <v>353</v>
      </c>
      <c r="AO367" s="7688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613"/>
      <c r="B368" s="6613"/>
      <c r="C368" s="7808"/>
      <c r="D368" s="5856"/>
      <c r="E368" s="7810"/>
      <c r="F368" s="7733" t="s">
        <v>189</v>
      </c>
      <c r="G368" s="7734"/>
      <c r="H368" s="7733" t="s">
        <v>190</v>
      </c>
      <c r="I368" s="7734"/>
      <c r="J368" s="7733" t="s">
        <v>191</v>
      </c>
      <c r="K368" s="7734"/>
      <c r="L368" s="7733" t="s">
        <v>12</v>
      </c>
      <c r="M368" s="7734"/>
      <c r="N368" s="7733" t="s">
        <v>13</v>
      </c>
      <c r="O368" s="7734"/>
      <c r="P368" s="7743" t="s">
        <v>126</v>
      </c>
      <c r="Q368" s="7734"/>
      <c r="R368" s="7733" t="s">
        <v>127</v>
      </c>
      <c r="S368" s="7734"/>
      <c r="T368" s="7733" t="s">
        <v>128</v>
      </c>
      <c r="U368" s="7734"/>
      <c r="V368" s="7733" t="s">
        <v>129</v>
      </c>
      <c r="W368" s="7734"/>
      <c r="X368" s="7733" t="s">
        <v>130</v>
      </c>
      <c r="Y368" s="7734"/>
      <c r="Z368" s="7733" t="s">
        <v>131</v>
      </c>
      <c r="AA368" s="7734"/>
      <c r="AB368" s="7733" t="s">
        <v>132</v>
      </c>
      <c r="AC368" s="7734"/>
      <c r="AD368" s="7733" t="s">
        <v>133</v>
      </c>
      <c r="AE368" s="7734"/>
      <c r="AF368" s="7733" t="s">
        <v>134</v>
      </c>
      <c r="AG368" s="7734"/>
      <c r="AH368" s="7733" t="s">
        <v>135</v>
      </c>
      <c r="AI368" s="7734"/>
      <c r="AJ368" s="7733" t="s">
        <v>136</v>
      </c>
      <c r="AK368" s="7734"/>
      <c r="AL368" s="7733" t="s">
        <v>137</v>
      </c>
      <c r="AM368" s="7735"/>
      <c r="AN368" s="5803"/>
      <c r="AO368" s="5844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7835"/>
      <c r="B369" s="7835"/>
      <c r="C369" s="5075" t="s">
        <v>103</v>
      </c>
      <c r="D369" s="5272" t="s">
        <v>65</v>
      </c>
      <c r="E369" s="4429" t="s">
        <v>104</v>
      </c>
      <c r="F369" s="5284" t="s">
        <v>65</v>
      </c>
      <c r="G369" s="4429" t="s">
        <v>104</v>
      </c>
      <c r="H369" s="5284" t="s">
        <v>65</v>
      </c>
      <c r="I369" s="4429" t="s">
        <v>104</v>
      </c>
      <c r="J369" s="5284" t="s">
        <v>65</v>
      </c>
      <c r="K369" s="4429" t="s">
        <v>104</v>
      </c>
      <c r="L369" s="5284" t="s">
        <v>65</v>
      </c>
      <c r="M369" s="4429" t="s">
        <v>104</v>
      </c>
      <c r="N369" s="5284" t="s">
        <v>65</v>
      </c>
      <c r="O369" s="4429" t="s">
        <v>104</v>
      </c>
      <c r="P369" s="5284" t="s">
        <v>65</v>
      </c>
      <c r="Q369" s="4429" t="s">
        <v>104</v>
      </c>
      <c r="R369" s="5284" t="s">
        <v>65</v>
      </c>
      <c r="S369" s="4429" t="s">
        <v>104</v>
      </c>
      <c r="T369" s="5284" t="s">
        <v>65</v>
      </c>
      <c r="U369" s="4429" t="s">
        <v>104</v>
      </c>
      <c r="V369" s="5284" t="s">
        <v>65</v>
      </c>
      <c r="W369" s="4429" t="s">
        <v>104</v>
      </c>
      <c r="X369" s="5284" t="s">
        <v>65</v>
      </c>
      <c r="Y369" s="4429" t="s">
        <v>104</v>
      </c>
      <c r="Z369" s="5284" t="s">
        <v>65</v>
      </c>
      <c r="AA369" s="4429" t="s">
        <v>104</v>
      </c>
      <c r="AB369" s="5284" t="s">
        <v>65</v>
      </c>
      <c r="AC369" s="4429" t="s">
        <v>104</v>
      </c>
      <c r="AD369" s="5284" t="s">
        <v>65</v>
      </c>
      <c r="AE369" s="4429" t="s">
        <v>104</v>
      </c>
      <c r="AF369" s="5284" t="s">
        <v>65</v>
      </c>
      <c r="AG369" s="4429" t="s">
        <v>104</v>
      </c>
      <c r="AH369" s="5284" t="s">
        <v>65</v>
      </c>
      <c r="AI369" s="4429" t="s">
        <v>104</v>
      </c>
      <c r="AJ369" s="5284" t="s">
        <v>65</v>
      </c>
      <c r="AK369" s="4429" t="s">
        <v>104</v>
      </c>
      <c r="AL369" s="5284" t="s">
        <v>65</v>
      </c>
      <c r="AM369" s="334" t="s">
        <v>104</v>
      </c>
      <c r="AN369" s="7810"/>
      <c r="AO369" s="7804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7836" t="s">
        <v>358</v>
      </c>
      <c r="B370" s="5332" t="s">
        <v>359</v>
      </c>
      <c r="C370" s="5333">
        <f>SUM(D370,E370)</f>
        <v>0</v>
      </c>
      <c r="D370" s="5334">
        <f t="shared" ref="D370:E373" si="49">SUM(F370,H370,J370,L370,N370,P370,R370,T370,V370,X370,Z370,AB370,AD370,AF370,AH370,AJ370,AL370)</f>
        <v>0</v>
      </c>
      <c r="E370" s="5335">
        <f t="shared" si="49"/>
        <v>0</v>
      </c>
      <c r="F370" s="5302"/>
      <c r="G370" s="5304"/>
      <c r="H370" s="5302"/>
      <c r="I370" s="5304"/>
      <c r="J370" s="5302"/>
      <c r="K370" s="5304"/>
      <c r="L370" s="5302"/>
      <c r="M370" s="5304"/>
      <c r="N370" s="5302"/>
      <c r="O370" s="5304"/>
      <c r="P370" s="5302"/>
      <c r="Q370" s="5304"/>
      <c r="R370" s="5302"/>
      <c r="S370" s="5304"/>
      <c r="T370" s="5302"/>
      <c r="U370" s="5304"/>
      <c r="V370" s="5302"/>
      <c r="W370" s="5304"/>
      <c r="X370" s="5302"/>
      <c r="Y370" s="5304"/>
      <c r="Z370" s="5302"/>
      <c r="AA370" s="5304"/>
      <c r="AB370" s="5302"/>
      <c r="AC370" s="5304"/>
      <c r="AD370" s="5302"/>
      <c r="AE370" s="5304"/>
      <c r="AF370" s="5302"/>
      <c r="AG370" s="5304"/>
      <c r="AH370" s="5302"/>
      <c r="AI370" s="5304"/>
      <c r="AJ370" s="5302"/>
      <c r="AK370" s="5304"/>
      <c r="AL370" s="5302"/>
      <c r="AM370" s="5306"/>
      <c r="AN370" s="5303"/>
      <c r="AO370" s="5336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615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7837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7838" t="s">
        <v>79</v>
      </c>
      <c r="B373" s="7839"/>
      <c r="C373" s="5337">
        <f>SUM(D373,E373)</f>
        <v>0</v>
      </c>
      <c r="D373" s="5338">
        <f t="shared" si="49"/>
        <v>0</v>
      </c>
      <c r="E373" s="5339">
        <f t="shared" si="49"/>
        <v>0</v>
      </c>
      <c r="F373" s="5340">
        <f t="shared" ref="F373:AO373" si="50">SUM(F370:F372)</f>
        <v>0</v>
      </c>
      <c r="G373" s="5341">
        <f t="shared" si="50"/>
        <v>0</v>
      </c>
      <c r="H373" s="5340">
        <f t="shared" si="50"/>
        <v>0</v>
      </c>
      <c r="I373" s="5341">
        <f t="shared" si="50"/>
        <v>0</v>
      </c>
      <c r="J373" s="5340">
        <f t="shared" si="50"/>
        <v>0</v>
      </c>
      <c r="K373" s="5342">
        <f t="shared" si="50"/>
        <v>0</v>
      </c>
      <c r="L373" s="5340">
        <f t="shared" si="50"/>
        <v>0</v>
      </c>
      <c r="M373" s="5342">
        <f t="shared" si="50"/>
        <v>0</v>
      </c>
      <c r="N373" s="5340">
        <f t="shared" si="50"/>
        <v>0</v>
      </c>
      <c r="O373" s="5342">
        <f t="shared" si="50"/>
        <v>0</v>
      </c>
      <c r="P373" s="5340">
        <f t="shared" si="50"/>
        <v>0</v>
      </c>
      <c r="Q373" s="5342">
        <f t="shared" si="50"/>
        <v>0</v>
      </c>
      <c r="R373" s="5340">
        <f t="shared" si="50"/>
        <v>0</v>
      </c>
      <c r="S373" s="5342">
        <f t="shared" si="50"/>
        <v>0</v>
      </c>
      <c r="T373" s="5340">
        <f t="shared" si="50"/>
        <v>0</v>
      </c>
      <c r="U373" s="5342">
        <f t="shared" si="50"/>
        <v>0</v>
      </c>
      <c r="V373" s="5340">
        <f t="shared" si="50"/>
        <v>0</v>
      </c>
      <c r="W373" s="5342">
        <f t="shared" si="50"/>
        <v>0</v>
      </c>
      <c r="X373" s="5340">
        <f t="shared" si="50"/>
        <v>0</v>
      </c>
      <c r="Y373" s="5342">
        <f t="shared" si="50"/>
        <v>0</v>
      </c>
      <c r="Z373" s="5340">
        <f t="shared" si="50"/>
        <v>0</v>
      </c>
      <c r="AA373" s="5342">
        <f t="shared" si="50"/>
        <v>0</v>
      </c>
      <c r="AB373" s="5340">
        <f t="shared" si="50"/>
        <v>0</v>
      </c>
      <c r="AC373" s="5342">
        <f t="shared" si="50"/>
        <v>0</v>
      </c>
      <c r="AD373" s="5340">
        <f t="shared" si="50"/>
        <v>0</v>
      </c>
      <c r="AE373" s="5342">
        <f t="shared" si="50"/>
        <v>0</v>
      </c>
      <c r="AF373" s="5340">
        <f t="shared" si="50"/>
        <v>0</v>
      </c>
      <c r="AG373" s="5342">
        <f t="shared" si="50"/>
        <v>0</v>
      </c>
      <c r="AH373" s="5340">
        <f t="shared" si="50"/>
        <v>0</v>
      </c>
      <c r="AI373" s="5342">
        <f t="shared" si="50"/>
        <v>0</v>
      </c>
      <c r="AJ373" s="5340">
        <f t="shared" si="50"/>
        <v>0</v>
      </c>
      <c r="AK373" s="5342">
        <f t="shared" si="50"/>
        <v>0</v>
      </c>
      <c r="AL373" s="5343">
        <f t="shared" si="50"/>
        <v>0</v>
      </c>
      <c r="AM373" s="5344">
        <f t="shared" si="50"/>
        <v>0</v>
      </c>
      <c r="AN373" s="5341">
        <f t="shared" si="50"/>
        <v>0</v>
      </c>
      <c r="AO373" s="5345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7813" t="s">
        <v>330</v>
      </c>
      <c r="B375" s="7813" t="s">
        <v>331</v>
      </c>
      <c r="C375" s="7840" t="s">
        <v>332</v>
      </c>
      <c r="D375" s="7840"/>
      <c r="E375" s="7840"/>
      <c r="F375" s="7840"/>
      <c r="G375" s="7840"/>
      <c r="H375" s="7840"/>
      <c r="I375" s="7840"/>
      <c r="J375" s="7840"/>
      <c r="K375" s="7841" t="s">
        <v>333</v>
      </c>
      <c r="L375" s="7841"/>
      <c r="M375" s="7841"/>
      <c r="N375" s="7841"/>
      <c r="O375" s="7841"/>
      <c r="P375" s="7840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7813"/>
      <c r="B376" s="7813"/>
      <c r="C376" s="7840" t="s">
        <v>335</v>
      </c>
      <c r="D376" s="7840" t="s">
        <v>336</v>
      </c>
      <c r="E376" s="7840" t="s">
        <v>337</v>
      </c>
      <c r="F376" s="7840" t="s">
        <v>338</v>
      </c>
      <c r="G376" s="7840" t="s">
        <v>339</v>
      </c>
      <c r="H376" s="7840"/>
      <c r="I376" s="7840"/>
      <c r="J376" s="7840"/>
      <c r="K376" s="7840" t="s">
        <v>340</v>
      </c>
      <c r="L376" s="7840" t="s">
        <v>341</v>
      </c>
      <c r="M376" s="7840" t="s">
        <v>342</v>
      </c>
      <c r="N376" s="7840" t="s">
        <v>343</v>
      </c>
      <c r="O376" s="7840" t="s">
        <v>344</v>
      </c>
      <c r="P376" s="784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7813"/>
      <c r="B377" s="7813"/>
      <c r="C377" s="7840"/>
      <c r="D377" s="7840"/>
      <c r="E377" s="7840"/>
      <c r="F377" s="7840"/>
      <c r="G377" s="5346" t="s">
        <v>341</v>
      </c>
      <c r="H377" s="5346" t="s">
        <v>344</v>
      </c>
      <c r="I377" s="5346" t="s">
        <v>345</v>
      </c>
      <c r="J377" s="5346" t="s">
        <v>106</v>
      </c>
      <c r="K377" s="7840"/>
      <c r="L377" s="7840"/>
      <c r="M377" s="7840"/>
      <c r="N377" s="7840"/>
      <c r="O377" s="7840"/>
      <c r="P377" s="784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5347" t="s">
        <v>346</v>
      </c>
      <c r="B378" s="5348">
        <f>SUM(D378:O378)</f>
        <v>0</v>
      </c>
      <c r="C378" s="5323"/>
      <c r="D378" s="5336"/>
      <c r="E378" s="5336"/>
      <c r="F378" s="5336"/>
      <c r="G378" s="5336"/>
      <c r="H378" s="5336"/>
      <c r="I378" s="5336"/>
      <c r="J378" s="5336"/>
      <c r="K378" s="5336"/>
      <c r="L378" s="5336"/>
      <c r="M378" s="5336"/>
      <c r="N378" s="5336"/>
      <c r="O378" s="5336"/>
      <c r="P378" s="532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402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402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5349" t="s">
        <v>79</v>
      </c>
      <c r="B383" s="5350">
        <f>SUM(B378:B382)</f>
        <v>0</v>
      </c>
      <c r="C383" s="5350">
        <f>SUM(C379:C381)</f>
        <v>0</v>
      </c>
      <c r="D383" s="5350">
        <f>SUM(D378:D381)</f>
        <v>0</v>
      </c>
      <c r="E383" s="5350">
        <f t="shared" ref="E383:O383" si="51">SUM(E378:E381)</f>
        <v>0</v>
      </c>
      <c r="F383" s="5350">
        <f t="shared" si="51"/>
        <v>0</v>
      </c>
      <c r="G383" s="5350">
        <f t="shared" si="51"/>
        <v>0</v>
      </c>
      <c r="H383" s="5350">
        <f t="shared" si="51"/>
        <v>0</v>
      </c>
      <c r="I383" s="5350">
        <f t="shared" si="51"/>
        <v>0</v>
      </c>
      <c r="J383" s="5350">
        <f t="shared" si="51"/>
        <v>0</v>
      </c>
      <c r="K383" s="5350">
        <f t="shared" si="51"/>
        <v>0</v>
      </c>
      <c r="L383" s="5350">
        <f t="shared" si="51"/>
        <v>0</v>
      </c>
      <c r="M383" s="5350">
        <f t="shared" si="51"/>
        <v>0</v>
      </c>
      <c r="N383" s="5350">
        <f t="shared" si="51"/>
        <v>0</v>
      </c>
      <c r="O383" s="5350">
        <f t="shared" si="51"/>
        <v>0</v>
      </c>
      <c r="P383" s="5350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398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H31" sqref="H31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",[12]NOMBRE!B2," - ","( ",[12]NOMBRE!C2,[12]NOMBRE!D2,[12]NOMBRE!E2,[12]NOMBRE!F2,[12]NOMBRE!G2,"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",[12]NOMBRE!B6," - ","( ",[12]NOMBRE!C6,[12]NOMBRE!D6," )")</f>
        <v>MES: NOVIEMBRE - ( 11 )</v>
      </c>
      <c r="AE4" s="644"/>
      <c r="AF4" s="644"/>
      <c r="AG4" s="644"/>
      <c r="AH4" s="644"/>
      <c r="AI4" s="644"/>
      <c r="AJ4" s="644"/>
      <c r="AK4" s="644"/>
      <c r="AL4" s="644"/>
      <c r="AM4" s="644"/>
      <c r="AN4" s="644"/>
      <c r="AO4" s="644"/>
      <c r="AP4" s="644"/>
      <c r="AQ4" s="644"/>
      <c r="AR4" s="644"/>
      <c r="AS4" s="644"/>
      <c r="AT4" s="644"/>
      <c r="AU4" s="644"/>
      <c r="AV4" s="644"/>
      <c r="AW4" s="644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",[12]NOMBRE!B7)</f>
        <v>AÑO: 2023</v>
      </c>
      <c r="AE5" s="644"/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4"/>
      <c r="AR5" s="644"/>
      <c r="AS5" s="644"/>
      <c r="AT5" s="644"/>
      <c r="AU5" s="644"/>
      <c r="AV5" s="644"/>
      <c r="AW5" s="644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651"/>
      <c r="AF6" s="651"/>
      <c r="AG6" s="651"/>
      <c r="AH6" s="651"/>
      <c r="AI6" s="651"/>
      <c r="AJ6" s="651"/>
      <c r="AK6" s="651"/>
      <c r="AL6" s="651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44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4889"/>
      <c r="D7" s="4889"/>
      <c r="E7" s="4889"/>
      <c r="F7" s="4889"/>
      <c r="G7" s="4889"/>
      <c r="H7" s="4889"/>
      <c r="I7" s="4889"/>
      <c r="J7" s="4889"/>
      <c r="K7" s="4889"/>
      <c r="L7" s="4889"/>
      <c r="M7" s="4889"/>
      <c r="N7" s="4889"/>
      <c r="O7" s="4889"/>
      <c r="P7" s="488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651"/>
      <c r="AF7" s="651"/>
      <c r="AG7" s="651"/>
      <c r="AH7" s="651"/>
      <c r="AI7" s="651"/>
      <c r="AJ7" s="651"/>
      <c r="AK7" s="651"/>
      <c r="AL7" s="651"/>
      <c r="AM7" s="651"/>
      <c r="AN7" s="651"/>
      <c r="AO7" s="651"/>
      <c r="AP7" s="651"/>
      <c r="AQ7" s="651"/>
      <c r="AR7" s="651"/>
      <c r="AS7" s="651"/>
      <c r="AT7" s="651"/>
      <c r="AU7" s="651"/>
      <c r="AV7" s="651"/>
      <c r="AW7" s="644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651"/>
      <c r="AF8" s="651"/>
      <c r="AG8" s="651"/>
      <c r="AH8" s="651"/>
      <c r="AI8" s="651"/>
      <c r="AJ8" s="651"/>
      <c r="AK8" s="651"/>
      <c r="AL8" s="651"/>
      <c r="AM8" s="651"/>
      <c r="AN8" s="651"/>
      <c r="AO8" s="651"/>
      <c r="AP8" s="651"/>
      <c r="AQ8" s="651"/>
      <c r="AR8" s="651"/>
      <c r="AS8" s="651"/>
      <c r="AT8" s="651"/>
      <c r="AU8" s="651"/>
      <c r="AV8" s="651"/>
      <c r="AW8" s="644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7842" t="s">
        <v>4</v>
      </c>
      <c r="D9" s="7843" t="s">
        <v>5</v>
      </c>
      <c r="E9" s="7844"/>
      <c r="F9" s="7844"/>
      <c r="G9" s="7844"/>
      <c r="H9" s="7844"/>
      <c r="I9" s="7844"/>
      <c r="J9" s="7844"/>
      <c r="K9" s="7844"/>
      <c r="L9" s="7844"/>
      <c r="M9" s="7845"/>
      <c r="N9" s="7842" t="s">
        <v>6</v>
      </c>
      <c r="O9" s="7842" t="s">
        <v>7</v>
      </c>
      <c r="P9" s="7842" t="s">
        <v>8</v>
      </c>
      <c r="Q9" s="7842" t="s">
        <v>9</v>
      </c>
      <c r="R9" s="7842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5378"/>
      <c r="AF9" s="5378"/>
      <c r="AG9" s="5378"/>
      <c r="AH9" s="5378"/>
      <c r="AI9" s="5378"/>
      <c r="AJ9" s="5378"/>
      <c r="AK9" s="5378"/>
      <c r="AL9" s="5378"/>
      <c r="AM9" s="5378"/>
      <c r="AN9" s="5378"/>
      <c r="AO9" s="5379"/>
      <c r="AP9" s="5379"/>
      <c r="AQ9" s="5379"/>
      <c r="AR9" s="5379"/>
      <c r="AS9" s="5379"/>
      <c r="AT9" s="5379"/>
      <c r="AU9" s="5379"/>
      <c r="AV9" s="5379"/>
      <c r="AW9" s="5380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7804"/>
      <c r="D10" s="288" t="s">
        <v>11</v>
      </c>
      <c r="E10" s="5381" t="s">
        <v>12</v>
      </c>
      <c r="F10" s="5381" t="s">
        <v>13</v>
      </c>
      <c r="G10" s="5381" t="s">
        <v>14</v>
      </c>
      <c r="H10" s="5381" t="s">
        <v>15</v>
      </c>
      <c r="I10" s="5381" t="s">
        <v>16</v>
      </c>
      <c r="J10" s="5381" t="s">
        <v>17</v>
      </c>
      <c r="K10" s="5381" t="s">
        <v>18</v>
      </c>
      <c r="L10" s="5381" t="s">
        <v>19</v>
      </c>
      <c r="M10" s="289" t="s">
        <v>20</v>
      </c>
      <c r="N10" s="7804"/>
      <c r="O10" s="7804"/>
      <c r="P10" s="7804"/>
      <c r="Q10" s="7804"/>
      <c r="R10" s="7804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5382"/>
      <c r="AF10" s="5382"/>
      <c r="AG10" s="5382"/>
      <c r="AH10" s="5382"/>
      <c r="AI10" s="5382"/>
      <c r="AJ10" s="5382"/>
      <c r="AK10" s="5382"/>
      <c r="AL10" s="5382"/>
      <c r="AM10" s="5382"/>
      <c r="AN10" s="5383"/>
      <c r="AO10" s="5383"/>
      <c r="AP10" s="5383"/>
      <c r="AQ10" s="5383"/>
      <c r="AR10" s="5383"/>
      <c r="AS10" s="5383"/>
      <c r="AT10" s="5383"/>
      <c r="AU10" s="5383"/>
      <c r="AV10" s="5383"/>
      <c r="AW10" s="5380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7850" t="s">
        <v>21</v>
      </c>
      <c r="B11" s="7850"/>
      <c r="C11" s="5384">
        <f>SUM(D11:M11)</f>
        <v>0</v>
      </c>
      <c r="D11" s="5385"/>
      <c r="E11" s="5386"/>
      <c r="F11" s="5386"/>
      <c r="G11" s="5386"/>
      <c r="H11" s="5386"/>
      <c r="I11" s="5386"/>
      <c r="J11" s="5386"/>
      <c r="K11" s="5386"/>
      <c r="L11" s="5387"/>
      <c r="M11" s="5388"/>
      <c r="N11" s="5389"/>
      <c r="O11" s="5389"/>
      <c r="P11" s="5389"/>
      <c r="Q11" s="5389"/>
      <c r="R11" s="5389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5382"/>
      <c r="AF11" s="5382"/>
      <c r="AG11" s="5382"/>
      <c r="AH11" s="5382"/>
      <c r="AI11" s="5382"/>
      <c r="AJ11" s="5383"/>
      <c r="AK11" s="5383"/>
      <c r="AL11" s="5383"/>
      <c r="AM11" s="5383"/>
      <c r="AN11" s="5383"/>
      <c r="AO11" s="5383"/>
      <c r="AP11" s="5383"/>
      <c r="AQ11" s="5383"/>
      <c r="AR11" s="5383"/>
      <c r="AS11" s="5383"/>
      <c r="AT11" s="5383"/>
      <c r="AU11" s="5383"/>
      <c r="AV11" s="5383"/>
      <c r="AW11" s="5380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5382"/>
      <c r="AF12" s="5382"/>
      <c r="AG12" s="5382"/>
      <c r="AH12" s="5382"/>
      <c r="AI12" s="5382"/>
      <c r="AJ12" s="5383"/>
      <c r="AK12" s="5383"/>
      <c r="AL12" s="5383"/>
      <c r="AM12" s="5383"/>
      <c r="AN12" s="5382"/>
      <c r="AO12" s="5382"/>
      <c r="AP12" s="5383"/>
      <c r="AQ12" s="5383"/>
      <c r="AR12" s="5383"/>
      <c r="AS12" s="5383"/>
      <c r="AT12" s="5383"/>
      <c r="AU12" s="5383"/>
      <c r="AV12" s="5383"/>
      <c r="AW12" s="5380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5382"/>
      <c r="AF13" s="5382"/>
      <c r="AG13" s="5382"/>
      <c r="AH13" s="5382"/>
      <c r="AI13" s="5382"/>
      <c r="AJ13" s="5383"/>
      <c r="AK13" s="5383"/>
      <c r="AL13" s="5383"/>
      <c r="AM13" s="5383"/>
      <c r="AN13" s="5382"/>
      <c r="AO13" s="5382"/>
      <c r="AP13" s="5382"/>
      <c r="AQ13" s="5383"/>
      <c r="AR13" s="5383"/>
      <c r="AS13" s="5383"/>
      <c r="AT13" s="5383"/>
      <c r="AU13" s="5383"/>
      <c r="AV13" s="5383"/>
      <c r="AW13" s="5380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5382"/>
      <c r="AF14" s="5382"/>
      <c r="AG14" s="5382"/>
      <c r="AH14" s="5382"/>
      <c r="AI14" s="5382"/>
      <c r="AJ14" s="5382"/>
      <c r="AK14" s="5382"/>
      <c r="AL14" s="5382"/>
      <c r="AM14" s="5382"/>
      <c r="AN14" s="5383"/>
      <c r="AO14" s="5383"/>
      <c r="AP14" s="5383"/>
      <c r="AQ14" s="5383"/>
      <c r="AR14" s="5383"/>
      <c r="AS14" s="5383"/>
      <c r="AT14" s="5383"/>
      <c r="AU14" s="5383"/>
      <c r="AV14" s="5383"/>
      <c r="AW14" s="5380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5382"/>
      <c r="AF15" s="5382"/>
      <c r="AG15" s="5382"/>
      <c r="AH15" s="5382"/>
      <c r="AI15" s="5382"/>
      <c r="AJ15" s="5382"/>
      <c r="AK15" s="5382"/>
      <c r="AL15" s="5382"/>
      <c r="AM15" s="5382"/>
      <c r="AN15" s="5382"/>
      <c r="AO15" s="5382"/>
      <c r="AP15" s="5382"/>
      <c r="AQ15" s="5382"/>
      <c r="AR15" s="5382"/>
      <c r="AS15" s="5382"/>
      <c r="AT15" s="5382"/>
      <c r="AU15" s="5382"/>
      <c r="AV15" s="5382"/>
      <c r="AW15" s="5380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267" t="s">
        <v>26</v>
      </c>
      <c r="B16" s="6250"/>
      <c r="C16" s="7847" t="s">
        <v>27</v>
      </c>
      <c r="D16" s="7846" t="s">
        <v>28</v>
      </c>
      <c r="E16" s="7846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5382"/>
      <c r="AF16" s="5383"/>
      <c r="AG16" s="5383"/>
      <c r="AH16" s="5383"/>
      <c r="AI16" s="5383"/>
      <c r="AJ16" s="5383"/>
      <c r="AK16" s="5383"/>
      <c r="AL16" s="5383"/>
      <c r="AM16" s="5383"/>
      <c r="AN16" s="5383"/>
      <c r="AO16" s="5383"/>
      <c r="AP16" s="5383"/>
      <c r="AQ16" s="5383"/>
      <c r="AR16" s="5383"/>
      <c r="AS16" s="5383"/>
      <c r="AT16" s="5383"/>
      <c r="AU16" s="5383"/>
      <c r="AV16" s="5383"/>
      <c r="AW16" s="5380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7814"/>
      <c r="D17" s="7819"/>
      <c r="E17" s="7819"/>
      <c r="F17" s="7810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5382"/>
      <c r="AF17" s="5383"/>
      <c r="AG17" s="5383"/>
      <c r="AH17" s="5383"/>
      <c r="AI17" s="5383"/>
      <c r="AJ17" s="5383"/>
      <c r="AK17" s="5383"/>
      <c r="AL17" s="5383"/>
      <c r="AM17" s="5383"/>
      <c r="AN17" s="5383"/>
      <c r="AO17" s="5383"/>
      <c r="AP17" s="5383"/>
      <c r="AQ17" s="5383"/>
      <c r="AR17" s="5383"/>
      <c r="AS17" s="5383"/>
      <c r="AT17" s="5383"/>
      <c r="AU17" s="5383"/>
      <c r="AV17" s="5383"/>
      <c r="AW17" s="5380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7848" t="s">
        <v>29</v>
      </c>
      <c r="B18" s="7849"/>
      <c r="C18" s="5391">
        <v>74</v>
      </c>
      <c r="D18" s="5392">
        <v>1</v>
      </c>
      <c r="E18" s="5392">
        <v>0</v>
      </c>
      <c r="F18" s="5393">
        <v>1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655"/>
      <c r="AF18" s="619"/>
      <c r="AG18" s="619"/>
      <c r="AH18" s="619"/>
      <c r="AI18" s="619"/>
      <c r="AJ18" s="619"/>
      <c r="AK18" s="619"/>
      <c r="AL18" s="619"/>
      <c r="AM18" s="619"/>
      <c r="AN18" s="619"/>
      <c r="AO18" s="619"/>
      <c r="AP18" s="619"/>
      <c r="AQ18" s="619"/>
      <c r="AR18" s="619"/>
      <c r="AS18" s="619"/>
      <c r="AT18" s="619"/>
      <c r="AU18" s="619"/>
      <c r="AV18" s="619"/>
      <c r="AW18" s="644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7851" t="s">
        <v>30</v>
      </c>
      <c r="B19" s="7852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5394"/>
      <c r="AF19" s="5395"/>
      <c r="AG19" s="5395"/>
      <c r="AH19" s="5395"/>
      <c r="AI19" s="5395"/>
      <c r="AJ19" s="5395"/>
      <c r="AK19" s="5395"/>
      <c r="AL19" s="5395"/>
      <c r="AM19" s="5395"/>
      <c r="AN19" s="5395"/>
      <c r="AO19" s="5395"/>
      <c r="AP19" s="5395"/>
      <c r="AQ19" s="5395"/>
      <c r="AR19" s="5395"/>
      <c r="AS19" s="5395"/>
      <c r="AT19" s="5395"/>
      <c r="AU19" s="5395"/>
      <c r="AV19" s="5395"/>
      <c r="AW19" s="5396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3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5394"/>
      <c r="AF20" s="5395"/>
      <c r="AG20" s="5395"/>
      <c r="AH20" s="5395"/>
      <c r="AI20" s="5395"/>
      <c r="AJ20" s="5395"/>
      <c r="AK20" s="5395"/>
      <c r="AL20" s="5395"/>
      <c r="AM20" s="5395"/>
      <c r="AN20" s="5395"/>
      <c r="AO20" s="5395"/>
      <c r="AP20" s="5395"/>
      <c r="AQ20" s="5395"/>
      <c r="AR20" s="5395"/>
      <c r="AS20" s="5395"/>
      <c r="AT20" s="5395"/>
      <c r="AU20" s="5395"/>
      <c r="AV20" s="5395"/>
      <c r="AW20" s="5396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4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5394"/>
      <c r="AF21" s="5395"/>
      <c r="AG21" s="5395"/>
      <c r="AH21" s="5395"/>
      <c r="AI21" s="5395"/>
      <c r="AJ21" s="5395"/>
      <c r="AK21" s="5395"/>
      <c r="AL21" s="5395"/>
      <c r="AM21" s="5395"/>
      <c r="AN21" s="5395"/>
      <c r="AO21" s="5395"/>
      <c r="AP21" s="5395"/>
      <c r="AQ21" s="5395"/>
      <c r="AR21" s="5395"/>
      <c r="AS21" s="5395"/>
      <c r="AT21" s="5395"/>
      <c r="AU21" s="5395"/>
      <c r="AV21" s="5395"/>
      <c r="AW21" s="5396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0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5394"/>
      <c r="AF22" s="5395"/>
      <c r="AG22" s="5395"/>
      <c r="AH22" s="5395"/>
      <c r="AI22" s="5395"/>
      <c r="AJ22" s="5395"/>
      <c r="AK22" s="5395"/>
      <c r="AL22" s="5395"/>
      <c r="AM22" s="5395"/>
      <c r="AN22" s="5395"/>
      <c r="AO22" s="5395"/>
      <c r="AP22" s="5395"/>
      <c r="AQ22" s="5395"/>
      <c r="AR22" s="5395"/>
      <c r="AS22" s="5395"/>
      <c r="AT22" s="5395"/>
      <c r="AU22" s="5395"/>
      <c r="AV22" s="5395"/>
      <c r="AW22" s="5396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5394"/>
      <c r="AF23" s="5395"/>
      <c r="AG23" s="5395"/>
      <c r="AH23" s="5395"/>
      <c r="AI23" s="5395"/>
      <c r="AJ23" s="5395"/>
      <c r="AK23" s="5395"/>
      <c r="AL23" s="5395"/>
      <c r="AM23" s="5395"/>
      <c r="AN23" s="5395"/>
      <c r="AO23" s="5395"/>
      <c r="AP23" s="5395"/>
      <c r="AQ23" s="5395"/>
      <c r="AR23" s="5395"/>
      <c r="AS23" s="5395"/>
      <c r="AT23" s="5395"/>
      <c r="AU23" s="5395"/>
      <c r="AV23" s="5395"/>
      <c r="AW23" s="5396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5394"/>
      <c r="AF24" s="5395"/>
      <c r="AG24" s="5395"/>
      <c r="AH24" s="5395"/>
      <c r="AI24" s="5395"/>
      <c r="AJ24" s="5395"/>
      <c r="AK24" s="5395"/>
      <c r="AL24" s="5395"/>
      <c r="AM24" s="5395"/>
      <c r="AN24" s="5395"/>
      <c r="AO24" s="5395"/>
      <c r="AP24" s="5395"/>
      <c r="AQ24" s="5395"/>
      <c r="AR24" s="5395"/>
      <c r="AS24" s="5395"/>
      <c r="AT24" s="5395"/>
      <c r="AU24" s="5395"/>
      <c r="AV24" s="5395"/>
      <c r="AW24" s="5396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1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5394"/>
      <c r="AF25" s="5395"/>
      <c r="AG25" s="5395"/>
      <c r="AH25" s="5395"/>
      <c r="AI25" s="5395"/>
      <c r="AJ25" s="5395"/>
      <c r="AK25" s="5395"/>
      <c r="AL25" s="5395"/>
      <c r="AM25" s="5395"/>
      <c r="AN25" s="5395"/>
      <c r="AO25" s="5395"/>
      <c r="AP25" s="5395"/>
      <c r="AQ25" s="5395"/>
      <c r="AR25" s="5395"/>
      <c r="AS25" s="5395"/>
      <c r="AT25" s="5395"/>
      <c r="AU25" s="5395"/>
      <c r="AV25" s="5395"/>
      <c r="AW25" s="5396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21</v>
      </c>
      <c r="D26" s="21">
        <v>1</v>
      </c>
      <c r="E26" s="21">
        <v>0</v>
      </c>
      <c r="F26" s="36">
        <v>1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5394"/>
      <c r="AF26" s="5395"/>
      <c r="AG26" s="5395"/>
      <c r="AH26" s="5395"/>
      <c r="AI26" s="5395"/>
      <c r="AJ26" s="5395"/>
      <c r="AK26" s="5395"/>
      <c r="AL26" s="5395"/>
      <c r="AM26" s="5395"/>
      <c r="AN26" s="5395"/>
      <c r="AO26" s="5395"/>
      <c r="AP26" s="5395"/>
      <c r="AQ26" s="5395"/>
      <c r="AR26" s="5395"/>
      <c r="AS26" s="5395"/>
      <c r="AT26" s="5395"/>
      <c r="AU26" s="5395"/>
      <c r="AV26" s="5395"/>
      <c r="AW26" s="5396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0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5394"/>
      <c r="AF27" s="5395"/>
      <c r="AG27" s="5395"/>
      <c r="AH27" s="5395"/>
      <c r="AI27" s="5395"/>
      <c r="AJ27" s="5395"/>
      <c r="AK27" s="5395"/>
      <c r="AL27" s="5395"/>
      <c r="AM27" s="5395"/>
      <c r="AN27" s="5395"/>
      <c r="AO27" s="5395"/>
      <c r="AP27" s="5395"/>
      <c r="AQ27" s="5395"/>
      <c r="AR27" s="5395"/>
      <c r="AS27" s="5395"/>
      <c r="AT27" s="5395"/>
      <c r="AU27" s="5395"/>
      <c r="AV27" s="5395"/>
      <c r="AW27" s="5396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3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5394"/>
      <c r="AF28" s="5395"/>
      <c r="AG28" s="5395"/>
      <c r="AH28" s="5397"/>
      <c r="AI28" s="5395"/>
      <c r="AJ28" s="5395"/>
      <c r="AK28" s="5395"/>
      <c r="AL28" s="5395"/>
      <c r="AM28" s="5395"/>
      <c r="AN28" s="5395"/>
      <c r="AO28" s="5395"/>
      <c r="AP28" s="5395"/>
      <c r="AQ28" s="5395"/>
      <c r="AR28" s="5395"/>
      <c r="AS28" s="5395"/>
      <c r="AT28" s="5395"/>
      <c r="AU28" s="5395"/>
      <c r="AV28" s="5395"/>
      <c r="AW28" s="5398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8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5394"/>
      <c r="AF29" s="5395"/>
      <c r="AG29" s="5395"/>
      <c r="AH29" s="5397"/>
      <c r="AI29" s="5395"/>
      <c r="AJ29" s="5395"/>
      <c r="AK29" s="5395"/>
      <c r="AL29" s="5395"/>
      <c r="AM29" s="5395"/>
      <c r="AN29" s="5395"/>
      <c r="AO29" s="5395"/>
      <c r="AP29" s="5395"/>
      <c r="AQ29" s="5395"/>
      <c r="AR29" s="5395"/>
      <c r="AS29" s="5395"/>
      <c r="AT29" s="5395"/>
      <c r="AU29" s="5395"/>
      <c r="AV29" s="5395"/>
      <c r="AW29" s="5398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7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5394"/>
      <c r="AF30" s="5395"/>
      <c r="AG30" s="5395"/>
      <c r="AH30" s="5397"/>
      <c r="AI30" s="5395"/>
      <c r="AJ30" s="5395"/>
      <c r="AK30" s="5395"/>
      <c r="AL30" s="5395"/>
      <c r="AM30" s="5395"/>
      <c r="AN30" s="5395"/>
      <c r="AO30" s="5395"/>
      <c r="AP30" s="5395"/>
      <c r="AQ30" s="5395"/>
      <c r="AR30" s="5395"/>
      <c r="AS30" s="5395"/>
      <c r="AT30" s="5395"/>
      <c r="AU30" s="5395"/>
      <c r="AV30" s="5395"/>
      <c r="AW30" s="5398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27</v>
      </c>
      <c r="D31" s="27">
        <v>0</v>
      </c>
      <c r="E31" s="27">
        <v>0</v>
      </c>
      <c r="F31" s="40">
        <v>0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5399"/>
      <c r="AF31" s="5399"/>
      <c r="AG31" s="5399"/>
      <c r="AH31" s="5400"/>
      <c r="AI31" s="5399"/>
      <c r="AJ31" s="5399"/>
      <c r="AK31" s="5399"/>
      <c r="AL31" s="5399"/>
      <c r="AM31" s="5399"/>
      <c r="AN31" s="5399"/>
      <c r="AO31" s="5399"/>
      <c r="AP31" s="5399"/>
      <c r="AQ31" s="5399"/>
      <c r="AR31" s="5399"/>
      <c r="AS31" s="5399"/>
      <c r="AT31" s="5399"/>
      <c r="AU31" s="5399"/>
      <c r="AV31" s="5399"/>
      <c r="AW31" s="5398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5399"/>
      <c r="AF32" s="5399"/>
      <c r="AG32" s="5399"/>
      <c r="AH32" s="5400"/>
      <c r="AI32" s="5399"/>
      <c r="AJ32" s="5399"/>
      <c r="AK32" s="5399"/>
      <c r="AL32" s="5399"/>
      <c r="AM32" s="5399"/>
      <c r="AN32" s="5399"/>
      <c r="AO32" s="5399"/>
      <c r="AP32" s="5399"/>
      <c r="AQ32" s="5399"/>
      <c r="AR32" s="5399"/>
      <c r="AS32" s="5399"/>
      <c r="AT32" s="5399"/>
      <c r="AU32" s="5399"/>
      <c r="AV32" s="5399"/>
      <c r="AW32" s="5398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7863" t="s">
        <v>4</v>
      </c>
      <c r="D33" s="7865" t="s">
        <v>5</v>
      </c>
      <c r="E33" s="7866"/>
      <c r="F33" s="7866"/>
      <c r="G33" s="7866"/>
      <c r="H33" s="7866"/>
      <c r="I33" s="7866"/>
      <c r="J33" s="7866"/>
      <c r="K33" s="7866"/>
      <c r="L33" s="7866"/>
      <c r="M33" s="7866"/>
      <c r="N33" s="7866"/>
      <c r="O33" s="7866"/>
      <c r="P33" s="7867"/>
      <c r="Q33" s="7861" t="s">
        <v>45</v>
      </c>
      <c r="R33" s="7863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104"/>
      <c r="AI33" s="104"/>
      <c r="AJ33" s="104"/>
      <c r="AK33" s="5401"/>
      <c r="AL33" s="104"/>
      <c r="AM33" s="104"/>
      <c r="AN33" s="5402"/>
      <c r="AO33" s="5402"/>
      <c r="AP33" s="5402"/>
      <c r="AQ33" s="5402"/>
      <c r="AR33" s="5402"/>
      <c r="AS33" s="5402"/>
      <c r="AT33" s="5402"/>
      <c r="AU33" s="5402"/>
      <c r="AV33" s="5402"/>
      <c r="AW33" s="5402"/>
      <c r="AX33" s="5402"/>
      <c r="AY33" s="5402"/>
      <c r="AZ33" s="5403"/>
      <c r="CZ33" s="5"/>
      <c r="DZ33" s="15"/>
    </row>
    <row r="34" spans="1:130" ht="57" customHeight="1" x14ac:dyDescent="0.2">
      <c r="A34" s="5812"/>
      <c r="B34" s="5803"/>
      <c r="C34" s="7804"/>
      <c r="D34" s="5404" t="s">
        <v>11</v>
      </c>
      <c r="E34" s="5405" t="s">
        <v>12</v>
      </c>
      <c r="F34" s="5405" t="s">
        <v>13</v>
      </c>
      <c r="G34" s="5405" t="s">
        <v>14</v>
      </c>
      <c r="H34" s="5405" t="s">
        <v>15</v>
      </c>
      <c r="I34" s="5405" t="s">
        <v>16</v>
      </c>
      <c r="J34" s="5405" t="s">
        <v>17</v>
      </c>
      <c r="K34" s="5405" t="s">
        <v>18</v>
      </c>
      <c r="L34" s="5405" t="s">
        <v>19</v>
      </c>
      <c r="M34" s="5405" t="s">
        <v>48</v>
      </c>
      <c r="N34" s="92" t="s">
        <v>49</v>
      </c>
      <c r="O34" s="5405" t="s">
        <v>50</v>
      </c>
      <c r="P34" s="5406" t="s">
        <v>51</v>
      </c>
      <c r="Q34" s="7862"/>
      <c r="R34" s="7804"/>
      <c r="S34" s="7810"/>
      <c r="T34" s="7810"/>
      <c r="U34" s="7810"/>
      <c r="V34" s="849"/>
      <c r="W34" s="5407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105"/>
      <c r="AI34" s="105"/>
      <c r="AJ34" s="105"/>
      <c r="AK34" s="5408"/>
      <c r="AL34" s="105"/>
      <c r="AM34" s="105"/>
      <c r="AN34" s="105"/>
      <c r="AO34" s="105"/>
      <c r="AP34" s="105"/>
      <c r="AQ34" s="105"/>
      <c r="AR34" s="105"/>
      <c r="AS34" s="108"/>
      <c r="AT34" s="108"/>
      <c r="AU34" s="108"/>
      <c r="AV34" s="108"/>
      <c r="AW34" s="108"/>
      <c r="AX34" s="108"/>
      <c r="AY34" s="108"/>
      <c r="AZ34" s="5403"/>
      <c r="CZ34" s="5"/>
      <c r="DZ34" s="15"/>
    </row>
    <row r="35" spans="1:130" ht="16.350000000000001" customHeight="1" x14ac:dyDescent="0.2">
      <c r="A35" s="7858" t="s">
        <v>52</v>
      </c>
      <c r="B35" s="7858"/>
      <c r="C35" s="94">
        <f>SUM(D35:P35)</f>
        <v>0</v>
      </c>
      <c r="D35" s="94">
        <f>SUM(D36:D48)</f>
        <v>0</v>
      </c>
      <c r="E35" s="94">
        <f>SUM(E36:E48)</f>
        <v>0</v>
      </c>
      <c r="F35" s="94">
        <f t="shared" ref="F35:L35" si="0">SUM(F36:F48)</f>
        <v>0</v>
      </c>
      <c r="G35" s="94">
        <f t="shared" si="0"/>
        <v>0</v>
      </c>
      <c r="H35" s="94">
        <f t="shared" si="0"/>
        <v>0</v>
      </c>
      <c r="I35" s="94">
        <f t="shared" si="0"/>
        <v>0</v>
      </c>
      <c r="J35" s="94">
        <f t="shared" si="0"/>
        <v>0</v>
      </c>
      <c r="K35" s="94">
        <f t="shared" si="0"/>
        <v>0</v>
      </c>
      <c r="L35" s="94">
        <f t="shared" si="0"/>
        <v>0</v>
      </c>
      <c r="M35" s="94">
        <f>SUM(M36:M48)</f>
        <v>0</v>
      </c>
      <c r="N35" s="94">
        <f>SUM(N51:N55)</f>
        <v>0</v>
      </c>
      <c r="O35" s="94">
        <f t="shared" ref="O35:P35" si="1">SUM(O51:O55)</f>
        <v>0</v>
      </c>
      <c r="P35" s="5409">
        <f t="shared" si="1"/>
        <v>0</v>
      </c>
      <c r="Q35" s="93">
        <f>SUM(Q36:Q48,Q55)</f>
        <v>0</v>
      </c>
      <c r="R35" s="94">
        <f>SUM(R36:R48,R55)</f>
        <v>0</v>
      </c>
      <c r="S35" s="94">
        <f>SUM(S36:S48,S55)</f>
        <v>0</v>
      </c>
      <c r="T35" s="94">
        <f>SUM(T36:T48,T55)</f>
        <v>0</v>
      </c>
      <c r="U35" s="94">
        <f>SUM(U36:U48,U55)</f>
        <v>0</v>
      </c>
      <c r="V35" s="5410"/>
      <c r="W35" s="5411"/>
      <c r="X35" s="54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05"/>
      <c r="AM35" s="105"/>
      <c r="AN35" s="105"/>
      <c r="AO35" s="105"/>
      <c r="AP35" s="105"/>
      <c r="AQ35" s="105"/>
      <c r="AR35" s="105"/>
      <c r="AS35" s="108"/>
      <c r="AT35" s="108"/>
      <c r="AU35" s="108"/>
      <c r="AV35" s="108"/>
      <c r="AW35" s="108"/>
      <c r="AX35" s="108"/>
      <c r="AY35" s="108"/>
      <c r="CZ35" s="5"/>
      <c r="DZ35" s="15"/>
    </row>
    <row r="36" spans="1:130" ht="16.350000000000001" customHeight="1" x14ac:dyDescent="0.2">
      <c r="A36" s="7859" t="s">
        <v>53</v>
      </c>
      <c r="B36" s="7860"/>
      <c r="C36" s="97">
        <f>SUM(D36:M36)</f>
        <v>0</v>
      </c>
      <c r="D36" s="98"/>
      <c r="E36" s="103"/>
      <c r="F36" s="103"/>
      <c r="G36" s="103"/>
      <c r="H36" s="103"/>
      <c r="I36" s="103"/>
      <c r="J36" s="103"/>
      <c r="K36" s="103"/>
      <c r="L36" s="103"/>
      <c r="M36" s="103"/>
      <c r="N36" s="99"/>
      <c r="O36" s="5412"/>
      <c r="P36" s="100"/>
      <c r="Q36" s="101"/>
      <c r="R36" s="101"/>
      <c r="S36" s="101"/>
      <c r="T36" s="101"/>
      <c r="U36" s="101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05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05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7864" t="s">
        <v>55</v>
      </c>
      <c r="B38" s="96" t="s">
        <v>56</v>
      </c>
      <c r="C38" s="97">
        <f t="shared" si="2"/>
        <v>0</v>
      </c>
      <c r="D38" s="98"/>
      <c r="E38" s="103"/>
      <c r="F38" s="103"/>
      <c r="G38" s="103"/>
      <c r="H38" s="103"/>
      <c r="I38" s="103"/>
      <c r="J38" s="103"/>
      <c r="K38" s="103"/>
      <c r="L38" s="103"/>
      <c r="M38" s="103"/>
      <c r="N38" s="99"/>
      <c r="O38" s="5412"/>
      <c r="P38" s="100"/>
      <c r="Q38" s="101"/>
      <c r="R38" s="101"/>
      <c r="S38" s="101"/>
      <c r="T38" s="101"/>
      <c r="U38" s="101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05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7864"/>
      <c r="B39" s="54" t="s">
        <v>57</v>
      </c>
      <c r="C39" s="4893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05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7864"/>
      <c r="B40" s="54" t="s">
        <v>58</v>
      </c>
      <c r="C40" s="4893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05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7864"/>
      <c r="B41" s="54" t="s">
        <v>59</v>
      </c>
      <c r="C41" s="4893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05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7864"/>
      <c r="B42" s="54" t="s">
        <v>60</v>
      </c>
      <c r="C42" s="4893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05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7864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05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7864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05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7853" t="s">
        <v>63</v>
      </c>
      <c r="B45" s="5413" t="s">
        <v>64</v>
      </c>
      <c r="C45" s="5414">
        <f t="shared" si="2"/>
        <v>0</v>
      </c>
      <c r="D45" s="5415"/>
      <c r="E45" s="5416"/>
      <c r="F45" s="5416"/>
      <c r="G45" s="5416"/>
      <c r="H45" s="5416"/>
      <c r="I45" s="5416"/>
      <c r="J45" s="5416"/>
      <c r="K45" s="5416"/>
      <c r="L45" s="5416"/>
      <c r="M45" s="5416"/>
      <c r="N45" s="5417"/>
      <c r="O45" s="5418"/>
      <c r="P45" s="5419"/>
      <c r="Q45" s="5420"/>
      <c r="R45" s="5420"/>
      <c r="S45" s="5420"/>
      <c r="T45" s="5420"/>
      <c r="U45" s="5420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5394"/>
      <c r="AM45" s="5395"/>
      <c r="AN45" s="5395"/>
      <c r="AO45" s="5395"/>
      <c r="AP45" s="5395"/>
      <c r="AQ45" s="5395"/>
      <c r="AR45" s="5395"/>
      <c r="AS45" s="5395"/>
      <c r="AT45" s="5395"/>
      <c r="AU45" s="5395"/>
      <c r="AV45" s="5395"/>
      <c r="AW45" s="5395"/>
      <c r="AX45" s="5395"/>
      <c r="AY45" s="5395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7854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5421"/>
      <c r="AM46" s="5422"/>
      <c r="AN46" s="5422"/>
      <c r="AO46" s="5422"/>
      <c r="AP46" s="5422"/>
      <c r="AQ46" s="5422"/>
      <c r="AR46" s="5422"/>
      <c r="AS46" s="5422"/>
      <c r="AT46" s="5422"/>
      <c r="AU46" s="5422"/>
      <c r="AV46" s="5422"/>
      <c r="AW46" s="5422"/>
      <c r="AX46" s="5422"/>
      <c r="AY46" s="5422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7855" t="s">
        <v>66</v>
      </c>
      <c r="B47" s="67" t="s">
        <v>64</v>
      </c>
      <c r="C47" s="5423">
        <f>SUM(D47:M47)</f>
        <v>0</v>
      </c>
      <c r="D47" s="5424"/>
      <c r="E47" s="5425"/>
      <c r="F47" s="5425"/>
      <c r="G47" s="5425"/>
      <c r="H47" s="5425"/>
      <c r="I47" s="5425"/>
      <c r="J47" s="5425"/>
      <c r="K47" s="5425"/>
      <c r="L47" s="5425"/>
      <c r="M47" s="5425"/>
      <c r="N47" s="5426"/>
      <c r="O47" s="5427"/>
      <c r="P47" s="5428"/>
      <c r="Q47" s="5429"/>
      <c r="R47" s="5429"/>
      <c r="S47" s="5429"/>
      <c r="T47" s="5429"/>
      <c r="U47" s="5429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5421"/>
      <c r="AM47" s="5422"/>
      <c r="AN47" s="5422"/>
      <c r="AO47" s="5422"/>
      <c r="AP47" s="5422"/>
      <c r="AQ47" s="5422"/>
      <c r="AR47" s="5422"/>
      <c r="AS47" s="5422"/>
      <c r="AT47" s="5422"/>
      <c r="AU47" s="5422"/>
      <c r="AV47" s="5422"/>
      <c r="AW47" s="5422"/>
      <c r="AX47" s="5422"/>
      <c r="AY47" s="5422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5421"/>
      <c r="AM48" s="5422"/>
      <c r="AN48" s="5422"/>
      <c r="AO48" s="5422"/>
      <c r="AP48" s="5422"/>
      <c r="AQ48" s="5422"/>
      <c r="AR48" s="5422"/>
      <c r="AS48" s="5422"/>
      <c r="AT48" s="5422"/>
      <c r="AU48" s="5422"/>
      <c r="AV48" s="5422"/>
      <c r="AW48" s="5422"/>
      <c r="AX48" s="5422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5421"/>
      <c r="AM49" s="5422"/>
      <c r="AN49" s="5422"/>
      <c r="AO49" s="5422"/>
      <c r="AP49" s="5422"/>
      <c r="AQ49" s="5422"/>
      <c r="AR49" s="5422"/>
      <c r="AS49" s="5422"/>
      <c r="AT49" s="5422"/>
      <c r="AU49" s="5422"/>
      <c r="AV49" s="5422"/>
      <c r="AW49" s="5422"/>
      <c r="AX49" s="5422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336" t="s">
        <v>68</v>
      </c>
      <c r="B50" s="7001"/>
      <c r="C50" s="5430">
        <f t="shared" si="2"/>
        <v>0</v>
      </c>
      <c r="D50" s="5279"/>
      <c r="E50" s="5319"/>
      <c r="F50" s="5319"/>
      <c r="G50" s="5319"/>
      <c r="H50" s="5319"/>
      <c r="I50" s="5319"/>
      <c r="J50" s="5319"/>
      <c r="K50" s="5319"/>
      <c r="L50" s="5319"/>
      <c r="M50" s="5319"/>
      <c r="N50" s="3184"/>
      <c r="O50" s="5431"/>
      <c r="P50" s="5432"/>
      <c r="Q50" s="3163"/>
      <c r="R50" s="3163"/>
      <c r="S50" s="3163"/>
      <c r="T50" s="3163"/>
      <c r="U50" s="3163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5421"/>
      <c r="AM50" s="5422"/>
      <c r="AN50" s="5422"/>
      <c r="AO50" s="5422"/>
      <c r="AP50" s="5422"/>
      <c r="AQ50" s="5422"/>
      <c r="AR50" s="5422"/>
      <c r="AS50" s="5422"/>
      <c r="AT50" s="5422"/>
      <c r="AU50" s="5422"/>
      <c r="AV50" s="5422"/>
      <c r="AW50" s="5422"/>
      <c r="AX50" s="5422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7856" t="s">
        <v>69</v>
      </c>
      <c r="B51" s="5433" t="s">
        <v>64</v>
      </c>
      <c r="C51" s="5423">
        <f>SUM(D51:P51)</f>
        <v>0</v>
      </c>
      <c r="D51" s="5424"/>
      <c r="E51" s="5425"/>
      <c r="F51" s="5425"/>
      <c r="G51" s="5425"/>
      <c r="H51" s="5425"/>
      <c r="I51" s="5425"/>
      <c r="J51" s="5425"/>
      <c r="K51" s="5425"/>
      <c r="L51" s="5425"/>
      <c r="M51" s="5425"/>
      <c r="N51" s="5434"/>
      <c r="O51" s="5425"/>
      <c r="P51" s="5435"/>
      <c r="Q51" s="5429"/>
      <c r="R51" s="5429"/>
      <c r="S51" s="5429"/>
      <c r="T51" s="5429"/>
      <c r="U51" s="5429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5436"/>
      <c r="AM51" s="5437"/>
      <c r="AN51" s="5437"/>
      <c r="AO51" s="5437"/>
      <c r="AP51" s="5437"/>
      <c r="AQ51" s="5437"/>
      <c r="AR51" s="5437"/>
      <c r="AS51" s="5437"/>
      <c r="AT51" s="5437"/>
      <c r="AU51" s="5437"/>
      <c r="AV51" s="5437"/>
      <c r="AW51" s="5437"/>
      <c r="AX51" s="5437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7857"/>
      <c r="B52" s="87" t="s">
        <v>65</v>
      </c>
      <c r="C52" s="5430">
        <f>SUM(D52:P52)</f>
        <v>0</v>
      </c>
      <c r="D52" s="5279"/>
      <c r="E52" s="5319"/>
      <c r="F52" s="5319"/>
      <c r="G52" s="5319"/>
      <c r="H52" s="5319"/>
      <c r="I52" s="5319"/>
      <c r="J52" s="5319"/>
      <c r="K52" s="5319"/>
      <c r="L52" s="5319"/>
      <c r="M52" s="5319"/>
      <c r="N52" s="1320"/>
      <c r="O52" s="5319"/>
      <c r="P52" s="5310"/>
      <c r="Q52" s="3163"/>
      <c r="R52" s="3163"/>
      <c r="S52" s="3163"/>
      <c r="T52" s="3163"/>
      <c r="U52" s="3163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5436"/>
      <c r="AM52" s="5437"/>
      <c r="AN52" s="5437"/>
      <c r="AO52" s="5437"/>
      <c r="AP52" s="5437"/>
      <c r="AQ52" s="5437"/>
      <c r="AR52" s="5437"/>
      <c r="AS52" s="5437"/>
      <c r="AT52" s="5437"/>
      <c r="AU52" s="5437"/>
      <c r="AV52" s="5437"/>
      <c r="AW52" s="5437"/>
      <c r="AX52" s="5437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7872" t="s">
        <v>70</v>
      </c>
      <c r="B53" s="5438" t="s">
        <v>64</v>
      </c>
      <c r="C53" s="5439">
        <f>SUM(D53:P53)</f>
        <v>0</v>
      </c>
      <c r="D53" s="5440"/>
      <c r="E53" s="5441"/>
      <c r="F53" s="5441"/>
      <c r="G53" s="5441"/>
      <c r="H53" s="5441"/>
      <c r="I53" s="5441"/>
      <c r="J53" s="5441"/>
      <c r="K53" s="5441"/>
      <c r="L53" s="5441"/>
      <c r="M53" s="5441"/>
      <c r="N53" s="5442"/>
      <c r="O53" s="5441"/>
      <c r="P53" s="5443"/>
      <c r="Q53" s="5444"/>
      <c r="R53" s="5444"/>
      <c r="S53" s="5444"/>
      <c r="T53" s="5444"/>
      <c r="U53" s="5444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5445"/>
      <c r="AM53" s="5446"/>
      <c r="AN53" s="5446"/>
      <c r="AO53" s="5446"/>
      <c r="AP53" s="5446"/>
      <c r="AQ53" s="5446"/>
      <c r="AR53" s="5446"/>
      <c r="AS53" s="5446"/>
      <c r="AT53" s="5446"/>
      <c r="AU53" s="5446"/>
      <c r="AV53" s="5446"/>
      <c r="AW53" s="5446"/>
      <c r="AX53" s="5446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6319"/>
      <c r="B54" s="5447" t="s">
        <v>65</v>
      </c>
      <c r="C54" s="5430">
        <f>SUM(D54:P54)</f>
        <v>0</v>
      </c>
      <c r="D54" s="5279"/>
      <c r="E54" s="5319"/>
      <c r="F54" s="5319"/>
      <c r="G54" s="5319"/>
      <c r="H54" s="5319"/>
      <c r="I54" s="5319"/>
      <c r="J54" s="5319"/>
      <c r="K54" s="5319"/>
      <c r="L54" s="5319"/>
      <c r="M54" s="5319"/>
      <c r="N54" s="1320"/>
      <c r="O54" s="5319"/>
      <c r="P54" s="5310"/>
      <c r="Q54" s="3163"/>
      <c r="R54" s="3163"/>
      <c r="S54" s="3163"/>
      <c r="T54" s="3163"/>
      <c r="U54" s="3163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5448"/>
      <c r="AL54" s="5448"/>
      <c r="AM54" s="5448"/>
      <c r="AN54" s="5448"/>
      <c r="AO54" s="5448"/>
      <c r="AP54" s="5448"/>
      <c r="AQ54" s="5448"/>
      <c r="AR54" s="5448"/>
      <c r="AS54" s="5448"/>
      <c r="AT54" s="5448"/>
      <c r="AU54" s="5448"/>
      <c r="AV54" s="5448"/>
      <c r="AW54" s="5448"/>
      <c r="AX54" s="5449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7873" t="s">
        <v>71</v>
      </c>
      <c r="B55" s="7874"/>
      <c r="C55" s="5430">
        <f>SUM(D55:P55)</f>
        <v>0</v>
      </c>
      <c r="D55" s="5279"/>
      <c r="E55" s="5319"/>
      <c r="F55" s="5319"/>
      <c r="G55" s="5319"/>
      <c r="H55" s="5319"/>
      <c r="I55" s="5319"/>
      <c r="J55" s="5319"/>
      <c r="K55" s="5319"/>
      <c r="L55" s="5319"/>
      <c r="M55" s="5319"/>
      <c r="N55" s="1320"/>
      <c r="O55" s="5319"/>
      <c r="P55" s="5310"/>
      <c r="Q55" s="3163"/>
      <c r="R55" s="3163"/>
      <c r="S55" s="3163"/>
      <c r="T55" s="3163"/>
      <c r="U55" s="3163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5448"/>
      <c r="AL55" s="5448"/>
      <c r="AM55" s="5448"/>
      <c r="AN55" s="5448"/>
      <c r="AO55" s="5448"/>
      <c r="AP55" s="5448"/>
      <c r="AQ55" s="5448"/>
      <c r="AR55" s="5448"/>
      <c r="AS55" s="5448"/>
      <c r="AT55" s="5448"/>
      <c r="AU55" s="5448"/>
      <c r="AV55" s="5448"/>
      <c r="AW55" s="5448"/>
      <c r="AX55" s="5449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5448"/>
      <c r="AM56" s="5448"/>
      <c r="AN56" s="5448"/>
      <c r="AO56" s="5450"/>
      <c r="AP56" s="5450"/>
      <c r="AQ56" s="5450"/>
      <c r="AR56" s="5450"/>
      <c r="AS56" s="5450"/>
      <c r="AT56" s="5450"/>
      <c r="AU56" s="5450"/>
      <c r="AV56" s="5450"/>
      <c r="AW56" s="7"/>
      <c r="AX56" s="91"/>
      <c r="AY56" s="91"/>
    </row>
    <row r="57" spans="1:130" ht="16.350000000000001" customHeight="1" x14ac:dyDescent="0.2">
      <c r="A57" s="6267" t="s">
        <v>44</v>
      </c>
      <c r="B57" s="6250"/>
      <c r="C57" s="7863" t="s">
        <v>4</v>
      </c>
      <c r="D57" s="7875" t="s">
        <v>5</v>
      </c>
      <c r="E57" s="7866"/>
      <c r="F57" s="7866"/>
      <c r="G57" s="7866"/>
      <c r="H57" s="7866"/>
      <c r="I57" s="7866"/>
      <c r="J57" s="7866"/>
      <c r="K57" s="7866"/>
      <c r="L57" s="7866"/>
      <c r="M57" s="7866"/>
      <c r="N57" s="7866"/>
      <c r="O57" s="7866"/>
      <c r="P57" s="7876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5451"/>
      <c r="AK57" s="5451"/>
      <c r="AL57" s="5451"/>
      <c r="AM57" s="5452"/>
      <c r="AN57" s="5452"/>
      <c r="AO57" s="5452"/>
      <c r="AP57" s="5452"/>
      <c r="AQ57" s="5452"/>
      <c r="AR57" s="5452"/>
      <c r="AS57" s="5452"/>
      <c r="AT57" s="5452"/>
      <c r="AU57" s="7"/>
      <c r="AV57" s="7"/>
      <c r="AW57" s="7"/>
    </row>
    <row r="58" spans="1:130" ht="21.75" customHeight="1" x14ac:dyDescent="0.2">
      <c r="A58" s="5812"/>
      <c r="B58" s="5803"/>
      <c r="C58" s="6319"/>
      <c r="D58" s="5453" t="s">
        <v>11</v>
      </c>
      <c r="E58" s="5454" t="s">
        <v>12</v>
      </c>
      <c r="F58" s="5454" t="s">
        <v>13</v>
      </c>
      <c r="G58" s="5454" t="s">
        <v>14</v>
      </c>
      <c r="H58" s="5454" t="s">
        <v>15</v>
      </c>
      <c r="I58" s="5454" t="s">
        <v>16</v>
      </c>
      <c r="J58" s="5454" t="s">
        <v>17</v>
      </c>
      <c r="K58" s="5454" t="s">
        <v>18</v>
      </c>
      <c r="L58" s="5454" t="s">
        <v>19</v>
      </c>
      <c r="M58" s="5454" t="s">
        <v>48</v>
      </c>
      <c r="N58" s="5455" t="s">
        <v>49</v>
      </c>
      <c r="O58" s="5454" t="s">
        <v>50</v>
      </c>
      <c r="P58" s="5456" t="s">
        <v>51</v>
      </c>
      <c r="Q58" s="6325"/>
      <c r="R58" s="632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5451"/>
      <c r="AK58" s="5451"/>
      <c r="AL58" s="5451"/>
      <c r="AM58" s="5452"/>
      <c r="AN58" s="5452"/>
      <c r="AO58" s="5452"/>
      <c r="AP58" s="5452"/>
      <c r="AQ58" s="5452"/>
      <c r="AR58" s="5452"/>
      <c r="AS58" s="5452"/>
      <c r="AT58" s="5452"/>
      <c r="AU58" s="7"/>
      <c r="AV58" s="7"/>
      <c r="AW58" s="7"/>
    </row>
    <row r="59" spans="1:130" ht="16.350000000000001" customHeight="1" x14ac:dyDescent="0.2">
      <c r="A59" s="7868" t="s">
        <v>52</v>
      </c>
      <c r="B59" s="7868"/>
      <c r="C59" s="5457">
        <f>SUM(D59:P59)</f>
        <v>0</v>
      </c>
      <c r="D59" s="5457">
        <f>SUM(D60:D72)</f>
        <v>0</v>
      </c>
      <c r="E59" s="5457">
        <f t="shared" ref="E59:M59" si="3">SUM(E60:E72)</f>
        <v>0</v>
      </c>
      <c r="F59" s="5457">
        <f>SUM(F60:F72)</f>
        <v>0</v>
      </c>
      <c r="G59" s="5457">
        <f t="shared" si="3"/>
        <v>0</v>
      </c>
      <c r="H59" s="5457">
        <f t="shared" si="3"/>
        <v>0</v>
      </c>
      <c r="I59" s="5457">
        <f t="shared" si="3"/>
        <v>0</v>
      </c>
      <c r="J59" s="5457">
        <f t="shared" si="3"/>
        <v>0</v>
      </c>
      <c r="K59" s="5457">
        <f t="shared" si="3"/>
        <v>0</v>
      </c>
      <c r="L59" s="5457">
        <f t="shared" si="3"/>
        <v>0</v>
      </c>
      <c r="M59" s="5457">
        <f t="shared" si="3"/>
        <v>0</v>
      </c>
      <c r="N59" s="5457">
        <f>SUM(N75:N79)</f>
        <v>0</v>
      </c>
      <c r="O59" s="5457">
        <f t="shared" ref="O59:P59" si="4">SUM(O75:O79)</f>
        <v>0</v>
      </c>
      <c r="P59" s="5458">
        <f t="shared" si="4"/>
        <v>0</v>
      </c>
      <c r="Q59" s="5459">
        <f>SUM(Q60:Q70)</f>
        <v>0</v>
      </c>
      <c r="R59" s="5460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5461"/>
      <c r="AK59" s="5461"/>
      <c r="AL59" s="5461"/>
      <c r="AM59" s="5462"/>
      <c r="AN59" s="5462"/>
      <c r="AO59" s="5462"/>
      <c r="AP59" s="5462"/>
      <c r="AQ59" s="5462"/>
      <c r="AR59" s="5462"/>
      <c r="AS59" s="5462"/>
      <c r="AT59" s="5462"/>
      <c r="AU59" s="7"/>
      <c r="AV59" s="7"/>
      <c r="AW59" s="7"/>
    </row>
    <row r="60" spans="1:130" ht="16.350000000000001" customHeight="1" x14ac:dyDescent="0.2">
      <c r="A60" s="7869" t="s">
        <v>53</v>
      </c>
      <c r="B60" s="7870"/>
      <c r="C60" s="5463">
        <f>SUM(D60:M60)</f>
        <v>0</v>
      </c>
      <c r="D60" s="5464"/>
      <c r="E60" s="5465"/>
      <c r="F60" s="5465"/>
      <c r="G60" s="5465"/>
      <c r="H60" s="5465"/>
      <c r="I60" s="5465"/>
      <c r="J60" s="5465"/>
      <c r="K60" s="5465"/>
      <c r="L60" s="5465"/>
      <c r="M60" s="5465"/>
      <c r="N60" s="5466"/>
      <c r="O60" s="5467"/>
      <c r="P60" s="5468"/>
      <c r="Q60" s="5469"/>
      <c r="R60" s="5469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5461"/>
      <c r="AK60" s="5461"/>
      <c r="AL60" s="5461"/>
      <c r="AM60" s="5462"/>
      <c r="AN60" s="5462"/>
      <c r="AO60" s="5462"/>
      <c r="AP60" s="5462"/>
      <c r="AQ60" s="5462"/>
      <c r="AR60" s="5462"/>
      <c r="AS60" s="5462"/>
      <c r="AT60" s="5462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5448"/>
      <c r="AK61" s="5448"/>
      <c r="AL61" s="5448"/>
      <c r="AM61" s="5450"/>
      <c r="AN61" s="5450"/>
      <c r="AO61" s="5450"/>
      <c r="AP61" s="5450"/>
      <c r="AQ61" s="5450"/>
      <c r="AR61" s="5450"/>
      <c r="AS61" s="5450"/>
      <c r="AT61" s="5450"/>
      <c r="AU61" s="7"/>
      <c r="AV61" s="7"/>
      <c r="AW61" s="7"/>
    </row>
    <row r="62" spans="1:130" ht="16.350000000000001" customHeight="1" x14ac:dyDescent="0.2">
      <c r="A62" s="7863" t="s">
        <v>55</v>
      </c>
      <c r="B62" s="5470" t="s">
        <v>56</v>
      </c>
      <c r="C62" s="5463">
        <f t="shared" ref="C62:C74" si="5">SUM(D62:M62)</f>
        <v>0</v>
      </c>
      <c r="D62" s="5464"/>
      <c r="E62" s="5465"/>
      <c r="F62" s="5465"/>
      <c r="G62" s="5465"/>
      <c r="H62" s="5465"/>
      <c r="I62" s="5465"/>
      <c r="J62" s="5465"/>
      <c r="K62" s="5465"/>
      <c r="L62" s="5465"/>
      <c r="M62" s="5465"/>
      <c r="N62" s="5466"/>
      <c r="O62" s="5467"/>
      <c r="P62" s="5468"/>
      <c r="Q62" s="5469"/>
      <c r="R62" s="5469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5448"/>
      <c r="AK62" s="5448"/>
      <c r="AL62" s="5448"/>
      <c r="AM62" s="5462"/>
      <c r="AN62" s="5462"/>
      <c r="AO62" s="5462"/>
      <c r="AP62" s="5462"/>
      <c r="AQ62" s="5462"/>
      <c r="AR62" s="5462"/>
      <c r="AS62" s="5462"/>
      <c r="AT62" s="5462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4893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5448"/>
      <c r="AK63" s="5448"/>
      <c r="AL63" s="5448"/>
      <c r="AM63" s="5462"/>
      <c r="AN63" s="5462"/>
      <c r="AO63" s="5462"/>
      <c r="AP63" s="5462"/>
      <c r="AQ63" s="5462"/>
      <c r="AR63" s="5462"/>
      <c r="AS63" s="5462"/>
      <c r="AT63" s="5462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4893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5448"/>
      <c r="AK64" s="5448"/>
      <c r="AL64" s="5448"/>
      <c r="AM64" s="5462"/>
      <c r="AN64" s="5462"/>
      <c r="AO64" s="5462"/>
      <c r="AP64" s="5462"/>
      <c r="AQ64" s="5462"/>
      <c r="AR64" s="5462"/>
      <c r="AS64" s="5462"/>
      <c r="AT64" s="5462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4893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5448"/>
      <c r="AK65" s="5448"/>
      <c r="AL65" s="5448"/>
      <c r="AM65" s="5462"/>
      <c r="AN65" s="5462"/>
      <c r="AO65" s="5462"/>
      <c r="AP65" s="5462"/>
      <c r="AQ65" s="5462"/>
      <c r="AR65" s="5462"/>
      <c r="AS65" s="5462"/>
      <c r="AT65" s="5462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4893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5448"/>
      <c r="AK66" s="5448"/>
      <c r="AL66" s="5448"/>
      <c r="AM66" s="5462"/>
      <c r="AN66" s="5462"/>
      <c r="AO66" s="5462"/>
      <c r="AP66" s="5462"/>
      <c r="AQ66" s="5462"/>
      <c r="AR66" s="5462"/>
      <c r="AS66" s="5462"/>
      <c r="AT66" s="5462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5448"/>
      <c r="AK67" s="5448"/>
      <c r="AL67" s="5448"/>
      <c r="AM67" s="5462"/>
      <c r="AN67" s="5462"/>
      <c r="AO67" s="5462"/>
      <c r="AP67" s="5462"/>
      <c r="AQ67" s="5462"/>
      <c r="AR67" s="5462"/>
      <c r="AS67" s="5462"/>
      <c r="AT67" s="5462"/>
      <c r="AU67" s="7"/>
      <c r="AV67" s="7"/>
      <c r="AW67" s="7"/>
    </row>
    <row r="68" spans="1:130" ht="16.350000000000001" customHeight="1" x14ac:dyDescent="0.2">
      <c r="A68" s="6319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5448"/>
      <c r="AK68" s="5448"/>
      <c r="AL68" s="5448"/>
      <c r="AM68" s="5462"/>
      <c r="AN68" s="5462"/>
      <c r="AO68" s="5462"/>
      <c r="AP68" s="5462"/>
      <c r="AQ68" s="5462"/>
      <c r="AR68" s="5462"/>
      <c r="AS68" s="5462"/>
      <c r="AT68" s="5462"/>
      <c r="AU68" s="7"/>
      <c r="AV68" s="7"/>
      <c r="AW68" s="7"/>
    </row>
    <row r="69" spans="1:130" ht="16.350000000000001" customHeight="1" x14ac:dyDescent="0.2">
      <c r="A69" s="7871" t="s">
        <v>73</v>
      </c>
      <c r="B69" s="5471" t="s">
        <v>64</v>
      </c>
      <c r="C69" s="5472">
        <f t="shared" si="5"/>
        <v>0</v>
      </c>
      <c r="D69" s="5473"/>
      <c r="E69" s="5474"/>
      <c r="F69" s="5474"/>
      <c r="G69" s="5474"/>
      <c r="H69" s="5474"/>
      <c r="I69" s="5474"/>
      <c r="J69" s="5474"/>
      <c r="K69" s="5474"/>
      <c r="L69" s="5474"/>
      <c r="M69" s="5474"/>
      <c r="N69" s="5475"/>
      <c r="O69" s="5476"/>
      <c r="P69" s="5477"/>
      <c r="Q69" s="5478"/>
      <c r="R69" s="5478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5479"/>
      <c r="AK69" s="5479"/>
      <c r="AL69" s="5479"/>
      <c r="AM69" s="5480"/>
      <c r="AN69" s="5480"/>
      <c r="AO69" s="5480"/>
      <c r="AP69" s="5480"/>
      <c r="AQ69" s="5480"/>
      <c r="AR69" s="5480"/>
      <c r="AS69" s="5480"/>
      <c r="AT69" s="5480"/>
      <c r="AU69" s="7"/>
      <c r="AV69" s="7"/>
      <c r="AW69" s="7"/>
    </row>
    <row r="70" spans="1:130" ht="16.350000000000001" customHeight="1" x14ac:dyDescent="0.2">
      <c r="A70" s="6319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5479"/>
      <c r="AK70" s="5479"/>
      <c r="AL70" s="5479"/>
      <c r="AM70" s="5480"/>
      <c r="AN70" s="5480"/>
      <c r="AO70" s="5480"/>
      <c r="AP70" s="5480"/>
      <c r="AQ70" s="5480"/>
      <c r="AR70" s="5480"/>
      <c r="AS70" s="5480"/>
      <c r="AT70" s="5480"/>
      <c r="AU70" s="7"/>
      <c r="AV70" s="7"/>
      <c r="AW70" s="7"/>
    </row>
    <row r="71" spans="1:130" ht="16.350000000000001" customHeight="1" x14ac:dyDescent="0.2">
      <c r="A71" s="7871" t="s">
        <v>66</v>
      </c>
      <c r="B71" s="5471" t="s">
        <v>64</v>
      </c>
      <c r="C71" s="5472">
        <f t="shared" si="5"/>
        <v>0</v>
      </c>
      <c r="D71" s="5474"/>
      <c r="E71" s="5474"/>
      <c r="F71" s="5474"/>
      <c r="G71" s="5474"/>
      <c r="H71" s="5474"/>
      <c r="I71" s="5474"/>
      <c r="J71" s="5474"/>
      <c r="K71" s="5474"/>
      <c r="L71" s="5474"/>
      <c r="M71" s="5474"/>
      <c r="N71" s="5475"/>
      <c r="O71" s="5476"/>
      <c r="P71" s="5477"/>
      <c r="Q71" s="5478"/>
      <c r="R71" s="5478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5479"/>
      <c r="AK71" s="5479"/>
      <c r="AL71" s="5479"/>
      <c r="AM71" s="5480"/>
      <c r="AN71" s="5480"/>
      <c r="AO71" s="5480"/>
      <c r="AP71" s="5480"/>
      <c r="AQ71" s="5480"/>
      <c r="AR71" s="5480"/>
      <c r="AS71" s="5480"/>
      <c r="AT71" s="5480"/>
      <c r="AU71" s="7"/>
      <c r="AV71" s="7"/>
      <c r="AW71" s="7"/>
    </row>
    <row r="72" spans="1:130" ht="16.350000000000001" customHeight="1" thickBot="1" x14ac:dyDescent="0.25">
      <c r="A72" s="6319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5479"/>
      <c r="AK72" s="5479"/>
      <c r="AL72" s="5479"/>
      <c r="AM72" s="5480"/>
      <c r="AN72" s="5480"/>
      <c r="AO72" s="5480"/>
      <c r="AP72" s="5480"/>
      <c r="AQ72" s="5480"/>
      <c r="AR72" s="5480"/>
      <c r="AS72" s="5480"/>
      <c r="AT72" s="5480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5466"/>
      <c r="O73" s="5476"/>
      <c r="P73" s="5477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5479"/>
      <c r="AK73" s="5479"/>
      <c r="AL73" s="5479"/>
      <c r="AM73" s="5480"/>
      <c r="AN73" s="5480"/>
      <c r="AO73" s="5480"/>
      <c r="AP73" s="5480"/>
      <c r="AQ73" s="5480"/>
      <c r="AR73" s="5480"/>
      <c r="AS73" s="5480"/>
      <c r="AT73" s="5480"/>
      <c r="AU73" s="7"/>
      <c r="AV73" s="7"/>
      <c r="AW73" s="7"/>
    </row>
    <row r="74" spans="1:130" ht="16.350000000000001" customHeight="1" x14ac:dyDescent="0.2">
      <c r="A74" s="6336" t="s">
        <v>68</v>
      </c>
      <c r="B74" s="7001"/>
      <c r="C74" s="5430">
        <f t="shared" si="5"/>
        <v>0</v>
      </c>
      <c r="D74" s="5319"/>
      <c r="E74" s="5319"/>
      <c r="F74" s="5319"/>
      <c r="G74" s="5319"/>
      <c r="H74" s="5319"/>
      <c r="I74" s="5319"/>
      <c r="J74" s="5319"/>
      <c r="K74" s="5319"/>
      <c r="L74" s="5319"/>
      <c r="M74" s="5319"/>
      <c r="N74" s="3184"/>
      <c r="O74" s="5431"/>
      <c r="P74" s="5432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5479"/>
      <c r="AK74" s="5479"/>
      <c r="AL74" s="5479"/>
      <c r="AM74" s="5480"/>
      <c r="AN74" s="5480"/>
      <c r="AO74" s="5480"/>
      <c r="AP74" s="5480"/>
      <c r="AQ74" s="5480"/>
      <c r="AR74" s="5480"/>
      <c r="AS74" s="5480"/>
      <c r="AT74" s="5480"/>
      <c r="AU74" s="7"/>
      <c r="AV74" s="7"/>
      <c r="AW74" s="7"/>
    </row>
    <row r="75" spans="1:130" ht="16.350000000000001" customHeight="1" x14ac:dyDescent="0.2">
      <c r="A75" s="7884" t="s">
        <v>69</v>
      </c>
      <c r="B75" s="5481" t="s">
        <v>64</v>
      </c>
      <c r="C75" s="5482">
        <f>SUM(D75:P75)</f>
        <v>0</v>
      </c>
      <c r="D75" s="5483"/>
      <c r="E75" s="5484"/>
      <c r="F75" s="5484"/>
      <c r="G75" s="5484"/>
      <c r="H75" s="5484"/>
      <c r="I75" s="5484"/>
      <c r="J75" s="5484"/>
      <c r="K75" s="5484"/>
      <c r="L75" s="5484"/>
      <c r="M75" s="5484"/>
      <c r="N75" s="5485"/>
      <c r="O75" s="5484"/>
      <c r="P75" s="5486"/>
      <c r="Q75" s="5487"/>
      <c r="R75" s="5487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5488"/>
      <c r="AH75" s="5488"/>
      <c r="AI75" s="5488"/>
      <c r="AJ75" s="5489"/>
      <c r="AK75" s="5489"/>
      <c r="AL75" s="5489"/>
      <c r="AM75" s="5489"/>
      <c r="AN75" s="5489"/>
      <c r="AO75" s="5489"/>
      <c r="AP75" s="5489"/>
      <c r="AQ75" s="5489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7857"/>
      <c r="B76" s="87" t="s">
        <v>65</v>
      </c>
      <c r="C76" s="5430">
        <f>SUM(D76:P76)</f>
        <v>0</v>
      </c>
      <c r="D76" s="5279"/>
      <c r="E76" s="5319"/>
      <c r="F76" s="5319"/>
      <c r="G76" s="5319"/>
      <c r="H76" s="5319"/>
      <c r="I76" s="5319"/>
      <c r="J76" s="5319"/>
      <c r="K76" s="5319"/>
      <c r="L76" s="5319"/>
      <c r="M76" s="5319"/>
      <c r="N76" s="1320"/>
      <c r="O76" s="5319"/>
      <c r="P76" s="5310"/>
      <c r="Q76" s="3163"/>
      <c r="R76" s="3163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5479"/>
      <c r="AH76" s="5479"/>
      <c r="AI76" s="5479"/>
      <c r="AJ76" s="5480"/>
      <c r="AK76" s="5480"/>
      <c r="AL76" s="5480"/>
      <c r="AM76" s="5480"/>
      <c r="AN76" s="5480"/>
      <c r="AO76" s="5480"/>
      <c r="AP76" s="5480"/>
      <c r="AQ76" s="5480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7885" t="s">
        <v>70</v>
      </c>
      <c r="B77" s="5490" t="s">
        <v>64</v>
      </c>
      <c r="C77" s="5482">
        <f>SUM(D77:P77)</f>
        <v>0</v>
      </c>
      <c r="D77" s="5484"/>
      <c r="E77" s="5484"/>
      <c r="F77" s="5484"/>
      <c r="G77" s="5484"/>
      <c r="H77" s="5484"/>
      <c r="I77" s="5484"/>
      <c r="J77" s="5484"/>
      <c r="K77" s="5484"/>
      <c r="L77" s="5484"/>
      <c r="M77" s="5484"/>
      <c r="N77" s="5485"/>
      <c r="O77" s="5484"/>
      <c r="P77" s="5486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5488"/>
      <c r="AK77" s="5488"/>
      <c r="AL77" s="5488"/>
      <c r="AM77" s="5489"/>
      <c r="AN77" s="5489"/>
      <c r="AO77" s="5489"/>
      <c r="AP77" s="5489"/>
      <c r="AQ77" s="5489"/>
      <c r="AR77" s="5489"/>
      <c r="AS77" s="5489"/>
      <c r="AT77" s="5489"/>
      <c r="AU77" s="7"/>
      <c r="AV77" s="7"/>
      <c r="AW77" s="7"/>
    </row>
    <row r="78" spans="1:130" ht="16.350000000000001" customHeight="1" x14ac:dyDescent="0.2">
      <c r="A78" s="6319"/>
      <c r="B78" s="5447" t="s">
        <v>65</v>
      </c>
      <c r="C78" s="5430">
        <f>SUM(D78:P78)</f>
        <v>0</v>
      </c>
      <c r="D78" s="5319"/>
      <c r="E78" s="5319"/>
      <c r="F78" s="5319"/>
      <c r="G78" s="5319"/>
      <c r="H78" s="5319"/>
      <c r="I78" s="5319"/>
      <c r="J78" s="5319"/>
      <c r="K78" s="5319"/>
      <c r="L78" s="5319"/>
      <c r="M78" s="5319"/>
      <c r="N78" s="1320"/>
      <c r="O78" s="5319"/>
      <c r="P78" s="5310"/>
      <c r="Q78" s="3163"/>
      <c r="R78" s="3163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5488"/>
      <c r="AK78" s="5488"/>
      <c r="AL78" s="5488"/>
      <c r="AM78" s="5489"/>
      <c r="AN78" s="5489"/>
      <c r="AO78" s="5489"/>
      <c r="AP78" s="5489"/>
      <c r="AQ78" s="5489"/>
      <c r="AR78" s="5489"/>
      <c r="AS78" s="5489"/>
      <c r="AT78" s="5489"/>
      <c r="AU78" s="7"/>
      <c r="AV78" s="7"/>
      <c r="AW78" s="7"/>
    </row>
    <row r="79" spans="1:130" ht="16.350000000000001" customHeight="1" x14ac:dyDescent="0.2">
      <c r="A79" s="7873" t="s">
        <v>71</v>
      </c>
      <c r="B79" s="7874"/>
      <c r="C79" s="5430">
        <f>SUM(D79:P79)</f>
        <v>0</v>
      </c>
      <c r="D79" s="5279"/>
      <c r="E79" s="5319"/>
      <c r="F79" s="5319"/>
      <c r="G79" s="5319"/>
      <c r="H79" s="5319"/>
      <c r="I79" s="5319"/>
      <c r="J79" s="5319"/>
      <c r="K79" s="5319"/>
      <c r="L79" s="5319"/>
      <c r="M79" s="5319"/>
      <c r="N79" s="1320"/>
      <c r="O79" s="5319"/>
      <c r="P79" s="5310"/>
      <c r="Q79" s="3163"/>
      <c r="R79" s="3163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5488"/>
      <c r="AK79" s="5488"/>
      <c r="AL79" s="5488"/>
      <c r="AM79" s="5489"/>
      <c r="AN79" s="5489"/>
      <c r="AO79" s="5489"/>
      <c r="AP79" s="5489"/>
      <c r="AQ79" s="5489"/>
      <c r="AR79" s="5489"/>
      <c r="AS79" s="5489"/>
      <c r="AT79" s="5489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5488"/>
      <c r="AJ80" s="5488"/>
      <c r="AK80" s="5488"/>
      <c r="AL80" s="5488"/>
      <c r="AM80" s="5488"/>
      <c r="AN80" s="5488"/>
      <c r="AO80" s="5489"/>
      <c r="AP80" s="5489"/>
      <c r="AQ80" s="5489"/>
      <c r="AR80" s="5489"/>
      <c r="AS80" s="5489"/>
      <c r="AT80" s="5489"/>
      <c r="AU80" s="5489"/>
      <c r="AV80" s="5489"/>
    </row>
    <row r="81" spans="1:106" s="2" customFormat="1" x14ac:dyDescent="0.2">
      <c r="A81" s="5491" t="s">
        <v>78</v>
      </c>
      <c r="B81" s="5491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5488"/>
      <c r="AP81" s="5488"/>
      <c r="AQ81" s="5488"/>
      <c r="AR81" s="5488"/>
      <c r="AS81" s="5488"/>
      <c r="AT81" s="5488"/>
      <c r="AU81" s="5488"/>
      <c r="AV81" s="5488"/>
      <c r="AW81" s="5492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5493" t="s">
        <v>80</v>
      </c>
      <c r="B82" s="5494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5495"/>
      <c r="AP82" s="5495"/>
      <c r="AQ82" s="5495"/>
      <c r="AR82" s="5495"/>
      <c r="AS82" s="5495"/>
      <c r="AT82" s="5495"/>
      <c r="AU82" s="5495"/>
      <c r="AV82" s="5495"/>
      <c r="AW82" s="5492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5496"/>
      <c r="AP83" s="5496"/>
      <c r="AQ83" s="5495"/>
      <c r="AR83" s="5495"/>
      <c r="AS83" s="5495"/>
      <c r="AT83" s="5495"/>
      <c r="AU83" s="5495"/>
      <c r="AV83" s="5495"/>
      <c r="AW83" s="5492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267" t="s">
        <v>82</v>
      </c>
      <c r="B84" s="6250"/>
      <c r="C84" s="5491" t="s">
        <v>79</v>
      </c>
      <c r="D84" s="5497" t="s">
        <v>83</v>
      </c>
      <c r="E84" s="5498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5499"/>
      <c r="AT84" s="5499"/>
      <c r="AU84" s="5499"/>
      <c r="AV84" s="5500"/>
      <c r="AW84" s="5500"/>
      <c r="AX84" s="5500"/>
      <c r="AY84" s="5500"/>
      <c r="AZ84" s="5500"/>
      <c r="BA84" s="5492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7877" t="s">
        <v>85</v>
      </c>
      <c r="B85" s="7878"/>
      <c r="C85" s="5460">
        <f>SUM(D85:E85)</f>
        <v>0</v>
      </c>
      <c r="D85" s="5502"/>
      <c r="E85" s="5503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5499"/>
      <c r="AT85" s="5499"/>
      <c r="AU85" s="5499"/>
      <c r="AV85" s="5500"/>
      <c r="AW85" s="5500"/>
      <c r="AX85" s="5500"/>
      <c r="AY85" s="5500"/>
      <c r="AZ85" s="5500"/>
      <c r="BA85" s="5492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5499"/>
      <c r="AT86" s="5499"/>
      <c r="AU86" s="5499"/>
      <c r="AV86" s="5500"/>
      <c r="AW86" s="5500"/>
      <c r="AX86" s="5500"/>
      <c r="AY86" s="5500"/>
      <c r="AZ86" s="5500"/>
      <c r="BA86" s="5492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267" t="s">
        <v>87</v>
      </c>
      <c r="B87" s="6250"/>
      <c r="C87" s="6267" t="s">
        <v>88</v>
      </c>
      <c r="D87" s="5855"/>
      <c r="E87" s="6250"/>
      <c r="F87" s="7879" t="s">
        <v>89</v>
      </c>
      <c r="G87" s="7880"/>
      <c r="H87" s="7880"/>
      <c r="I87" s="7880"/>
      <c r="J87" s="7880"/>
      <c r="K87" s="7880"/>
      <c r="L87" s="7880"/>
      <c r="M87" s="7880"/>
      <c r="N87" s="7880"/>
      <c r="O87" s="7880"/>
      <c r="P87" s="7880"/>
      <c r="Q87" s="7881"/>
      <c r="R87" s="7882" t="s">
        <v>90</v>
      </c>
      <c r="S87" s="7883"/>
      <c r="T87" s="7886" t="s">
        <v>91</v>
      </c>
      <c r="U87" s="7887"/>
      <c r="V87" s="7891" t="s">
        <v>92</v>
      </c>
      <c r="W87" s="7892"/>
      <c r="X87" s="7893"/>
      <c r="Y87" s="6374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5499"/>
      <c r="AT87" s="5499"/>
      <c r="AU87" s="5499"/>
      <c r="AV87" s="5500"/>
      <c r="AW87" s="5500"/>
      <c r="AX87" s="5500"/>
      <c r="AY87" s="5500"/>
      <c r="AZ87" s="5500"/>
      <c r="BA87" s="5492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356"/>
      <c r="D88" s="5856"/>
      <c r="E88" s="6325"/>
      <c r="F88" s="7886" t="s">
        <v>94</v>
      </c>
      <c r="G88" s="7883"/>
      <c r="H88" s="7886" t="s">
        <v>95</v>
      </c>
      <c r="I88" s="7883"/>
      <c r="J88" s="7886" t="s">
        <v>96</v>
      </c>
      <c r="K88" s="7883"/>
      <c r="L88" s="7886" t="s">
        <v>97</v>
      </c>
      <c r="M88" s="7883"/>
      <c r="N88" s="7886" t="s">
        <v>98</v>
      </c>
      <c r="O88" s="7883"/>
      <c r="P88" s="7886" t="s">
        <v>99</v>
      </c>
      <c r="Q88" s="7883"/>
      <c r="R88" s="7882" t="s">
        <v>100</v>
      </c>
      <c r="S88" s="7883"/>
      <c r="T88" s="7886" t="s">
        <v>101</v>
      </c>
      <c r="U88" s="7887"/>
      <c r="V88" s="7888" t="s">
        <v>102</v>
      </c>
      <c r="W88" s="7882"/>
      <c r="X88" s="7883"/>
      <c r="Y88" s="6376"/>
      <c r="Z88" s="701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5499"/>
      <c r="AT88" s="5499"/>
      <c r="AU88" s="5499"/>
      <c r="AV88" s="5500"/>
      <c r="AW88" s="5500"/>
      <c r="AX88" s="5500"/>
      <c r="AY88" s="5500"/>
      <c r="AZ88" s="5500"/>
      <c r="BA88" s="5492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356"/>
      <c r="B89" s="6325"/>
      <c r="C89" s="5497" t="s">
        <v>103</v>
      </c>
      <c r="D89" s="5504" t="s">
        <v>65</v>
      </c>
      <c r="E89" s="4909" t="s">
        <v>104</v>
      </c>
      <c r="F89" s="5505" t="s">
        <v>65</v>
      </c>
      <c r="G89" s="5506" t="s">
        <v>104</v>
      </c>
      <c r="H89" s="5505" t="s">
        <v>65</v>
      </c>
      <c r="I89" s="5506" t="s">
        <v>104</v>
      </c>
      <c r="J89" s="5505" t="s">
        <v>65</v>
      </c>
      <c r="K89" s="5506" t="s">
        <v>104</v>
      </c>
      <c r="L89" s="5505" t="s">
        <v>65</v>
      </c>
      <c r="M89" s="5506" t="s">
        <v>104</v>
      </c>
      <c r="N89" s="5505" t="s">
        <v>65</v>
      </c>
      <c r="O89" s="5506" t="s">
        <v>104</v>
      </c>
      <c r="P89" s="5505" t="s">
        <v>65</v>
      </c>
      <c r="Q89" s="5506" t="s">
        <v>104</v>
      </c>
      <c r="R89" s="4905" t="s">
        <v>65</v>
      </c>
      <c r="S89" s="5506" t="s">
        <v>104</v>
      </c>
      <c r="T89" s="5505" t="s">
        <v>65</v>
      </c>
      <c r="U89" s="5507" t="s">
        <v>104</v>
      </c>
      <c r="V89" s="5506" t="s">
        <v>105</v>
      </c>
      <c r="W89" s="5508" t="s">
        <v>106</v>
      </c>
      <c r="X89" s="5508" t="s">
        <v>107</v>
      </c>
      <c r="Y89" s="5508" t="s">
        <v>108</v>
      </c>
      <c r="Z89" s="5508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5492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7889" t="s">
        <v>110</v>
      </c>
      <c r="B90" s="7890"/>
      <c r="C90" s="5509">
        <f>SUM(D90:E90)</f>
        <v>0</v>
      </c>
      <c r="D90" s="5510">
        <f>SUM(F90+H90+J90+L90+N90+P90)</f>
        <v>0</v>
      </c>
      <c r="E90" s="5511">
        <f>SUM(G90+I90+K90+M90+O90+Q90)</f>
        <v>0</v>
      </c>
      <c r="F90" s="5483"/>
      <c r="G90" s="5469"/>
      <c r="H90" s="5483"/>
      <c r="I90" s="5469"/>
      <c r="J90" s="5483"/>
      <c r="K90" s="5469"/>
      <c r="L90" s="5483"/>
      <c r="M90" s="5469"/>
      <c r="N90" s="5483"/>
      <c r="O90" s="5469"/>
      <c r="P90" s="5483"/>
      <c r="Q90" s="5469"/>
      <c r="R90" s="5485"/>
      <c r="S90" s="5469"/>
      <c r="T90" s="5483"/>
      <c r="U90" s="5512"/>
      <c r="V90" s="5485"/>
      <c r="W90" s="5483"/>
      <c r="X90" s="5513"/>
      <c r="Y90" s="5513"/>
      <c r="Z90" s="5514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5492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5492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5515">
        <f>SUM(D93:E93)</f>
        <v>0</v>
      </c>
      <c r="D93" s="5516">
        <f t="shared" si="6"/>
        <v>0</v>
      </c>
      <c r="E93" s="4911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5517"/>
      <c r="Z93" s="5517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267" t="s">
        <v>87</v>
      </c>
      <c r="B95" s="6250"/>
      <c r="C95" s="6267" t="s">
        <v>88</v>
      </c>
      <c r="D95" s="5855"/>
      <c r="E95" s="6250"/>
      <c r="F95" s="7879" t="s">
        <v>115</v>
      </c>
      <c r="G95" s="7880"/>
      <c r="H95" s="7880"/>
      <c r="I95" s="7880"/>
      <c r="J95" s="7880"/>
      <c r="K95" s="7880"/>
      <c r="L95" s="7880"/>
      <c r="M95" s="7880"/>
      <c r="N95" s="7880"/>
      <c r="O95" s="7880"/>
      <c r="P95" s="7880"/>
      <c r="Q95" s="7898"/>
      <c r="R95" s="7891" t="s">
        <v>116</v>
      </c>
      <c r="S95" s="7892"/>
      <c r="T95" s="7892"/>
      <c r="U95" s="7892"/>
      <c r="V95" s="7893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356"/>
      <c r="D96" s="5856"/>
      <c r="E96" s="6325"/>
      <c r="F96" s="7886" t="s">
        <v>94</v>
      </c>
      <c r="G96" s="7883"/>
      <c r="H96" s="7886" t="s">
        <v>95</v>
      </c>
      <c r="I96" s="7883"/>
      <c r="J96" s="7886" t="s">
        <v>96</v>
      </c>
      <c r="K96" s="7883"/>
      <c r="L96" s="7886" t="s">
        <v>97</v>
      </c>
      <c r="M96" s="7883"/>
      <c r="N96" s="7886" t="s">
        <v>98</v>
      </c>
      <c r="O96" s="7883"/>
      <c r="P96" s="7886" t="s">
        <v>99</v>
      </c>
      <c r="Q96" s="7887"/>
      <c r="R96" s="7888" t="s">
        <v>102</v>
      </c>
      <c r="S96" s="7882"/>
      <c r="T96" s="7883"/>
      <c r="U96" s="7886" t="s">
        <v>117</v>
      </c>
      <c r="V96" s="7883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356"/>
      <c r="B97" s="6325"/>
      <c r="C97" s="5497" t="s">
        <v>103</v>
      </c>
      <c r="D97" s="5504" t="s">
        <v>65</v>
      </c>
      <c r="E97" s="4909" t="s">
        <v>104</v>
      </c>
      <c r="F97" s="5505" t="s">
        <v>65</v>
      </c>
      <c r="G97" s="5506" t="s">
        <v>104</v>
      </c>
      <c r="H97" s="5505" t="s">
        <v>65</v>
      </c>
      <c r="I97" s="5506" t="s">
        <v>104</v>
      </c>
      <c r="J97" s="5505" t="s">
        <v>65</v>
      </c>
      <c r="K97" s="5506" t="s">
        <v>104</v>
      </c>
      <c r="L97" s="5505" t="s">
        <v>65</v>
      </c>
      <c r="M97" s="5506" t="s">
        <v>104</v>
      </c>
      <c r="N97" s="5505" t="s">
        <v>65</v>
      </c>
      <c r="O97" s="5506" t="s">
        <v>104</v>
      </c>
      <c r="P97" s="5505" t="s">
        <v>65</v>
      </c>
      <c r="Q97" s="5507" t="s">
        <v>104</v>
      </c>
      <c r="R97" s="5506" t="s">
        <v>105</v>
      </c>
      <c r="S97" s="5508" t="s">
        <v>106</v>
      </c>
      <c r="T97" s="4913" t="s">
        <v>107</v>
      </c>
      <c r="U97" s="5518" t="s">
        <v>108</v>
      </c>
      <c r="V97" s="5508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7889" t="s">
        <v>110</v>
      </c>
      <c r="B98" s="7890"/>
      <c r="C98" s="5509">
        <f>SUM(D98:E98)</f>
        <v>0</v>
      </c>
      <c r="D98" s="5510">
        <f>SUM(F98+H98+J98+L98+N98+P98)</f>
        <v>0</v>
      </c>
      <c r="E98" s="5511">
        <f>SUM(G98+I98+K98+M98+O98+Q98)</f>
        <v>0</v>
      </c>
      <c r="F98" s="5483"/>
      <c r="G98" s="5469"/>
      <c r="H98" s="5483"/>
      <c r="I98" s="5469"/>
      <c r="J98" s="5483"/>
      <c r="K98" s="5469"/>
      <c r="L98" s="5483"/>
      <c r="M98" s="5469"/>
      <c r="N98" s="5483"/>
      <c r="O98" s="5469"/>
      <c r="P98" s="5483"/>
      <c r="Q98" s="5512"/>
      <c r="R98" s="5485"/>
      <c r="S98" s="5483"/>
      <c r="T98" s="5513"/>
      <c r="U98" s="5513"/>
      <c r="V98" s="5514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5519"/>
      <c r="X99" s="5520"/>
      <c r="Y99" s="5520"/>
      <c r="Z99" s="5492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5519"/>
      <c r="X100" s="5520"/>
      <c r="Y100" s="5520"/>
      <c r="Z100" s="5492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5515">
        <f>SUM(D101:E101)</f>
        <v>0</v>
      </c>
      <c r="D101" s="5516">
        <f t="shared" si="7"/>
        <v>0</v>
      </c>
      <c r="E101" s="4911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5517"/>
      <c r="V101" s="5517"/>
      <c r="W101" s="5519"/>
      <c r="X101" s="5520"/>
      <c r="Y101" s="5520"/>
      <c r="Z101" s="5492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5521"/>
      <c r="S102" s="5521"/>
      <c r="T102" s="5521"/>
      <c r="U102" s="5520"/>
      <c r="V102" s="5520"/>
      <c r="W102" s="5520"/>
      <c r="X102" s="5520"/>
      <c r="Y102" s="5520"/>
      <c r="Z102" s="5492"/>
    </row>
    <row r="103" spans="1:130" ht="16.350000000000001" customHeight="1" x14ac:dyDescent="0.2">
      <c r="A103" s="6267" t="s">
        <v>119</v>
      </c>
      <c r="B103" s="6250"/>
      <c r="C103" s="6267" t="s">
        <v>79</v>
      </c>
      <c r="D103" s="5855"/>
      <c r="E103" s="6250"/>
      <c r="F103" s="7894" t="s">
        <v>120</v>
      </c>
      <c r="G103" s="7895"/>
      <c r="H103" s="7895"/>
      <c r="I103" s="7895"/>
      <c r="J103" s="7895"/>
      <c r="K103" s="7895"/>
      <c r="L103" s="7895"/>
      <c r="M103" s="7896"/>
      <c r="N103" s="109"/>
      <c r="O103" s="109"/>
      <c r="P103" s="5522"/>
      <c r="Q103" s="5522"/>
      <c r="R103" s="5522"/>
      <c r="S103" s="5523"/>
      <c r="T103" s="5523"/>
      <c r="U103" s="5523"/>
      <c r="V103" s="5523"/>
      <c r="W103" s="5523"/>
      <c r="X103" s="5524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7897" t="s">
        <v>121</v>
      </c>
      <c r="G104" s="7896"/>
      <c r="H104" s="7897" t="s">
        <v>122</v>
      </c>
      <c r="I104" s="7896"/>
      <c r="J104" s="7897" t="s">
        <v>123</v>
      </c>
      <c r="K104" s="7896"/>
      <c r="L104" s="7897" t="s">
        <v>124</v>
      </c>
      <c r="M104" s="7896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353"/>
      <c r="AM104" s="5523"/>
      <c r="AN104" s="5523"/>
      <c r="AO104" s="5523"/>
      <c r="AP104" s="5523"/>
      <c r="AQ104" s="5523"/>
      <c r="AR104" s="5523"/>
      <c r="AS104" s="5523"/>
      <c r="AT104" s="5523"/>
      <c r="AU104" s="5524"/>
    </row>
    <row r="105" spans="1:130" ht="16.350000000000001" customHeight="1" x14ac:dyDescent="0.2">
      <c r="A105" s="6356"/>
      <c r="B105" s="6325"/>
      <c r="C105" s="5525" t="s">
        <v>103</v>
      </c>
      <c r="D105" s="5526" t="s">
        <v>65</v>
      </c>
      <c r="E105" s="5527" t="s">
        <v>104</v>
      </c>
      <c r="F105" s="5528" t="s">
        <v>65</v>
      </c>
      <c r="G105" s="5527" t="s">
        <v>104</v>
      </c>
      <c r="H105" s="5528" t="s">
        <v>65</v>
      </c>
      <c r="I105" s="5527" t="s">
        <v>104</v>
      </c>
      <c r="J105" s="5528" t="s">
        <v>65</v>
      </c>
      <c r="K105" s="5527" t="s">
        <v>104</v>
      </c>
      <c r="L105" s="5528" t="s">
        <v>65</v>
      </c>
      <c r="M105" s="5527" t="s">
        <v>104</v>
      </c>
      <c r="AF105" s="11"/>
      <c r="AG105" s="11"/>
      <c r="AH105" s="11"/>
      <c r="AI105" s="11"/>
      <c r="AJ105" s="5529"/>
      <c r="AK105" s="5529"/>
      <c r="AL105" s="5529"/>
      <c r="AM105" s="5529"/>
      <c r="AN105" s="5529"/>
      <c r="AO105" s="5529"/>
      <c r="AP105" s="5529"/>
      <c r="AQ105" s="5529"/>
      <c r="AR105" s="5529"/>
      <c r="AS105" s="5530"/>
      <c r="BX105" s="15"/>
    </row>
    <row r="106" spans="1:130" ht="20.25" customHeight="1" x14ac:dyDescent="0.2">
      <c r="A106" s="7899" t="s">
        <v>80</v>
      </c>
      <c r="B106" s="7900"/>
      <c r="C106" s="5531">
        <f>SUM(D106:E106)</f>
        <v>0</v>
      </c>
      <c r="D106" s="5532">
        <f>+F106+H106+J106+L106</f>
        <v>0</v>
      </c>
      <c r="E106" s="5533">
        <f>+G106+I106+K106+M106</f>
        <v>0</v>
      </c>
      <c r="F106" s="5534"/>
      <c r="G106" s="5535"/>
      <c r="H106" s="5534"/>
      <c r="I106" s="5535"/>
      <c r="J106" s="5534"/>
      <c r="K106" s="5536"/>
      <c r="L106" s="5534"/>
      <c r="M106" s="5536"/>
      <c r="N106" s="15"/>
      <c r="AF106" s="11"/>
      <c r="AG106" s="11"/>
      <c r="AH106" s="11"/>
      <c r="AI106" s="11"/>
      <c r="AJ106" s="5529"/>
      <c r="AK106" s="5529"/>
      <c r="AL106" s="5529"/>
      <c r="AM106" s="5529"/>
      <c r="AN106" s="5529"/>
      <c r="AO106" s="5529"/>
      <c r="AP106" s="5529"/>
      <c r="AQ106" s="5529"/>
      <c r="AR106" s="5529"/>
      <c r="AS106" s="5530"/>
      <c r="BX106" s="15"/>
    </row>
    <row r="107" spans="1:130" ht="16.350000000000001" customHeight="1" x14ac:dyDescent="0.2">
      <c r="A107" s="151" t="s">
        <v>125</v>
      </c>
      <c r="B107" s="5537"/>
      <c r="AH107" s="11"/>
      <c r="AI107" s="11"/>
      <c r="AJ107" s="11"/>
      <c r="AK107" s="14"/>
      <c r="AL107" s="5538"/>
      <c r="AM107" s="5538"/>
      <c r="AN107" s="5538"/>
      <c r="AO107" s="5538"/>
      <c r="AP107" s="5538"/>
      <c r="AQ107" s="5538"/>
      <c r="AR107" s="5538"/>
      <c r="AS107" s="5538"/>
      <c r="AT107" s="5538"/>
      <c r="AU107" s="5539"/>
      <c r="AV107" s="12"/>
      <c r="AW107" s="12"/>
    </row>
    <row r="108" spans="1:130" ht="16.350000000000001" customHeight="1" x14ac:dyDescent="0.2">
      <c r="A108" s="6267" t="s">
        <v>78</v>
      </c>
      <c r="B108" s="6250"/>
      <c r="C108" s="6267" t="s">
        <v>79</v>
      </c>
      <c r="D108" s="5855"/>
      <c r="E108" s="6250"/>
      <c r="F108" s="7897" t="s">
        <v>80</v>
      </c>
      <c r="G108" s="7895"/>
      <c r="H108" s="7895"/>
      <c r="I108" s="7895"/>
      <c r="J108" s="7895"/>
      <c r="K108" s="7895"/>
      <c r="L108" s="7895"/>
      <c r="M108" s="7895"/>
      <c r="N108" s="7895"/>
      <c r="O108" s="7895"/>
      <c r="P108" s="7895"/>
      <c r="Q108" s="7895"/>
      <c r="R108" s="7895"/>
      <c r="S108" s="7895"/>
      <c r="T108" s="7895"/>
      <c r="U108" s="7895"/>
      <c r="V108" s="7895"/>
      <c r="W108" s="7895"/>
      <c r="X108" s="7895"/>
      <c r="Y108" s="7895"/>
      <c r="Z108" s="7895"/>
      <c r="AA108" s="7895"/>
      <c r="AB108" s="7895"/>
      <c r="AC108" s="7895"/>
      <c r="AD108" s="7895"/>
      <c r="AE108" s="7895"/>
      <c r="AF108" s="7895"/>
      <c r="AG108" s="7901"/>
      <c r="AH108" s="6375" t="s">
        <v>7</v>
      </c>
      <c r="AI108" s="7902" t="s">
        <v>8</v>
      </c>
      <c r="AJ108" s="5538"/>
      <c r="AK108" s="5538"/>
      <c r="AL108" s="5538"/>
      <c r="AM108" s="5538"/>
      <c r="AN108" s="5538"/>
      <c r="AO108" s="5538"/>
      <c r="AP108" s="5538"/>
      <c r="AQ108" s="5538"/>
      <c r="AR108" s="5538"/>
      <c r="AS108" s="5539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7904" t="s">
        <v>12</v>
      </c>
      <c r="G109" s="7905"/>
      <c r="H109" s="7906" t="s">
        <v>13</v>
      </c>
      <c r="I109" s="7906"/>
      <c r="J109" s="7906" t="s">
        <v>126</v>
      </c>
      <c r="K109" s="7906"/>
      <c r="L109" s="7906" t="s">
        <v>127</v>
      </c>
      <c r="M109" s="7906"/>
      <c r="N109" s="7906" t="s">
        <v>128</v>
      </c>
      <c r="O109" s="7906"/>
      <c r="P109" s="7906" t="s">
        <v>129</v>
      </c>
      <c r="Q109" s="7906"/>
      <c r="R109" s="7906" t="s">
        <v>130</v>
      </c>
      <c r="S109" s="7906"/>
      <c r="T109" s="7906" t="s">
        <v>131</v>
      </c>
      <c r="U109" s="7906"/>
      <c r="V109" s="7906" t="s">
        <v>132</v>
      </c>
      <c r="W109" s="7906"/>
      <c r="X109" s="7906" t="s">
        <v>133</v>
      </c>
      <c r="Y109" s="7906"/>
      <c r="Z109" s="7897" t="s">
        <v>134</v>
      </c>
      <c r="AA109" s="7896"/>
      <c r="AB109" s="7897" t="s">
        <v>135</v>
      </c>
      <c r="AC109" s="7896"/>
      <c r="AD109" s="7897" t="s">
        <v>136</v>
      </c>
      <c r="AE109" s="7896"/>
      <c r="AF109" s="7897" t="s">
        <v>137</v>
      </c>
      <c r="AG109" s="7901"/>
      <c r="AH109" s="5883"/>
      <c r="AI109" s="6140"/>
      <c r="AJ109" s="44"/>
      <c r="AK109" s="5540"/>
      <c r="AL109" s="5538"/>
      <c r="AM109" s="5538"/>
      <c r="AN109" s="5538"/>
      <c r="AO109" s="5538"/>
      <c r="AP109" s="5538"/>
      <c r="AQ109" s="5538"/>
      <c r="AR109" s="5538"/>
      <c r="AS109" s="5538"/>
      <c r="AT109" s="5538"/>
      <c r="AU109" s="5539"/>
      <c r="AV109" s="12"/>
      <c r="AW109" s="12"/>
    </row>
    <row r="110" spans="1:130" ht="16.350000000000001" customHeight="1" x14ac:dyDescent="0.2">
      <c r="A110" s="6356"/>
      <c r="B110" s="6525"/>
      <c r="C110" s="5528" t="s">
        <v>103</v>
      </c>
      <c r="D110" s="5526" t="s">
        <v>65</v>
      </c>
      <c r="E110" s="5527" t="s">
        <v>104</v>
      </c>
      <c r="F110" s="5505" t="s">
        <v>65</v>
      </c>
      <c r="G110" s="126" t="s">
        <v>104</v>
      </c>
      <c r="H110" s="5505" t="s">
        <v>65</v>
      </c>
      <c r="I110" s="126" t="s">
        <v>104</v>
      </c>
      <c r="J110" s="5505" t="s">
        <v>65</v>
      </c>
      <c r="K110" s="126" t="s">
        <v>104</v>
      </c>
      <c r="L110" s="5505" t="s">
        <v>65</v>
      </c>
      <c r="M110" s="126" t="s">
        <v>104</v>
      </c>
      <c r="N110" s="5505" t="s">
        <v>65</v>
      </c>
      <c r="O110" s="126" t="s">
        <v>104</v>
      </c>
      <c r="P110" s="5505" t="s">
        <v>65</v>
      </c>
      <c r="Q110" s="126" t="s">
        <v>104</v>
      </c>
      <c r="R110" s="5505" t="s">
        <v>65</v>
      </c>
      <c r="S110" s="126" t="s">
        <v>104</v>
      </c>
      <c r="T110" s="5505" t="s">
        <v>65</v>
      </c>
      <c r="U110" s="126" t="s">
        <v>104</v>
      </c>
      <c r="V110" s="5505" t="s">
        <v>65</v>
      </c>
      <c r="W110" s="126" t="s">
        <v>104</v>
      </c>
      <c r="X110" s="5505" t="s">
        <v>65</v>
      </c>
      <c r="Y110" s="126" t="s">
        <v>104</v>
      </c>
      <c r="Z110" s="5505" t="s">
        <v>65</v>
      </c>
      <c r="AA110" s="126" t="s">
        <v>104</v>
      </c>
      <c r="AB110" s="5505" t="s">
        <v>65</v>
      </c>
      <c r="AC110" s="126" t="s">
        <v>104</v>
      </c>
      <c r="AD110" s="5505" t="s">
        <v>65</v>
      </c>
      <c r="AE110" s="126" t="s">
        <v>104</v>
      </c>
      <c r="AF110" s="5505" t="s">
        <v>65</v>
      </c>
      <c r="AG110" s="127" t="s">
        <v>104</v>
      </c>
      <c r="AH110" s="6526"/>
      <c r="AI110" s="7903"/>
      <c r="AJ110" s="5541"/>
      <c r="AK110" s="5542"/>
      <c r="AL110" s="5542"/>
      <c r="AM110" s="5542"/>
      <c r="AN110" s="5542"/>
      <c r="AO110" s="5542"/>
      <c r="AP110" s="5542"/>
      <c r="AQ110" s="5542"/>
      <c r="AR110" s="5542"/>
      <c r="AS110" s="5542"/>
      <c r="AT110" s="5542"/>
      <c r="AU110" s="5543"/>
      <c r="AV110" s="12"/>
      <c r="AW110" s="12"/>
    </row>
    <row r="111" spans="1:130" ht="16.350000000000001" customHeight="1" x14ac:dyDescent="0.2">
      <c r="A111" s="7877" t="s">
        <v>138</v>
      </c>
      <c r="B111" s="7878"/>
      <c r="C111" s="5544">
        <f>SUM(D111:E111)</f>
        <v>0</v>
      </c>
      <c r="D111" s="5545">
        <f>SUM(F111+H111+J111+L111+N111+P111+R111+T111+V111+X111+Z111+AB111+AD111+AF111)</f>
        <v>0</v>
      </c>
      <c r="E111" s="5546">
        <f>SUM(+G111+I111+K111+M111+O111+Q111+S111+U111+W111+Y111+AA111+AC111+AE111+AG111)</f>
        <v>0</v>
      </c>
      <c r="F111" s="5483"/>
      <c r="G111" s="5485"/>
      <c r="H111" s="5483"/>
      <c r="I111" s="5485"/>
      <c r="J111" s="5483"/>
      <c r="K111" s="5485"/>
      <c r="L111" s="5483"/>
      <c r="M111" s="5485"/>
      <c r="N111" s="5483"/>
      <c r="O111" s="5485"/>
      <c r="P111" s="5483"/>
      <c r="Q111" s="5485"/>
      <c r="R111" s="5483"/>
      <c r="S111" s="5485"/>
      <c r="T111" s="5483"/>
      <c r="U111" s="5485"/>
      <c r="V111" s="5483"/>
      <c r="W111" s="5485"/>
      <c r="X111" s="5483"/>
      <c r="Y111" s="5485"/>
      <c r="Z111" s="5483"/>
      <c r="AA111" s="5485"/>
      <c r="AB111" s="5483"/>
      <c r="AC111" s="5485"/>
      <c r="AD111" s="5483"/>
      <c r="AE111" s="5485"/>
      <c r="AF111" s="5483"/>
      <c r="AG111" s="5547"/>
      <c r="AH111" s="5548"/>
      <c r="AI111" s="5549"/>
      <c r="AJ111" s="5550"/>
      <c r="AK111" s="14"/>
      <c r="AL111" s="5551"/>
      <c r="AM111" s="5551"/>
      <c r="AN111" s="5551"/>
      <c r="AO111" s="5551"/>
      <c r="AP111" s="5551"/>
      <c r="AQ111" s="5551"/>
      <c r="AR111" s="5551"/>
      <c r="AS111" s="5551"/>
      <c r="AT111" s="5551"/>
      <c r="AU111" s="5552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7863" t="s">
        <v>139</v>
      </c>
      <c r="B112" s="5553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5554"/>
      <c r="G112" s="5555"/>
      <c r="H112" s="5554"/>
      <c r="I112" s="5555"/>
      <c r="J112" s="5554"/>
      <c r="K112" s="5555"/>
      <c r="L112" s="5554"/>
      <c r="M112" s="5555"/>
      <c r="N112" s="5554"/>
      <c r="O112" s="5555"/>
      <c r="P112" s="5554"/>
      <c r="Q112" s="5555"/>
      <c r="R112" s="5554"/>
      <c r="S112" s="5555"/>
      <c r="T112" s="5554"/>
      <c r="U112" s="5555"/>
      <c r="V112" s="5554"/>
      <c r="W112" s="5555"/>
      <c r="X112" s="5554"/>
      <c r="Y112" s="5555"/>
      <c r="Z112" s="5554"/>
      <c r="AA112" s="5555"/>
      <c r="AB112" s="5554"/>
      <c r="AC112" s="5555"/>
      <c r="AD112" s="5554"/>
      <c r="AE112" s="5555"/>
      <c r="AF112" s="5554"/>
      <c r="AG112" s="5547"/>
      <c r="AH112" s="5548"/>
      <c r="AI112" s="5549"/>
      <c r="AJ112" s="5550"/>
      <c r="AK112" s="5556"/>
      <c r="AL112" s="5551"/>
      <c r="AM112" s="5551"/>
      <c r="AN112" s="5551"/>
      <c r="AO112" s="5551"/>
      <c r="AP112" s="5551"/>
      <c r="AQ112" s="5551"/>
      <c r="AR112" s="5551"/>
      <c r="AS112" s="5551"/>
      <c r="AT112" s="5551"/>
      <c r="AU112" s="5552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4893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5550"/>
      <c r="AK113" s="5557"/>
      <c r="AL113" s="5551"/>
      <c r="AM113" s="5551"/>
      <c r="AN113" s="5551"/>
      <c r="AO113" s="5551"/>
      <c r="AP113" s="5551"/>
      <c r="AQ113" s="5551"/>
      <c r="AR113" s="5551"/>
      <c r="AS113" s="5551"/>
      <c r="AT113" s="5551"/>
      <c r="AU113" s="5552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4893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5550"/>
      <c r="AK114" s="13"/>
      <c r="AL114" s="13"/>
      <c r="AM114" s="13"/>
      <c r="AN114" s="5558"/>
      <c r="AO114" s="5558"/>
      <c r="AP114" s="5558"/>
      <c r="AQ114" s="5558"/>
      <c r="AR114" s="5558"/>
      <c r="AS114" s="5558"/>
      <c r="AT114" s="5558"/>
      <c r="AU114" s="5558"/>
      <c r="AV114" s="5558"/>
      <c r="AW114" s="5552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5550"/>
      <c r="AL115" s="5551"/>
      <c r="AM115" s="5551"/>
      <c r="AN115" s="5551"/>
      <c r="AO115" s="5551"/>
      <c r="AP115" s="5551"/>
      <c r="AQ115" s="5551"/>
      <c r="AR115" s="5551"/>
      <c r="AS115" s="5551"/>
      <c r="AT115" s="5551"/>
      <c r="AU115" s="5552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5550"/>
      <c r="AL116" s="5551"/>
      <c r="AM116" s="5551"/>
      <c r="AN116" s="5551"/>
      <c r="AO116" s="5551"/>
      <c r="AP116" s="5551"/>
      <c r="AQ116" s="5551"/>
      <c r="AR116" s="5551"/>
      <c r="AS116" s="5551"/>
      <c r="AT116" s="5551"/>
      <c r="AU116" s="5552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5550"/>
      <c r="AL117" s="5551"/>
      <c r="AM117" s="5551"/>
      <c r="AN117" s="5551"/>
      <c r="AO117" s="5551"/>
      <c r="AP117" s="5551"/>
      <c r="AQ117" s="5551"/>
      <c r="AR117" s="5551"/>
      <c r="AS117" s="5551"/>
      <c r="AT117" s="5551"/>
      <c r="AU117" s="5552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6319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5550"/>
      <c r="AL118" s="5551"/>
      <c r="AM118" s="5551"/>
      <c r="AN118" s="5551"/>
      <c r="AO118" s="5551"/>
      <c r="AP118" s="5551"/>
      <c r="AQ118" s="5551"/>
      <c r="AR118" s="5551"/>
      <c r="AS118" s="5551"/>
      <c r="AT118" s="5551"/>
      <c r="AU118" s="5552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7909" t="s">
        <v>147</v>
      </c>
      <c r="B119" s="7909"/>
      <c r="C119" s="5559">
        <f t="shared" si="8"/>
        <v>0</v>
      </c>
      <c r="D119" s="5560">
        <f t="shared" si="9"/>
        <v>0</v>
      </c>
      <c r="E119" s="5561">
        <f t="shared" si="10"/>
        <v>0</v>
      </c>
      <c r="F119" s="5562"/>
      <c r="G119" s="5563"/>
      <c r="H119" s="5562"/>
      <c r="I119" s="5563"/>
      <c r="J119" s="5562"/>
      <c r="K119" s="5563"/>
      <c r="L119" s="5562"/>
      <c r="M119" s="5563"/>
      <c r="N119" s="5562"/>
      <c r="O119" s="5563"/>
      <c r="P119" s="5562"/>
      <c r="Q119" s="5563"/>
      <c r="R119" s="5562"/>
      <c r="S119" s="5563"/>
      <c r="T119" s="5562"/>
      <c r="U119" s="5563"/>
      <c r="V119" s="5562"/>
      <c r="W119" s="5563"/>
      <c r="X119" s="5562"/>
      <c r="Y119" s="5563"/>
      <c r="Z119" s="5562"/>
      <c r="AA119" s="5563"/>
      <c r="AB119" s="5562"/>
      <c r="AC119" s="5563"/>
      <c r="AD119" s="5562"/>
      <c r="AE119" s="5563"/>
      <c r="AF119" s="5562"/>
      <c r="AG119" s="5564"/>
      <c r="AH119" s="5565"/>
      <c r="AI119" s="5566"/>
      <c r="AJ119" s="5567"/>
      <c r="AL119" s="5568"/>
      <c r="AM119" s="5568"/>
      <c r="AN119" s="5568"/>
      <c r="AO119" s="5568"/>
      <c r="AP119" s="5568"/>
      <c r="AQ119" s="5568"/>
      <c r="AR119" s="5568"/>
      <c r="AS119" s="5568"/>
      <c r="AT119" s="5568"/>
      <c r="AU119" s="5569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5568"/>
      <c r="AM120" s="5568"/>
      <c r="AN120" s="5568"/>
      <c r="AO120" s="5568"/>
      <c r="AP120" s="5568"/>
      <c r="AQ120" s="5568"/>
      <c r="AR120" s="5568"/>
      <c r="AS120" s="5568"/>
      <c r="AT120" s="5568"/>
      <c r="AU120" s="5569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267" t="s">
        <v>78</v>
      </c>
      <c r="B121" s="6250"/>
      <c r="C121" s="7863" t="s">
        <v>79</v>
      </c>
      <c r="D121" s="7863"/>
      <c r="E121" s="7863"/>
      <c r="F121" s="7894" t="s">
        <v>92</v>
      </c>
      <c r="G121" s="7882"/>
      <c r="H121" s="7882"/>
      <c r="I121" s="7882"/>
      <c r="J121" s="7882"/>
      <c r="K121" s="7882"/>
      <c r="L121" s="7882"/>
      <c r="M121" s="7882"/>
      <c r="N121" s="7882"/>
      <c r="O121" s="7882"/>
      <c r="P121" s="7882"/>
      <c r="Q121" s="7882"/>
      <c r="R121" s="7882"/>
      <c r="S121" s="7882"/>
      <c r="T121" s="7882"/>
      <c r="U121" s="7882"/>
      <c r="V121" s="7882"/>
      <c r="W121" s="7882"/>
      <c r="X121" s="7882"/>
      <c r="Y121" s="7882"/>
      <c r="Z121" s="7882"/>
      <c r="AA121" s="7882"/>
      <c r="AB121" s="7882"/>
      <c r="AC121" s="7882"/>
      <c r="AD121" s="7882"/>
      <c r="AE121" s="7882"/>
      <c r="AF121" s="7882"/>
      <c r="AG121" s="7887"/>
      <c r="AH121" s="7913" t="s">
        <v>149</v>
      </c>
      <c r="AI121" s="7914"/>
      <c r="AJ121" s="7914"/>
      <c r="AK121" s="7915"/>
      <c r="AL121" s="7916" t="s">
        <v>7</v>
      </c>
      <c r="AM121" s="7902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7912" t="s">
        <v>12</v>
      </c>
      <c r="G122" s="7912"/>
      <c r="H122" s="7912" t="s">
        <v>13</v>
      </c>
      <c r="I122" s="7912"/>
      <c r="J122" s="7912" t="s">
        <v>126</v>
      </c>
      <c r="K122" s="7912"/>
      <c r="L122" s="7912" t="s">
        <v>127</v>
      </c>
      <c r="M122" s="7912"/>
      <c r="N122" s="7912" t="s">
        <v>128</v>
      </c>
      <c r="O122" s="7912"/>
      <c r="P122" s="7912" t="s">
        <v>129</v>
      </c>
      <c r="Q122" s="7912"/>
      <c r="R122" s="7912" t="s">
        <v>130</v>
      </c>
      <c r="S122" s="7912"/>
      <c r="T122" s="7912" t="s">
        <v>131</v>
      </c>
      <c r="U122" s="7912"/>
      <c r="V122" s="7912" t="s">
        <v>132</v>
      </c>
      <c r="W122" s="7912"/>
      <c r="X122" s="7912" t="s">
        <v>133</v>
      </c>
      <c r="Y122" s="7912"/>
      <c r="Z122" s="7894" t="s">
        <v>134</v>
      </c>
      <c r="AA122" s="7883"/>
      <c r="AB122" s="7894" t="s">
        <v>135</v>
      </c>
      <c r="AC122" s="7883"/>
      <c r="AD122" s="7894" t="s">
        <v>136</v>
      </c>
      <c r="AE122" s="7883"/>
      <c r="AF122" s="7894" t="s">
        <v>137</v>
      </c>
      <c r="AG122" s="7887"/>
      <c r="AH122" s="7861" t="s">
        <v>150</v>
      </c>
      <c r="AI122" s="7863" t="s">
        <v>151</v>
      </c>
      <c r="AJ122" s="7863" t="s">
        <v>152</v>
      </c>
      <c r="AK122" s="7907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356"/>
      <c r="B123" s="6525"/>
      <c r="C123" s="5570" t="s">
        <v>103</v>
      </c>
      <c r="D123" s="5571" t="s">
        <v>65</v>
      </c>
      <c r="E123" s="5506" t="s">
        <v>104</v>
      </c>
      <c r="F123" s="5505" t="s">
        <v>65</v>
      </c>
      <c r="G123" s="4906" t="s">
        <v>104</v>
      </c>
      <c r="H123" s="5505" t="s">
        <v>65</v>
      </c>
      <c r="I123" s="4906" t="s">
        <v>104</v>
      </c>
      <c r="J123" s="5505" t="s">
        <v>65</v>
      </c>
      <c r="K123" s="4906" t="s">
        <v>104</v>
      </c>
      <c r="L123" s="5505" t="s">
        <v>65</v>
      </c>
      <c r="M123" s="4906" t="s">
        <v>104</v>
      </c>
      <c r="N123" s="5505" t="s">
        <v>65</v>
      </c>
      <c r="O123" s="4906" t="s">
        <v>104</v>
      </c>
      <c r="P123" s="5505" t="s">
        <v>65</v>
      </c>
      <c r="Q123" s="4906" t="s">
        <v>104</v>
      </c>
      <c r="R123" s="5505" t="s">
        <v>65</v>
      </c>
      <c r="S123" s="4906" t="s">
        <v>104</v>
      </c>
      <c r="T123" s="5505" t="s">
        <v>65</v>
      </c>
      <c r="U123" s="4906" t="s">
        <v>104</v>
      </c>
      <c r="V123" s="5505" t="s">
        <v>65</v>
      </c>
      <c r="W123" s="4906" t="s">
        <v>104</v>
      </c>
      <c r="X123" s="5505" t="s">
        <v>65</v>
      </c>
      <c r="Y123" s="4906" t="s">
        <v>104</v>
      </c>
      <c r="Z123" s="5505" t="s">
        <v>65</v>
      </c>
      <c r="AA123" s="4906" t="s">
        <v>104</v>
      </c>
      <c r="AB123" s="5505" t="s">
        <v>65</v>
      </c>
      <c r="AC123" s="4906" t="s">
        <v>104</v>
      </c>
      <c r="AD123" s="5505" t="s">
        <v>65</v>
      </c>
      <c r="AE123" s="4906" t="s">
        <v>104</v>
      </c>
      <c r="AF123" s="5505" t="s">
        <v>65</v>
      </c>
      <c r="AG123" s="1433" t="s">
        <v>104</v>
      </c>
      <c r="AH123" s="7862"/>
      <c r="AI123" s="6319"/>
      <c r="AJ123" s="6319"/>
      <c r="AK123" s="7908"/>
      <c r="AL123" s="7917"/>
      <c r="AM123" s="7911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7910" t="s">
        <v>154</v>
      </c>
      <c r="B124" s="7878"/>
      <c r="C124" s="5572">
        <f>SUM(D124:E124)</f>
        <v>0</v>
      </c>
      <c r="D124" s="5573">
        <f>SUM(F124+H124+J124+L124+N124+P124+R124+T124+V124+X124+Z124+AB124+AD124+AF124)</f>
        <v>0</v>
      </c>
      <c r="E124" s="5574">
        <f>SUM(G124+I124+K124+M124+O124+Q124+S124+U124+W124+Y124+AA124+AC124+AE124+AG124)</f>
        <v>0</v>
      </c>
      <c r="F124" s="5554"/>
      <c r="G124" s="5555"/>
      <c r="H124" s="5554"/>
      <c r="I124" s="5555"/>
      <c r="J124" s="5554"/>
      <c r="K124" s="5555"/>
      <c r="L124" s="5554"/>
      <c r="M124" s="5555"/>
      <c r="N124" s="5554"/>
      <c r="O124" s="5555"/>
      <c r="P124" s="5554"/>
      <c r="Q124" s="5555"/>
      <c r="R124" s="5554"/>
      <c r="S124" s="5555"/>
      <c r="T124" s="5554"/>
      <c r="U124" s="5555"/>
      <c r="V124" s="5554"/>
      <c r="W124" s="5555"/>
      <c r="X124" s="5554"/>
      <c r="Y124" s="5555"/>
      <c r="Z124" s="5554"/>
      <c r="AA124" s="5555"/>
      <c r="AB124" s="5554"/>
      <c r="AC124" s="5555"/>
      <c r="AD124" s="5554"/>
      <c r="AE124" s="5555"/>
      <c r="AF124" s="5554"/>
      <c r="AG124" s="5575"/>
      <c r="AH124" s="5576"/>
      <c r="AI124" s="5577"/>
      <c r="AJ124" s="5577"/>
      <c r="AK124" s="5578"/>
      <c r="AL124" s="5555"/>
      <c r="AM124" s="5577"/>
      <c r="AN124" s="5550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7863" t="s">
        <v>139</v>
      </c>
      <c r="B125" s="5553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5554"/>
      <c r="G125" s="5555"/>
      <c r="H125" s="5554"/>
      <c r="I125" s="5555"/>
      <c r="J125" s="5554"/>
      <c r="K125" s="5555"/>
      <c r="L125" s="5554"/>
      <c r="M125" s="5555"/>
      <c r="N125" s="5554"/>
      <c r="O125" s="5555"/>
      <c r="P125" s="5554"/>
      <c r="Q125" s="5555"/>
      <c r="R125" s="5554"/>
      <c r="S125" s="5555"/>
      <c r="T125" s="5554"/>
      <c r="U125" s="5555"/>
      <c r="V125" s="5554"/>
      <c r="W125" s="5555"/>
      <c r="X125" s="5554"/>
      <c r="Y125" s="5555"/>
      <c r="Z125" s="5554"/>
      <c r="AA125" s="5555"/>
      <c r="AB125" s="5554"/>
      <c r="AC125" s="5555"/>
      <c r="AD125" s="5554"/>
      <c r="AE125" s="5555"/>
      <c r="AF125" s="5554"/>
      <c r="AG125" s="5575"/>
      <c r="AH125" s="5576"/>
      <c r="AI125" s="5577"/>
      <c r="AJ125" s="5577"/>
      <c r="AK125" s="5578"/>
      <c r="AL125" s="5555"/>
      <c r="AM125" s="5577"/>
      <c r="AN125" s="5550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5844"/>
      <c r="B126" s="4893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5567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5844"/>
      <c r="B127" s="4893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5567"/>
      <c r="AO127" s="5579"/>
      <c r="AP127" s="5579"/>
      <c r="AQ127" s="5579"/>
      <c r="AR127" s="5579"/>
      <c r="AS127" s="5579"/>
      <c r="AT127" s="5579"/>
      <c r="AU127" s="5580"/>
      <c r="AV127" s="5580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5844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5567"/>
      <c r="AO128" s="5579"/>
      <c r="AP128" s="5579"/>
      <c r="AQ128" s="5579"/>
      <c r="AR128" s="5581"/>
      <c r="AS128" s="5579"/>
      <c r="AT128" s="5579"/>
      <c r="AU128" s="5582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5844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5567"/>
      <c r="AO129" s="5579"/>
      <c r="AP129" s="5579"/>
      <c r="AQ129" s="5579"/>
      <c r="AR129" s="5581"/>
      <c r="AS129" s="5579"/>
      <c r="AT129" s="5579"/>
      <c r="AU129" s="5582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5844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5567"/>
      <c r="AO130" s="5579"/>
      <c r="AP130" s="5579"/>
      <c r="AQ130" s="5579"/>
      <c r="AR130" s="5581"/>
      <c r="AS130" s="5579"/>
      <c r="AT130" s="5579"/>
      <c r="AU130" s="5582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7804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5567"/>
      <c r="AO131" s="5568"/>
      <c r="AP131" s="5568"/>
      <c r="AQ131" s="5568"/>
      <c r="AR131" s="5583"/>
      <c r="AS131" s="5568"/>
      <c r="AT131" s="5568"/>
      <c r="AU131" s="5582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5568"/>
      <c r="AT132" s="5568"/>
      <c r="AU132" s="5582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267" t="s">
        <v>78</v>
      </c>
      <c r="B133" s="6250"/>
      <c r="C133" s="6267" t="s">
        <v>79</v>
      </c>
      <c r="D133" s="5855"/>
      <c r="E133" s="6250"/>
      <c r="F133" s="7918" t="s">
        <v>80</v>
      </c>
      <c r="G133" s="7919"/>
      <c r="H133" s="7919"/>
      <c r="I133" s="7919"/>
      <c r="J133" s="7919"/>
      <c r="K133" s="7919"/>
      <c r="L133" s="7919"/>
      <c r="M133" s="7919"/>
      <c r="N133" s="7919"/>
      <c r="O133" s="7919"/>
      <c r="P133" s="7919"/>
      <c r="Q133" s="7919"/>
      <c r="R133" s="7919"/>
      <c r="S133" s="7919"/>
      <c r="T133" s="7919"/>
      <c r="U133" s="7919"/>
      <c r="V133" s="7919"/>
      <c r="W133" s="7919"/>
      <c r="X133" s="7919"/>
      <c r="Y133" s="7919"/>
      <c r="Z133" s="7919"/>
      <c r="AA133" s="7919"/>
      <c r="AB133" s="7919"/>
      <c r="AC133" s="7919"/>
      <c r="AD133" s="7919"/>
      <c r="AE133" s="7919"/>
      <c r="AF133" s="7919"/>
      <c r="AG133" s="7919"/>
      <c r="AH133" s="7919"/>
      <c r="AI133" s="7919"/>
      <c r="AJ133" s="7919"/>
      <c r="AK133" s="7919"/>
      <c r="AL133" s="7919"/>
      <c r="AM133" s="7920"/>
      <c r="AN133" s="7921" t="s">
        <v>149</v>
      </c>
      <c r="AO133" s="7922"/>
      <c r="AP133" s="7923"/>
      <c r="AQ133" s="6375" t="s">
        <v>7</v>
      </c>
      <c r="AR133" s="7902" t="s">
        <v>8</v>
      </c>
      <c r="AS133" s="14"/>
      <c r="AT133" s="14"/>
      <c r="AU133" s="14"/>
      <c r="AV133" s="14"/>
      <c r="AW133" s="14"/>
      <c r="AX133" s="44"/>
      <c r="AY133" s="5584"/>
      <c r="AZ133" s="5584"/>
      <c r="BA133" s="5582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7894" t="s">
        <v>121</v>
      </c>
      <c r="G134" s="7883"/>
      <c r="H134" s="7894" t="s">
        <v>122</v>
      </c>
      <c r="I134" s="7883"/>
      <c r="J134" s="7894" t="s">
        <v>123</v>
      </c>
      <c r="K134" s="7883"/>
      <c r="L134" s="7894" t="s">
        <v>124</v>
      </c>
      <c r="M134" s="7883"/>
      <c r="N134" s="7912" t="s">
        <v>13</v>
      </c>
      <c r="O134" s="7912"/>
      <c r="P134" s="7912" t="s">
        <v>126</v>
      </c>
      <c r="Q134" s="7912"/>
      <c r="R134" s="7912" t="s">
        <v>127</v>
      </c>
      <c r="S134" s="7912"/>
      <c r="T134" s="7912" t="s">
        <v>128</v>
      </c>
      <c r="U134" s="7912"/>
      <c r="V134" s="7912" t="s">
        <v>129</v>
      </c>
      <c r="W134" s="7912"/>
      <c r="X134" s="7912" t="s">
        <v>130</v>
      </c>
      <c r="Y134" s="7912"/>
      <c r="Z134" s="7912" t="s">
        <v>131</v>
      </c>
      <c r="AA134" s="7912"/>
      <c r="AB134" s="7912" t="s">
        <v>132</v>
      </c>
      <c r="AC134" s="7912"/>
      <c r="AD134" s="7912" t="s">
        <v>133</v>
      </c>
      <c r="AE134" s="7912"/>
      <c r="AF134" s="7894" t="s">
        <v>134</v>
      </c>
      <c r="AG134" s="7883"/>
      <c r="AH134" s="7894" t="s">
        <v>135</v>
      </c>
      <c r="AI134" s="7883"/>
      <c r="AJ134" s="7894" t="s">
        <v>136</v>
      </c>
      <c r="AK134" s="7883"/>
      <c r="AL134" s="7894" t="s">
        <v>137</v>
      </c>
      <c r="AM134" s="7887"/>
      <c r="AN134" s="7861" t="s">
        <v>156</v>
      </c>
      <c r="AO134" s="7863" t="s">
        <v>157</v>
      </c>
      <c r="AP134" s="7907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5496"/>
      <c r="AZ134" s="5496"/>
      <c r="BA134" s="5585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356"/>
      <c r="B135" s="6525"/>
      <c r="C135" s="5497" t="s">
        <v>103</v>
      </c>
      <c r="D135" s="5504" t="s">
        <v>65</v>
      </c>
      <c r="E135" s="5506" t="s">
        <v>104</v>
      </c>
      <c r="F135" s="5505" t="s">
        <v>65</v>
      </c>
      <c r="G135" s="4906" t="s">
        <v>104</v>
      </c>
      <c r="H135" s="5505" t="s">
        <v>65</v>
      </c>
      <c r="I135" s="4906" t="s">
        <v>104</v>
      </c>
      <c r="J135" s="5505" t="s">
        <v>65</v>
      </c>
      <c r="K135" s="4906" t="s">
        <v>104</v>
      </c>
      <c r="L135" s="5505" t="s">
        <v>65</v>
      </c>
      <c r="M135" s="4906" t="s">
        <v>104</v>
      </c>
      <c r="N135" s="5505" t="s">
        <v>65</v>
      </c>
      <c r="O135" s="4906" t="s">
        <v>104</v>
      </c>
      <c r="P135" s="5505" t="s">
        <v>65</v>
      </c>
      <c r="Q135" s="4906" t="s">
        <v>104</v>
      </c>
      <c r="R135" s="5505" t="s">
        <v>65</v>
      </c>
      <c r="S135" s="4906" t="s">
        <v>104</v>
      </c>
      <c r="T135" s="5505" t="s">
        <v>65</v>
      </c>
      <c r="U135" s="4906" t="s">
        <v>104</v>
      </c>
      <c r="V135" s="5505" t="s">
        <v>65</v>
      </c>
      <c r="W135" s="4906" t="s">
        <v>104</v>
      </c>
      <c r="X135" s="5505" t="s">
        <v>65</v>
      </c>
      <c r="Y135" s="4906" t="s">
        <v>104</v>
      </c>
      <c r="Z135" s="5505" t="s">
        <v>65</v>
      </c>
      <c r="AA135" s="4906" t="s">
        <v>104</v>
      </c>
      <c r="AB135" s="5505" t="s">
        <v>65</v>
      </c>
      <c r="AC135" s="4906" t="s">
        <v>104</v>
      </c>
      <c r="AD135" s="5505" t="s">
        <v>65</v>
      </c>
      <c r="AE135" s="4906" t="s">
        <v>104</v>
      </c>
      <c r="AF135" s="5505" t="s">
        <v>65</v>
      </c>
      <c r="AG135" s="4906" t="s">
        <v>104</v>
      </c>
      <c r="AH135" s="5505" t="s">
        <v>65</v>
      </c>
      <c r="AI135" s="4906" t="s">
        <v>104</v>
      </c>
      <c r="AJ135" s="5505" t="s">
        <v>65</v>
      </c>
      <c r="AK135" s="4906" t="s">
        <v>104</v>
      </c>
      <c r="AL135" s="5505" t="s">
        <v>65</v>
      </c>
      <c r="AM135" s="1433" t="s">
        <v>104</v>
      </c>
      <c r="AN135" s="7862"/>
      <c r="AO135" s="7804"/>
      <c r="AP135" s="7908"/>
      <c r="AQ135" s="6526"/>
      <c r="AR135" s="7911"/>
      <c r="AS135" s="14"/>
      <c r="AT135" s="14"/>
      <c r="AU135" s="14"/>
      <c r="AV135" s="14"/>
      <c r="AW135" s="14"/>
      <c r="AX135" s="44"/>
      <c r="AY135" s="5496"/>
      <c r="AZ135" s="5496"/>
      <c r="BA135" s="5585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7889" t="s">
        <v>158</v>
      </c>
      <c r="B136" s="7890"/>
      <c r="C136" s="5509">
        <f>SUM(D136:E136)</f>
        <v>0</v>
      </c>
      <c r="D136" s="5510">
        <f>SUM(F136+H136+J136+L136+N136+P136+R136+T136+V136+X136+Z136+AB136+AD136+AF136+AH136+AJ136+AL136)</f>
        <v>0</v>
      </c>
      <c r="E136" s="5511">
        <f>SUM(G136+I136+K136+M136+O136+Q136+S136+U136+W136+Y136+AA136+AC136+AE136+AG136+AI136+AK136+AM136)</f>
        <v>0</v>
      </c>
      <c r="F136" s="5483"/>
      <c r="G136" s="5469"/>
      <c r="H136" s="5483"/>
      <c r="I136" s="5469"/>
      <c r="J136" s="5483"/>
      <c r="K136" s="5469"/>
      <c r="L136" s="5483"/>
      <c r="M136" s="5469"/>
      <c r="N136" s="5483"/>
      <c r="O136" s="5469"/>
      <c r="P136" s="5483"/>
      <c r="Q136" s="5469"/>
      <c r="R136" s="5483"/>
      <c r="S136" s="5469"/>
      <c r="T136" s="5483"/>
      <c r="U136" s="5469"/>
      <c r="V136" s="5483"/>
      <c r="W136" s="5469"/>
      <c r="X136" s="5483"/>
      <c r="Y136" s="5469"/>
      <c r="Z136" s="5483"/>
      <c r="AA136" s="5469"/>
      <c r="AB136" s="5483"/>
      <c r="AC136" s="5469"/>
      <c r="AD136" s="5483"/>
      <c r="AE136" s="5469"/>
      <c r="AF136" s="5483"/>
      <c r="AG136" s="5469"/>
      <c r="AH136" s="5483"/>
      <c r="AI136" s="5469"/>
      <c r="AJ136" s="5483"/>
      <c r="AK136" s="5469"/>
      <c r="AL136" s="5483"/>
      <c r="AM136" s="5512"/>
      <c r="AN136" s="5586"/>
      <c r="AO136" s="5514"/>
      <c r="AP136" s="5587"/>
      <c r="AQ136" s="5469"/>
      <c r="AR136" s="5514"/>
      <c r="AS136" s="17"/>
      <c r="AT136" s="14"/>
      <c r="AU136" s="14"/>
      <c r="AV136" s="14"/>
      <c r="AW136" s="14"/>
      <c r="AX136" s="44"/>
      <c r="AY136" s="5588"/>
      <c r="AZ136" s="5588"/>
      <c r="BA136" s="5585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924" t="s">
        <v>160</v>
      </c>
      <c r="B138" s="5553" t="s">
        <v>161</v>
      </c>
      <c r="C138" s="5589">
        <f>SUM(D138:E138)</f>
        <v>0</v>
      </c>
      <c r="D138" s="5590">
        <f t="shared" si="13"/>
        <v>0</v>
      </c>
      <c r="E138" s="5591">
        <f t="shared" si="13"/>
        <v>0</v>
      </c>
      <c r="F138" s="5554"/>
      <c r="G138" s="5555"/>
      <c r="H138" s="5554"/>
      <c r="I138" s="5555"/>
      <c r="J138" s="5554"/>
      <c r="K138" s="5555"/>
      <c r="L138" s="5554"/>
      <c r="M138" s="5555"/>
      <c r="N138" s="5554"/>
      <c r="O138" s="5555"/>
      <c r="P138" s="5554"/>
      <c r="Q138" s="5555"/>
      <c r="R138" s="5554"/>
      <c r="S138" s="5555"/>
      <c r="T138" s="5554"/>
      <c r="U138" s="5555"/>
      <c r="V138" s="5554"/>
      <c r="W138" s="5555"/>
      <c r="X138" s="5554"/>
      <c r="Y138" s="5555"/>
      <c r="Z138" s="5554"/>
      <c r="AA138" s="5555"/>
      <c r="AB138" s="5554"/>
      <c r="AC138" s="5555"/>
      <c r="AD138" s="5554"/>
      <c r="AE138" s="5555"/>
      <c r="AF138" s="5554"/>
      <c r="AG138" s="5555"/>
      <c r="AH138" s="5554"/>
      <c r="AI138" s="5555"/>
      <c r="AJ138" s="5554"/>
      <c r="AK138" s="5555"/>
      <c r="AL138" s="5554"/>
      <c r="AM138" s="5575"/>
      <c r="AN138" s="5576"/>
      <c r="AO138" s="5577"/>
      <c r="AP138" s="5578"/>
      <c r="AQ138" s="5555"/>
      <c r="AR138" s="5577"/>
      <c r="AS138" s="156"/>
      <c r="AT138" s="5592"/>
      <c r="AU138" s="5592"/>
      <c r="AV138" s="5592"/>
      <c r="AW138" s="5592"/>
      <c r="AX138" s="5593"/>
      <c r="AY138" s="5593"/>
      <c r="AZ138" s="5593"/>
      <c r="BA138" s="5592"/>
      <c r="BB138" s="5592"/>
      <c r="BC138" s="5594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7925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4898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336" t="s">
        <v>163</v>
      </c>
      <c r="B140" s="6550"/>
      <c r="C140" s="5515">
        <f>SUM(D140:E140)</f>
        <v>0</v>
      </c>
      <c r="D140" s="5516">
        <f t="shared" si="13"/>
        <v>0</v>
      </c>
      <c r="E140" s="4910">
        <f>SUM(G140+I140+K140+M140+O140+Q140+S140+U140+W140+Y140+AA140+AC140+AE140+AG140+AI140+AK140+AM140)</f>
        <v>0</v>
      </c>
      <c r="F140" s="5279"/>
      <c r="G140" s="308"/>
      <c r="H140" s="5279"/>
      <c r="I140" s="308"/>
      <c r="J140" s="5279"/>
      <c r="K140" s="308"/>
      <c r="L140" s="5279"/>
      <c r="M140" s="308"/>
      <c r="N140" s="5279"/>
      <c r="O140" s="308"/>
      <c r="P140" s="5279"/>
      <c r="Q140" s="308"/>
      <c r="R140" s="5279"/>
      <c r="S140" s="308"/>
      <c r="T140" s="5279"/>
      <c r="U140" s="308"/>
      <c r="V140" s="5279"/>
      <c r="W140" s="308"/>
      <c r="X140" s="5279"/>
      <c r="Y140" s="308"/>
      <c r="Z140" s="5279"/>
      <c r="AA140" s="308"/>
      <c r="AB140" s="5279"/>
      <c r="AC140" s="308"/>
      <c r="AD140" s="5279"/>
      <c r="AE140" s="308"/>
      <c r="AF140" s="5279"/>
      <c r="AG140" s="308"/>
      <c r="AH140" s="5279"/>
      <c r="AI140" s="308"/>
      <c r="AJ140" s="5279"/>
      <c r="AK140" s="308"/>
      <c r="AL140" s="5279"/>
      <c r="AM140" s="309"/>
      <c r="AN140" s="5595"/>
      <c r="AO140" s="2033"/>
      <c r="AP140" s="5596"/>
      <c r="AQ140" s="308"/>
      <c r="AR140" s="2033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5597"/>
      <c r="N141" s="5598"/>
      <c r="O141" s="5599"/>
      <c r="P141" s="5599"/>
      <c r="Q141" s="5599"/>
      <c r="R141" s="5599"/>
      <c r="S141" s="5599"/>
      <c r="T141" s="5599"/>
      <c r="U141" s="5599"/>
      <c r="V141" s="5598"/>
      <c r="W141" s="5599"/>
      <c r="X141" s="5599"/>
      <c r="Y141" s="5599"/>
      <c r="Z141" s="5593"/>
      <c r="AA141" s="5593"/>
      <c r="AB141" s="5600"/>
      <c r="AC141" s="5600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267" t="s">
        <v>3</v>
      </c>
      <c r="B142" s="6250"/>
      <c r="C142" s="7894" t="s">
        <v>79</v>
      </c>
      <c r="D142" s="7882"/>
      <c r="E142" s="7883"/>
      <c r="F142" s="7894" t="s">
        <v>134</v>
      </c>
      <c r="G142" s="7883"/>
      <c r="H142" s="7894" t="s">
        <v>135</v>
      </c>
      <c r="I142" s="7883"/>
      <c r="J142" s="7894" t="s">
        <v>136</v>
      </c>
      <c r="K142" s="7883"/>
      <c r="L142" s="7894" t="s">
        <v>137</v>
      </c>
      <c r="M142" s="7887"/>
      <c r="N142" s="7916" t="s">
        <v>7</v>
      </c>
      <c r="O142" s="6375" t="s">
        <v>8</v>
      </c>
      <c r="P142" s="5496"/>
      <c r="Q142" s="5496"/>
      <c r="R142" s="5496"/>
      <c r="S142" s="5496"/>
      <c r="T142" s="5496"/>
      <c r="U142" s="5496"/>
      <c r="V142" s="5601"/>
      <c r="W142" s="5496"/>
      <c r="X142" s="5496"/>
      <c r="Y142" s="5496"/>
      <c r="Z142" s="5602"/>
      <c r="AA142" s="5602"/>
      <c r="AB142" s="5492"/>
      <c r="AC142" s="549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524"/>
      <c r="B143" s="6525"/>
      <c r="C143" s="5497" t="s">
        <v>103</v>
      </c>
      <c r="D143" s="5504" t="s">
        <v>65</v>
      </c>
      <c r="E143" s="5506" t="s">
        <v>104</v>
      </c>
      <c r="F143" s="5497" t="s">
        <v>65</v>
      </c>
      <c r="G143" s="5506" t="s">
        <v>104</v>
      </c>
      <c r="H143" s="5497" t="s">
        <v>65</v>
      </c>
      <c r="I143" s="5506" t="s">
        <v>104</v>
      </c>
      <c r="J143" s="5497" t="s">
        <v>65</v>
      </c>
      <c r="K143" s="5506" t="s">
        <v>104</v>
      </c>
      <c r="L143" s="5497" t="s">
        <v>65</v>
      </c>
      <c r="M143" s="5507" t="s">
        <v>104</v>
      </c>
      <c r="N143" s="7917"/>
      <c r="O143" s="6526"/>
      <c r="P143" s="5496"/>
      <c r="Q143" s="5496"/>
      <c r="R143" s="5496"/>
      <c r="S143" s="5496"/>
      <c r="T143" s="5496"/>
      <c r="U143" s="5496"/>
      <c r="V143" s="5601"/>
      <c r="W143" s="5496"/>
      <c r="X143" s="5496"/>
      <c r="Y143" s="5496"/>
      <c r="Z143" s="5602"/>
      <c r="AA143" s="5602"/>
      <c r="AB143" s="5492"/>
      <c r="AC143" s="5492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7863" t="s">
        <v>165</v>
      </c>
      <c r="B144" s="5482" t="s">
        <v>166</v>
      </c>
      <c r="C144" s="5509">
        <f>SUM(D144:E144)</f>
        <v>0</v>
      </c>
      <c r="D144" s="5510">
        <f t="shared" ref="D144:E146" si="14">SUM(F144+H144+J144+L144)</f>
        <v>0</v>
      </c>
      <c r="E144" s="5511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5603"/>
      <c r="Q144" s="5496"/>
      <c r="R144" s="5496"/>
      <c r="S144" s="5496"/>
      <c r="T144" s="5496"/>
      <c r="U144" s="5496"/>
      <c r="V144" s="5601"/>
      <c r="W144" s="5496"/>
      <c r="X144" s="5496"/>
      <c r="Y144" s="5496"/>
      <c r="Z144" s="5602"/>
      <c r="AA144" s="5602"/>
      <c r="AB144" s="5492"/>
      <c r="AC144" s="5492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4893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5603"/>
      <c r="Q145" s="5496"/>
      <c r="R145" s="5496"/>
      <c r="S145" s="5496"/>
      <c r="T145" s="5496"/>
      <c r="U145" s="5496"/>
      <c r="V145" s="5601"/>
      <c r="W145" s="5496"/>
      <c r="X145" s="5602"/>
      <c r="Y145" s="5602"/>
      <c r="Z145" s="5602"/>
      <c r="AA145" s="5602"/>
      <c r="AB145" s="5492"/>
      <c r="AC145" s="5492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5601"/>
      <c r="V146" s="5496"/>
      <c r="W146" s="5496"/>
      <c r="X146" s="5496"/>
      <c r="Y146" s="5496"/>
      <c r="Z146" s="5496"/>
      <c r="AA146" s="5496"/>
      <c r="AB146" s="5496"/>
      <c r="AC146" s="5496"/>
      <c r="AD146" s="5496"/>
      <c r="AE146" s="5496"/>
      <c r="AF146" s="5496"/>
      <c r="AG146" s="5496"/>
      <c r="AH146" s="5601"/>
      <c r="AI146" s="5496"/>
      <c r="AJ146" s="5602"/>
      <c r="AK146" s="5602"/>
      <c r="AL146" s="5602"/>
      <c r="AM146" s="5602"/>
      <c r="AN146" s="5492"/>
      <c r="AO146" s="5492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7927" t="s">
        <v>169</v>
      </c>
      <c r="B147" s="7927"/>
      <c r="C147" s="5544">
        <f>SUM(C144:C146)</f>
        <v>0</v>
      </c>
      <c r="D147" s="5545">
        <f>SUM(D144:D146)</f>
        <v>0</v>
      </c>
      <c r="E147" s="93">
        <f>SUM(E144:E146)</f>
        <v>0</v>
      </c>
      <c r="F147" s="5544">
        <f t="shared" ref="F147:M147" si="15">SUM(F144:F146)</f>
        <v>0</v>
      </c>
      <c r="G147" s="93">
        <f t="shared" si="15"/>
        <v>0</v>
      </c>
      <c r="H147" s="5544">
        <f t="shared" si="15"/>
        <v>0</v>
      </c>
      <c r="I147" s="93">
        <f t="shared" si="15"/>
        <v>0</v>
      </c>
      <c r="J147" s="5544">
        <f t="shared" si="15"/>
        <v>0</v>
      </c>
      <c r="K147" s="93">
        <f t="shared" si="15"/>
        <v>0</v>
      </c>
      <c r="L147" s="5544">
        <f t="shared" si="15"/>
        <v>0</v>
      </c>
      <c r="M147" s="5604">
        <f t="shared" si="15"/>
        <v>0</v>
      </c>
      <c r="N147" s="5605">
        <f>SUM(N144:N146)</f>
        <v>0</v>
      </c>
      <c r="O147" s="93">
        <f>SUM(O144:O146)</f>
        <v>0</v>
      </c>
      <c r="P147" s="95"/>
      <c r="Q147" s="11"/>
      <c r="R147" s="11"/>
      <c r="S147" s="11"/>
      <c r="T147" s="11"/>
      <c r="U147" s="5601"/>
      <c r="V147" s="5496"/>
      <c r="W147" s="5496"/>
      <c r="X147" s="5496"/>
      <c r="Y147" s="5496"/>
      <c r="Z147" s="5496"/>
      <c r="AA147" s="5496"/>
      <c r="AB147" s="5496"/>
      <c r="AC147" s="5496"/>
      <c r="AD147" s="5496"/>
      <c r="AE147" s="5496"/>
      <c r="AF147" s="5496"/>
      <c r="AG147" s="5496"/>
      <c r="AH147" s="5601"/>
      <c r="AI147" s="5496"/>
      <c r="AJ147" s="5602"/>
      <c r="AK147" s="5602"/>
      <c r="AL147" s="5602"/>
      <c r="AM147" s="5602"/>
      <c r="AN147" s="5492"/>
      <c r="AO147" s="5492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7863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5496"/>
      <c r="W148" s="5496"/>
      <c r="X148" s="5496"/>
      <c r="Y148" s="5496"/>
      <c r="Z148" s="5496"/>
      <c r="AA148" s="5496"/>
      <c r="AB148" s="5496"/>
      <c r="AC148" s="5496"/>
      <c r="AD148" s="5496"/>
      <c r="AE148" s="5496"/>
      <c r="AF148" s="5496"/>
      <c r="AG148" s="5496"/>
      <c r="AH148" s="5601"/>
      <c r="AI148" s="5496"/>
      <c r="AJ148" s="5602"/>
      <c r="AK148" s="5602"/>
      <c r="AL148" s="5602"/>
      <c r="AM148" s="5602"/>
      <c r="AN148" s="5492"/>
      <c r="AO148" s="5492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4893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5606"/>
      <c r="V149" s="5496"/>
      <c r="W149" s="5496"/>
      <c r="X149" s="5496"/>
      <c r="Y149" s="5496"/>
      <c r="Z149" s="5496"/>
      <c r="AA149" s="5496"/>
      <c r="AB149" s="5496"/>
      <c r="AC149" s="5496"/>
      <c r="AD149" s="5496"/>
      <c r="AE149" s="5496"/>
      <c r="AF149" s="5496"/>
      <c r="AG149" s="5496"/>
      <c r="AH149" s="5601"/>
      <c r="AI149" s="5496"/>
      <c r="AJ149" s="5602"/>
      <c r="AK149" s="5602"/>
      <c r="AL149" s="5602"/>
      <c r="AM149" s="5602"/>
      <c r="AN149" s="5492"/>
      <c r="AO149" s="5492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4893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5606"/>
      <c r="V150" s="5496"/>
      <c r="W150" s="5496"/>
      <c r="X150" s="5496"/>
      <c r="Y150" s="5496"/>
      <c r="Z150" s="5496"/>
      <c r="AA150" s="5496"/>
      <c r="AB150" s="5496"/>
      <c r="AC150" s="5496"/>
      <c r="AD150" s="5496"/>
      <c r="AE150" s="5496"/>
      <c r="AF150" s="5496"/>
      <c r="AG150" s="5496"/>
      <c r="AH150" s="5601"/>
      <c r="AI150" s="5496"/>
      <c r="AJ150" s="5602"/>
      <c r="AK150" s="5602"/>
      <c r="AL150" s="5602"/>
      <c r="AM150" s="5602"/>
      <c r="AN150" s="5492"/>
      <c r="AO150" s="5492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531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5607"/>
      <c r="U151" s="13"/>
      <c r="V151" s="13"/>
      <c r="W151" s="13"/>
      <c r="X151" s="5608"/>
      <c r="Y151" s="5608"/>
      <c r="Z151" s="5608"/>
      <c r="AA151" s="5608"/>
      <c r="AB151" s="5608"/>
      <c r="AC151" s="5608"/>
      <c r="AD151" s="5608"/>
      <c r="AE151" s="5608"/>
      <c r="AF151" s="5488"/>
      <c r="AG151" s="5602"/>
      <c r="AH151" s="5602"/>
      <c r="AI151" s="5602"/>
      <c r="AJ151" s="5609"/>
      <c r="AK151" s="5602"/>
      <c r="AL151" s="5602"/>
      <c r="AM151" s="5602"/>
      <c r="AN151" s="5602"/>
      <c r="AO151" s="5602"/>
      <c r="AP151" s="5602"/>
      <c r="AQ151" s="5602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7926" t="s">
        <v>169</v>
      </c>
      <c r="B152" s="7927"/>
      <c r="C152" s="5544">
        <f>SUM(C148:C151)</f>
        <v>0</v>
      </c>
      <c r="D152" s="5545">
        <f>SUM(D148:D151)</f>
        <v>0</v>
      </c>
      <c r="E152" s="93">
        <f>SUM(E148:E151)</f>
        <v>0</v>
      </c>
      <c r="F152" s="5544">
        <f>SUM(F148:F151)</f>
        <v>0</v>
      </c>
      <c r="G152" s="93">
        <f t="shared" ref="G152:M152" si="17">SUM(G148:G151)</f>
        <v>0</v>
      </c>
      <c r="H152" s="5544">
        <f t="shared" si="17"/>
        <v>0</v>
      </c>
      <c r="I152" s="93">
        <f t="shared" si="17"/>
        <v>0</v>
      </c>
      <c r="J152" s="5544">
        <f t="shared" si="17"/>
        <v>0</v>
      </c>
      <c r="K152" s="93">
        <f t="shared" si="17"/>
        <v>0</v>
      </c>
      <c r="L152" s="5544">
        <f t="shared" si="17"/>
        <v>0</v>
      </c>
      <c r="M152" s="5604">
        <f t="shared" si="17"/>
        <v>0</v>
      </c>
      <c r="N152" s="5605">
        <f>SUM(N148:N151)</f>
        <v>0</v>
      </c>
      <c r="O152" s="93">
        <f>SUM(O148:O151)</f>
        <v>0</v>
      </c>
      <c r="P152" s="15"/>
      <c r="Q152" s="7928"/>
      <c r="R152" s="7929"/>
      <c r="S152" s="7930"/>
      <c r="T152" s="7930"/>
      <c r="U152" s="7930"/>
      <c r="V152" s="7930"/>
      <c r="W152" s="7930"/>
      <c r="X152" s="7930"/>
      <c r="Y152" s="7930"/>
      <c r="Z152" s="7930"/>
      <c r="AA152" s="5610"/>
      <c r="AB152" s="5542"/>
      <c r="AC152" s="5542"/>
      <c r="AD152" s="5542"/>
      <c r="AE152" s="5608"/>
      <c r="AF152" s="5602"/>
      <c r="AG152" s="5602"/>
      <c r="AH152" s="5602"/>
      <c r="AI152" s="5495"/>
      <c r="AJ152" s="5495"/>
      <c r="AK152" s="5495"/>
      <c r="AL152" s="5495"/>
      <c r="AM152" s="5611"/>
      <c r="AN152" s="5496"/>
      <c r="AO152" s="5496"/>
      <c r="AP152" s="5496"/>
      <c r="AQ152" s="5496"/>
      <c r="AR152" s="5496"/>
      <c r="AS152" s="5496"/>
      <c r="AT152" s="5496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557" t="s">
        <v>175</v>
      </c>
      <c r="B153" s="6557"/>
      <c r="C153" s="5515">
        <f>SUM(C147+C152)</f>
        <v>0</v>
      </c>
      <c r="D153" s="5516">
        <f>SUM(D147+D152)</f>
        <v>0</v>
      </c>
      <c r="E153" s="4910">
        <f>SUM(E147+E152)</f>
        <v>0</v>
      </c>
      <c r="F153" s="5515">
        <f>SUM(F147+F152)</f>
        <v>0</v>
      </c>
      <c r="G153" s="4910">
        <f>SUM(G147+G152)</f>
        <v>0</v>
      </c>
      <c r="H153" s="5515">
        <f t="shared" ref="H153:M153" si="18">SUM(H147+H152)</f>
        <v>0</v>
      </c>
      <c r="I153" s="4910">
        <f t="shared" si="18"/>
        <v>0</v>
      </c>
      <c r="J153" s="5515">
        <f t="shared" si="18"/>
        <v>0</v>
      </c>
      <c r="K153" s="4910">
        <f t="shared" si="18"/>
        <v>0</v>
      </c>
      <c r="L153" s="5515">
        <f t="shared" si="18"/>
        <v>0</v>
      </c>
      <c r="M153" s="2043">
        <f t="shared" si="18"/>
        <v>0</v>
      </c>
      <c r="N153" s="5612">
        <f>SUM(N147+N152)</f>
        <v>0</v>
      </c>
      <c r="O153" s="4910">
        <f>SUM(O147+O152)</f>
        <v>0</v>
      </c>
      <c r="P153" s="15"/>
      <c r="Q153" s="5613"/>
      <c r="R153" s="5614"/>
      <c r="S153" s="5614"/>
      <c r="T153" s="5614"/>
      <c r="U153" s="5614"/>
      <c r="V153" s="5614"/>
      <c r="W153" s="5614"/>
      <c r="X153" s="5614"/>
      <c r="Y153" s="5614"/>
      <c r="Z153" s="5614"/>
      <c r="AA153" s="5610"/>
      <c r="AB153" s="5542"/>
      <c r="AC153" s="5542"/>
      <c r="AD153" s="5542"/>
      <c r="AE153" s="5608"/>
      <c r="AF153" s="5602"/>
      <c r="AG153" s="5602"/>
      <c r="AH153" s="5602"/>
      <c r="AI153" s="5495"/>
      <c r="AJ153" s="5495"/>
      <c r="AK153" s="5495"/>
      <c r="AL153" s="5495"/>
      <c r="AM153" s="5611"/>
      <c r="AN153" s="5496"/>
      <c r="AO153" s="5496"/>
      <c r="AP153" s="5496"/>
      <c r="AQ153" s="5496"/>
      <c r="AR153" s="5496"/>
      <c r="AS153" s="5496"/>
      <c r="AT153" s="5496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5610"/>
      <c r="R154" s="5542"/>
      <c r="S154" s="5542"/>
      <c r="T154" s="5542"/>
      <c r="U154" s="5542"/>
      <c r="V154" s="5542"/>
      <c r="W154" s="5542"/>
      <c r="X154" s="5542"/>
      <c r="Y154" s="5615"/>
      <c r="Z154" s="5615"/>
      <c r="AA154" s="5610"/>
      <c r="AB154" s="5542"/>
      <c r="AC154" s="5542"/>
      <c r="AD154" s="5542"/>
      <c r="AE154" s="5608"/>
      <c r="AF154" s="5602"/>
      <c r="AG154" s="5602"/>
      <c r="AH154" s="5602"/>
      <c r="AI154" s="5495"/>
      <c r="AJ154" s="5495"/>
      <c r="AK154" s="5495"/>
      <c r="AL154" s="5495"/>
      <c r="AM154" s="5495"/>
      <c r="AN154" s="5496"/>
      <c r="AO154" s="5496"/>
      <c r="AP154" s="5496"/>
      <c r="AQ154" s="5496"/>
      <c r="AR154" s="5496"/>
      <c r="AS154" s="5496"/>
      <c r="AT154" s="5496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267" t="s">
        <v>3</v>
      </c>
      <c r="B155" s="6250"/>
      <c r="C155" s="7886" t="s">
        <v>79</v>
      </c>
      <c r="D155" s="7882"/>
      <c r="E155" s="7883"/>
      <c r="F155" s="7886" t="s">
        <v>134</v>
      </c>
      <c r="G155" s="7883"/>
      <c r="H155" s="7886" t="s">
        <v>135</v>
      </c>
      <c r="I155" s="7883"/>
      <c r="J155" s="7886" t="s">
        <v>136</v>
      </c>
      <c r="K155" s="7883"/>
      <c r="L155" s="7886" t="s">
        <v>137</v>
      </c>
      <c r="M155" s="7887"/>
      <c r="N155" s="7888" t="s">
        <v>149</v>
      </c>
      <c r="O155" s="7882"/>
      <c r="P155" s="7887"/>
      <c r="Q155" s="6375" t="s">
        <v>7</v>
      </c>
      <c r="R155" s="6375" t="s">
        <v>8</v>
      </c>
      <c r="S155" s="5542"/>
      <c r="T155" s="5542"/>
      <c r="U155" s="5542"/>
      <c r="V155" s="5542"/>
      <c r="W155" s="5542"/>
      <c r="X155" s="5542"/>
      <c r="Y155" s="5615"/>
      <c r="Z155" s="5616"/>
      <c r="AA155" s="5617"/>
      <c r="AB155" s="5618"/>
      <c r="AC155" s="5618"/>
      <c r="AD155" s="5618"/>
      <c r="AE155" s="5619"/>
      <c r="AF155" s="5620"/>
      <c r="AG155" s="5620"/>
      <c r="AH155" s="5620"/>
      <c r="AI155" s="5621"/>
      <c r="AJ155" s="5621"/>
      <c r="AK155" s="5621"/>
      <c r="AL155" s="5621"/>
      <c r="AM155" s="5495"/>
      <c r="AN155" s="5496"/>
      <c r="AO155" s="5496"/>
      <c r="AP155" s="5496"/>
      <c r="AQ155" s="5496"/>
      <c r="AR155" s="5496"/>
      <c r="AS155" s="5496"/>
      <c r="AT155" s="5496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7932"/>
      <c r="B156" s="7933"/>
      <c r="C156" s="5497" t="s">
        <v>103</v>
      </c>
      <c r="D156" s="5504" t="s">
        <v>65</v>
      </c>
      <c r="E156" s="5506" t="s">
        <v>104</v>
      </c>
      <c r="F156" s="5497" t="s">
        <v>65</v>
      </c>
      <c r="G156" s="5506" t="s">
        <v>104</v>
      </c>
      <c r="H156" s="5497" t="s">
        <v>65</v>
      </c>
      <c r="I156" s="5506" t="s">
        <v>104</v>
      </c>
      <c r="J156" s="5497" t="s">
        <v>65</v>
      </c>
      <c r="K156" s="5506" t="s">
        <v>104</v>
      </c>
      <c r="L156" s="5497" t="s">
        <v>65</v>
      </c>
      <c r="M156" s="4915" t="s">
        <v>104</v>
      </c>
      <c r="N156" s="5622" t="s">
        <v>150</v>
      </c>
      <c r="O156" s="5504" t="s">
        <v>151</v>
      </c>
      <c r="P156" s="5507" t="s">
        <v>152</v>
      </c>
      <c r="Q156" s="7931"/>
      <c r="R156" s="7931"/>
      <c r="S156" s="5542"/>
      <c r="T156" s="5542"/>
      <c r="U156" s="5542"/>
      <c r="V156" s="5542"/>
      <c r="W156" s="5542"/>
      <c r="X156" s="5542"/>
      <c r="Y156" s="5623"/>
      <c r="Z156" s="5615"/>
      <c r="AA156" s="5542"/>
      <c r="AB156" s="5542"/>
      <c r="AC156" s="5542"/>
      <c r="AD156" s="5542"/>
      <c r="AE156" s="5608"/>
      <c r="AF156" s="5602"/>
      <c r="AG156" s="5602"/>
      <c r="AH156" s="5602"/>
      <c r="AI156" s="5495"/>
      <c r="AJ156" s="5495"/>
      <c r="AK156" s="5495"/>
      <c r="AL156" s="5495"/>
      <c r="AM156" s="5495"/>
      <c r="AN156" s="5496"/>
      <c r="AO156" s="5496"/>
      <c r="AP156" s="5496"/>
      <c r="AQ156" s="5496"/>
      <c r="AR156" s="5496"/>
      <c r="AS156" s="5496"/>
      <c r="AT156" s="5496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7863" t="s">
        <v>165</v>
      </c>
      <c r="B157" s="5482" t="s">
        <v>166</v>
      </c>
      <c r="C157" s="5624">
        <f>SUM(D157:E157)</f>
        <v>0</v>
      </c>
      <c r="D157" s="5625">
        <f t="shared" ref="D157:E159" si="19">SUM(F157+H157+J157+L157)</f>
        <v>0</v>
      </c>
      <c r="E157" s="5626">
        <f t="shared" si="19"/>
        <v>0</v>
      </c>
      <c r="F157" s="5483"/>
      <c r="G157" s="5469"/>
      <c r="H157" s="5483"/>
      <c r="I157" s="5469"/>
      <c r="J157" s="5483"/>
      <c r="K157" s="5469"/>
      <c r="L157" s="5483"/>
      <c r="M157" s="5627"/>
      <c r="N157" s="5628"/>
      <c r="O157" s="5484"/>
      <c r="P157" s="5512"/>
      <c r="Q157" s="5469"/>
      <c r="R157" s="5469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5542"/>
      <c r="AD157" s="5542"/>
      <c r="AE157" s="5608"/>
      <c r="AF157" s="5602"/>
      <c r="AG157" s="5602"/>
      <c r="AH157" s="5602"/>
      <c r="AI157" s="5495"/>
      <c r="AJ157" s="5495"/>
      <c r="AK157" s="5495"/>
      <c r="AL157" s="5495"/>
      <c r="AM157" s="5495"/>
      <c r="AN157" s="5496"/>
      <c r="AO157" s="5496"/>
      <c r="AP157" s="5496"/>
      <c r="AQ157" s="5496"/>
      <c r="AR157" s="5496"/>
      <c r="AS157" s="5496"/>
      <c r="AT157" s="5496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4893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5615"/>
      <c r="T158" s="5542"/>
      <c r="U158" s="5542"/>
      <c r="V158" s="5542"/>
      <c r="W158" s="5542"/>
      <c r="X158" s="5542"/>
      <c r="Y158" s="5629"/>
      <c r="Z158" s="5542"/>
      <c r="AA158" s="5542"/>
      <c r="AB158" s="5542"/>
      <c r="AC158" s="5542"/>
      <c r="AD158" s="5542"/>
      <c r="AE158" s="5542"/>
      <c r="AF158" s="5496"/>
      <c r="AG158" s="5496"/>
      <c r="AH158" s="5496"/>
      <c r="AI158" s="5496"/>
      <c r="AJ158" s="5496"/>
      <c r="AK158" s="5496"/>
      <c r="AL158" s="5496"/>
      <c r="AM158" s="5496"/>
      <c r="AN158" s="5496"/>
      <c r="AO158" s="5602"/>
      <c r="AP158" s="5602"/>
      <c r="AQ158" s="5602"/>
      <c r="AR158" s="5602"/>
      <c r="AS158" s="5495"/>
      <c r="AT158" s="5495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5542"/>
      <c r="AA159" s="5542"/>
      <c r="AB159" s="5542"/>
      <c r="AC159" s="5542"/>
      <c r="AD159" s="5542"/>
      <c r="AE159" s="5542"/>
      <c r="AF159" s="5496"/>
      <c r="AG159" s="5496"/>
      <c r="AH159" s="5496"/>
      <c r="AI159" s="5496"/>
      <c r="AJ159" s="5496"/>
      <c r="AK159" s="5496"/>
      <c r="AL159" s="5496"/>
      <c r="AM159" s="5496"/>
      <c r="AN159" s="5496"/>
      <c r="AO159" s="5602"/>
      <c r="AP159" s="5602"/>
      <c r="AQ159" s="5602"/>
      <c r="AR159" s="5602"/>
      <c r="AS159" s="5495"/>
      <c r="AT159" s="5495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7927" t="s">
        <v>169</v>
      </c>
      <c r="B160" s="7927"/>
      <c r="C160" s="5630">
        <f>SUM(C157:C159)</f>
        <v>0</v>
      </c>
      <c r="D160" s="5631">
        <f>SUM(D157:D159)</f>
        <v>0</v>
      </c>
      <c r="E160" s="5632">
        <f>SUM(E157:E159)</f>
        <v>0</v>
      </c>
      <c r="F160" s="5630">
        <f>SUM(F157:F159)</f>
        <v>0</v>
      </c>
      <c r="G160" s="5632">
        <f t="shared" ref="G160:P160" si="20">SUM(G157:G159)</f>
        <v>0</v>
      </c>
      <c r="H160" s="5630">
        <f t="shared" si="20"/>
        <v>0</v>
      </c>
      <c r="I160" s="5632">
        <f t="shared" si="20"/>
        <v>0</v>
      </c>
      <c r="J160" s="5630">
        <f t="shared" si="20"/>
        <v>0</v>
      </c>
      <c r="K160" s="5632">
        <f t="shared" si="20"/>
        <v>0</v>
      </c>
      <c r="L160" s="5630">
        <f t="shared" si="20"/>
        <v>0</v>
      </c>
      <c r="M160" s="5633">
        <f t="shared" si="20"/>
        <v>0</v>
      </c>
      <c r="N160" s="5634">
        <f t="shared" si="20"/>
        <v>0</v>
      </c>
      <c r="O160" s="5631">
        <f t="shared" si="20"/>
        <v>0</v>
      </c>
      <c r="P160" s="5635">
        <f t="shared" si="20"/>
        <v>0</v>
      </c>
      <c r="Q160" s="5632">
        <f>SUM(Q157:Q159)</f>
        <v>0</v>
      </c>
      <c r="R160" s="5632">
        <f>SUM(R157:R159)</f>
        <v>0</v>
      </c>
      <c r="S160" s="17"/>
      <c r="T160" s="14"/>
      <c r="U160" s="14"/>
      <c r="V160" s="14"/>
      <c r="W160" s="14"/>
      <c r="X160" s="14"/>
      <c r="Y160" s="14"/>
      <c r="Z160" s="5542"/>
      <c r="AA160" s="5542"/>
      <c r="AB160" s="5542"/>
      <c r="AC160" s="5542"/>
      <c r="AD160" s="5542"/>
      <c r="AE160" s="5542"/>
      <c r="AF160" s="5496"/>
      <c r="AG160" s="5496"/>
      <c r="AH160" s="5496"/>
      <c r="AI160" s="5496"/>
      <c r="AJ160" s="5496"/>
      <c r="AK160" s="5496"/>
      <c r="AL160" s="5496"/>
      <c r="AM160" s="5496"/>
      <c r="AN160" s="5496"/>
      <c r="AO160" s="5602"/>
      <c r="AP160" s="5602"/>
      <c r="AQ160" s="5602"/>
      <c r="AR160" s="5602"/>
      <c r="AS160" s="5495"/>
      <c r="AT160" s="5495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7863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5542"/>
      <c r="AA161" s="5542"/>
      <c r="AB161" s="5542"/>
      <c r="AC161" s="5542"/>
      <c r="AD161" s="5542"/>
      <c r="AE161" s="5542"/>
      <c r="AF161" s="5496"/>
      <c r="AG161" s="5496"/>
      <c r="AH161" s="5496"/>
      <c r="AI161" s="5496"/>
      <c r="AJ161" s="5496"/>
      <c r="AK161" s="5496"/>
      <c r="AL161" s="5496"/>
      <c r="AM161" s="5496"/>
      <c r="AN161" s="5496"/>
      <c r="AO161" s="5602"/>
      <c r="AP161" s="5602"/>
      <c r="AQ161" s="5602"/>
      <c r="AR161" s="5602"/>
      <c r="AS161" s="5495"/>
      <c r="AT161" s="5495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4893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5542"/>
      <c r="AD162" s="5542"/>
      <c r="AE162" s="5542"/>
      <c r="AF162" s="5496"/>
      <c r="AG162" s="5496"/>
      <c r="AH162" s="5496"/>
      <c r="AI162" s="5496"/>
      <c r="AJ162" s="5496"/>
      <c r="AK162" s="5496"/>
      <c r="AL162" s="5496"/>
      <c r="AM162" s="5496"/>
      <c r="AN162" s="5496"/>
      <c r="AO162" s="5602"/>
      <c r="AP162" s="5602"/>
      <c r="AQ162" s="5602"/>
      <c r="AR162" s="5602"/>
      <c r="AS162" s="5495"/>
      <c r="AT162" s="5495"/>
    </row>
    <row r="163" spans="1:130" ht="16.350000000000001" customHeight="1" x14ac:dyDescent="0.2">
      <c r="A163" s="5844"/>
      <c r="B163" s="4893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5542"/>
      <c r="AA163" s="5542"/>
      <c r="AB163" s="5542"/>
      <c r="AC163" s="5542"/>
      <c r="AD163" s="5542"/>
      <c r="AE163" s="5542"/>
      <c r="AF163" s="5496"/>
      <c r="AG163" s="5496"/>
      <c r="AH163" s="5496"/>
      <c r="AI163" s="5496"/>
      <c r="AJ163" s="5496"/>
      <c r="AK163" s="5496"/>
      <c r="AL163" s="5496"/>
      <c r="AM163" s="5496"/>
      <c r="AN163" s="5496"/>
      <c r="AO163" s="5496"/>
      <c r="AP163" s="5496"/>
      <c r="AQ163" s="5496"/>
      <c r="AR163" s="5496"/>
      <c r="AS163" s="5496"/>
      <c r="AT163" s="5496"/>
    </row>
    <row r="164" spans="1:130" ht="15.75" customHeight="1" x14ac:dyDescent="0.2">
      <c r="A164" s="7934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5542"/>
      <c r="AC164" s="5542"/>
      <c r="AD164" s="5542"/>
      <c r="AE164" s="5542"/>
      <c r="AF164" s="5496"/>
      <c r="AG164" s="5496"/>
      <c r="AH164" s="5496"/>
      <c r="AI164" s="5496"/>
      <c r="AJ164" s="5496"/>
      <c r="AK164" s="5496"/>
      <c r="AL164" s="5496"/>
      <c r="AM164" s="5496"/>
      <c r="AN164" s="5496"/>
      <c r="AO164" s="5496"/>
      <c r="AP164" s="5496"/>
      <c r="AQ164" s="5496"/>
      <c r="AR164" s="5496"/>
      <c r="AS164" s="5496"/>
      <c r="AT164" s="5496"/>
      <c r="AU164" s="5496"/>
      <c r="AV164" s="5496"/>
    </row>
    <row r="165" spans="1:130" ht="16.350000000000001" customHeight="1" x14ac:dyDescent="0.2">
      <c r="A165" s="7926" t="s">
        <v>169</v>
      </c>
      <c r="B165" s="7927"/>
      <c r="C165" s="5630">
        <f>SUM(C161:C164)</f>
        <v>0</v>
      </c>
      <c r="D165" s="5631">
        <f>SUM(D161:D164)</f>
        <v>0</v>
      </c>
      <c r="E165" s="5632">
        <f>SUM(E161:E164)</f>
        <v>0</v>
      </c>
      <c r="F165" s="5630">
        <f>SUM(F161:F164)</f>
        <v>0</v>
      </c>
      <c r="G165" s="5632">
        <f t="shared" ref="G165:P165" si="22">SUM(G161:G164)</f>
        <v>0</v>
      </c>
      <c r="H165" s="5630">
        <f t="shared" si="22"/>
        <v>0</v>
      </c>
      <c r="I165" s="5632">
        <f t="shared" si="22"/>
        <v>0</v>
      </c>
      <c r="J165" s="5630">
        <f t="shared" si="22"/>
        <v>0</v>
      </c>
      <c r="K165" s="5632">
        <f t="shared" si="22"/>
        <v>0</v>
      </c>
      <c r="L165" s="5630">
        <f t="shared" si="22"/>
        <v>0</v>
      </c>
      <c r="M165" s="5633">
        <f t="shared" si="22"/>
        <v>0</v>
      </c>
      <c r="N165" s="5634">
        <f t="shared" si="22"/>
        <v>0</v>
      </c>
      <c r="O165" s="5631">
        <f t="shared" si="22"/>
        <v>0</v>
      </c>
      <c r="P165" s="5635">
        <f t="shared" si="22"/>
        <v>0</v>
      </c>
      <c r="Q165" s="5632">
        <f>SUM(Q161:Q164)</f>
        <v>0</v>
      </c>
      <c r="R165" s="5632">
        <f>SUM(R161:R164)</f>
        <v>0</v>
      </c>
      <c r="S165" s="17"/>
      <c r="T165" s="14"/>
      <c r="U165" s="14"/>
      <c r="V165" s="14"/>
      <c r="W165" s="5542"/>
      <c r="X165" s="5542"/>
      <c r="Y165" s="5542"/>
      <c r="Z165" s="5542"/>
      <c r="AA165" s="5542"/>
      <c r="AB165" s="5542"/>
      <c r="AC165" s="5542"/>
      <c r="AD165" s="5542"/>
      <c r="AE165" s="5542"/>
      <c r="AF165" s="5496"/>
      <c r="AG165" s="5496"/>
      <c r="AH165" s="5496"/>
      <c r="AI165" s="5496"/>
      <c r="AJ165" s="5496"/>
      <c r="AK165" s="5496"/>
      <c r="AL165" s="5496"/>
      <c r="AM165" s="5496"/>
      <c r="AN165" s="5496"/>
      <c r="AO165" s="5496"/>
      <c r="AP165" s="5496"/>
      <c r="AQ165" s="5496"/>
    </row>
    <row r="166" spans="1:130" ht="16.350000000000001" customHeight="1" x14ac:dyDescent="0.2">
      <c r="A166" s="7926" t="s">
        <v>175</v>
      </c>
      <c r="B166" s="7926"/>
      <c r="C166" s="5636">
        <f>SUM(C160+C165)</f>
        <v>0</v>
      </c>
      <c r="D166" s="5637">
        <f t="shared" ref="D166:P166" si="23">SUM(D160+D165)</f>
        <v>0</v>
      </c>
      <c r="E166" s="313">
        <f t="shared" si="23"/>
        <v>0</v>
      </c>
      <c r="F166" s="5636">
        <f t="shared" si="23"/>
        <v>0</v>
      </c>
      <c r="G166" s="313">
        <f t="shared" si="23"/>
        <v>0</v>
      </c>
      <c r="H166" s="5636">
        <f t="shared" si="23"/>
        <v>0</v>
      </c>
      <c r="I166" s="313">
        <f t="shared" si="23"/>
        <v>0</v>
      </c>
      <c r="J166" s="5636">
        <f t="shared" si="23"/>
        <v>0</v>
      </c>
      <c r="K166" s="313">
        <f t="shared" si="23"/>
        <v>0</v>
      </c>
      <c r="L166" s="5636">
        <f t="shared" si="23"/>
        <v>0</v>
      </c>
      <c r="M166" s="188">
        <f t="shared" si="23"/>
        <v>0</v>
      </c>
      <c r="N166" s="5638">
        <f t="shared" si="23"/>
        <v>0</v>
      </c>
      <c r="O166" s="5637">
        <f t="shared" si="23"/>
        <v>0</v>
      </c>
      <c r="P166" s="2066">
        <f t="shared" si="23"/>
        <v>0</v>
      </c>
      <c r="Q166" s="313">
        <f>SUM(Q160+Q165)</f>
        <v>0</v>
      </c>
      <c r="R166" s="313">
        <f>SUM(R160+R165)</f>
        <v>0</v>
      </c>
      <c r="S166" s="17"/>
      <c r="T166" s="14"/>
      <c r="U166" s="14"/>
      <c r="V166" s="14"/>
      <c r="W166" s="5542"/>
      <c r="X166" s="5542"/>
      <c r="Y166" s="5542"/>
      <c r="Z166" s="5542"/>
      <c r="AA166" s="5542"/>
      <c r="AB166" s="5542"/>
      <c r="AC166" s="5542"/>
      <c r="AD166" s="5542"/>
      <c r="AE166" s="5542"/>
      <c r="AF166" s="5496"/>
      <c r="AG166" s="5496"/>
      <c r="AH166" s="5496"/>
      <c r="AI166" s="5496"/>
      <c r="AJ166" s="5496"/>
      <c r="AK166" s="5496"/>
      <c r="AL166" s="5496"/>
      <c r="AM166" s="5496"/>
      <c r="AN166" s="5496"/>
      <c r="AO166" s="5496"/>
      <c r="AP166" s="5496"/>
      <c r="AQ166" s="5496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5542"/>
      <c r="X167" s="5542"/>
      <c r="Y167" s="5542"/>
      <c r="Z167" s="5542"/>
      <c r="AA167" s="5542"/>
      <c r="AB167" s="5542"/>
      <c r="AC167" s="5542"/>
      <c r="AD167" s="5542"/>
      <c r="AE167" s="5542"/>
      <c r="AF167" s="5496"/>
      <c r="AG167" s="5496"/>
      <c r="AH167" s="5496"/>
      <c r="AI167" s="5496"/>
      <c r="AJ167" s="5496"/>
      <c r="AK167" s="5496"/>
      <c r="AL167" s="5496"/>
      <c r="AM167" s="5496"/>
      <c r="AN167" s="5496"/>
      <c r="AO167" s="5496"/>
      <c r="AP167" s="5496"/>
      <c r="AQ167" s="5496"/>
    </row>
    <row r="168" spans="1:130" ht="16.350000000000001" customHeight="1" x14ac:dyDescent="0.2">
      <c r="A168" s="6267" t="s">
        <v>3</v>
      </c>
      <c r="B168" s="6250"/>
      <c r="C168" s="7882" t="s">
        <v>79</v>
      </c>
      <c r="D168" s="7882"/>
      <c r="E168" s="7883"/>
      <c r="F168" s="7886" t="s">
        <v>133</v>
      </c>
      <c r="G168" s="7883"/>
      <c r="H168" s="7886" t="s">
        <v>134</v>
      </c>
      <c r="I168" s="7883"/>
      <c r="J168" s="7886" t="s">
        <v>135</v>
      </c>
      <c r="K168" s="7883"/>
      <c r="L168" s="7886" t="s">
        <v>136</v>
      </c>
      <c r="M168" s="7883"/>
      <c r="N168" s="7886" t="s">
        <v>137</v>
      </c>
      <c r="O168" s="7887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5542"/>
      <c r="X168" s="5542"/>
      <c r="Y168" s="5542"/>
      <c r="Z168" s="5542"/>
      <c r="AA168" s="5542"/>
      <c r="AB168" s="5542"/>
      <c r="AC168" s="5542"/>
      <c r="AD168" s="5542"/>
      <c r="AE168" s="5542"/>
      <c r="AF168" s="5496"/>
      <c r="AG168" s="5496"/>
      <c r="AH168" s="5496"/>
      <c r="AI168" s="5496"/>
      <c r="AJ168" s="5496"/>
      <c r="AK168" s="5496"/>
      <c r="AL168" s="5496"/>
      <c r="AM168" s="5496"/>
      <c r="AN168" s="5496"/>
      <c r="AO168" s="5496"/>
      <c r="AP168" s="5496"/>
      <c r="AQ168" s="5639"/>
      <c r="AR168" s="5492"/>
      <c r="AS168" s="5492"/>
      <c r="AT168" s="5492"/>
      <c r="AU168" s="5492"/>
      <c r="AV168" s="5492"/>
      <c r="AW168" s="5492"/>
      <c r="AX168" s="5640"/>
      <c r="AY168" s="5640"/>
      <c r="AZ168" s="5640"/>
      <c r="BA168" s="5492"/>
      <c r="BB168" s="5492"/>
      <c r="BC168" s="5492"/>
    </row>
    <row r="169" spans="1:130" ht="31.5" customHeight="1" x14ac:dyDescent="0.2">
      <c r="A169" s="7932"/>
      <c r="B169" s="6525"/>
      <c r="C169" s="5497" t="s">
        <v>103</v>
      </c>
      <c r="D169" s="5504" t="s">
        <v>65</v>
      </c>
      <c r="E169" s="5506" t="s">
        <v>104</v>
      </c>
      <c r="F169" s="5497" t="s">
        <v>65</v>
      </c>
      <c r="G169" s="5506" t="s">
        <v>104</v>
      </c>
      <c r="H169" s="5497" t="s">
        <v>65</v>
      </c>
      <c r="I169" s="5506" t="s">
        <v>104</v>
      </c>
      <c r="J169" s="5497" t="s">
        <v>65</v>
      </c>
      <c r="K169" s="5506" t="s">
        <v>104</v>
      </c>
      <c r="L169" s="5497" t="s">
        <v>65</v>
      </c>
      <c r="M169" s="5506" t="s">
        <v>104</v>
      </c>
      <c r="N169" s="5497" t="s">
        <v>65</v>
      </c>
      <c r="O169" s="5641" t="s">
        <v>104</v>
      </c>
      <c r="P169" s="6526"/>
      <c r="Q169" s="6526"/>
      <c r="R169" s="14"/>
      <c r="S169" s="14"/>
      <c r="T169" s="14"/>
      <c r="U169" s="14"/>
      <c r="V169" s="14"/>
      <c r="W169" s="5542"/>
      <c r="X169" s="5542"/>
      <c r="Y169" s="5542"/>
      <c r="Z169" s="5542"/>
      <c r="AA169" s="5542"/>
      <c r="AB169" s="5542"/>
      <c r="AC169" s="5542"/>
      <c r="AD169" s="5542"/>
      <c r="AE169" s="5542"/>
      <c r="AF169" s="5496"/>
      <c r="AG169" s="5496"/>
      <c r="AH169" s="5496"/>
      <c r="AI169" s="5496"/>
      <c r="AJ169" s="5496"/>
      <c r="AK169" s="5496"/>
      <c r="AL169" s="5496"/>
      <c r="AM169" s="5496"/>
      <c r="AN169" s="5496"/>
      <c r="AO169" s="5496"/>
      <c r="AP169" s="5496"/>
      <c r="AQ169" s="5541"/>
      <c r="AR169" s="5492"/>
      <c r="AS169" s="5492"/>
      <c r="AT169" s="5492"/>
      <c r="AU169" s="5492"/>
      <c r="AV169" s="5492"/>
      <c r="AW169" s="5492"/>
      <c r="AX169" s="5640"/>
      <c r="AY169" s="5640"/>
      <c r="AZ169" s="5640"/>
      <c r="BA169" s="5492"/>
      <c r="BB169" s="5492"/>
      <c r="BC169" s="5492"/>
    </row>
    <row r="170" spans="1:130" s="3" customFormat="1" ht="16.350000000000001" customHeight="1" x14ac:dyDescent="0.2">
      <c r="A170" s="7863" t="s">
        <v>178</v>
      </c>
      <c r="B170" s="5482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5483"/>
      <c r="G170" s="5469"/>
      <c r="H170" s="5483"/>
      <c r="I170" s="35"/>
      <c r="J170" s="33"/>
      <c r="K170" s="35"/>
      <c r="L170" s="33"/>
      <c r="M170" s="35"/>
      <c r="N170" s="33"/>
      <c r="O170" s="5486"/>
      <c r="P170" s="5469"/>
      <c r="Q170" s="5469"/>
      <c r="R170" s="5615"/>
      <c r="S170" s="5542"/>
      <c r="T170" s="5542"/>
      <c r="U170" s="5542"/>
      <c r="V170" s="5542"/>
      <c r="W170" s="5542"/>
      <c r="X170" s="5542"/>
      <c r="Y170" s="5542"/>
      <c r="Z170" s="5542"/>
      <c r="AA170" s="5542"/>
      <c r="AB170" s="5542"/>
      <c r="AC170" s="5542"/>
      <c r="AD170" s="5496"/>
      <c r="AE170" s="5496"/>
      <c r="AF170" s="5496"/>
      <c r="AG170" s="5496"/>
      <c r="AH170" s="5496"/>
      <c r="AI170" s="5601"/>
      <c r="AJ170" s="5640"/>
      <c r="AK170" s="5640"/>
      <c r="AL170" s="5640"/>
      <c r="AM170" s="5640"/>
      <c r="AN170" s="5640"/>
      <c r="AO170" s="5640"/>
      <c r="AP170" s="5640"/>
      <c r="AQ170" s="5640"/>
      <c r="AR170" s="5640"/>
      <c r="AS170" s="5640"/>
      <c r="AT170" s="5640"/>
      <c r="AU170" s="5640"/>
      <c r="AV170" s="5640"/>
      <c r="AW170" s="5640"/>
      <c r="AX170" s="5640"/>
      <c r="AY170" s="5640"/>
      <c r="AZ170" s="5640"/>
      <c r="BA170" s="5640"/>
      <c r="BB170" s="5640"/>
      <c r="BC170" s="5640"/>
      <c r="BD170" s="5640"/>
      <c r="BE170" s="5640"/>
      <c r="BF170" s="5640"/>
      <c r="BG170" s="5640"/>
      <c r="BH170" s="5640"/>
      <c r="BI170" s="5640"/>
      <c r="BJ170" s="5640"/>
      <c r="BK170" s="5640"/>
      <c r="BL170" s="5640"/>
      <c r="BM170" s="5640"/>
      <c r="BN170" s="5640"/>
      <c r="BO170" s="5640"/>
      <c r="BP170" s="5640"/>
      <c r="BQ170" s="5640"/>
      <c r="BR170" s="5640"/>
      <c r="BS170" s="5640"/>
      <c r="BT170" s="5640"/>
      <c r="BU170" s="5640"/>
      <c r="BV170" s="5640"/>
      <c r="BW170" s="5640"/>
      <c r="BX170" s="5640"/>
      <c r="BY170" s="5640"/>
      <c r="BZ170" s="5640"/>
      <c r="CA170" s="5642"/>
      <c r="CB170" s="5642"/>
      <c r="CC170" s="5642"/>
      <c r="CD170" s="5642"/>
      <c r="CE170" s="5642"/>
      <c r="CF170" s="5642"/>
      <c r="CG170" s="5642"/>
      <c r="CH170" s="5642"/>
      <c r="CI170" s="5642"/>
      <c r="CJ170" s="5642"/>
      <c r="CK170" s="5642"/>
      <c r="CL170" s="5642"/>
      <c r="CM170" s="5642"/>
      <c r="CN170" s="5642"/>
      <c r="CO170" s="5642"/>
      <c r="CP170" s="5642"/>
      <c r="CQ170" s="5642"/>
      <c r="CR170" s="5642"/>
      <c r="CS170" s="5642"/>
      <c r="CT170" s="5642"/>
      <c r="CU170" s="5642"/>
      <c r="CV170" s="5642"/>
      <c r="CW170" s="5642"/>
      <c r="CX170" s="5642"/>
      <c r="CY170" s="5642"/>
      <c r="CZ170" s="5642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4893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5615"/>
      <c r="S171" s="5542"/>
      <c r="T171" s="5542"/>
      <c r="U171" s="5542"/>
      <c r="V171" s="5542"/>
      <c r="W171" s="5542"/>
      <c r="X171" s="5542"/>
      <c r="Y171" s="5542"/>
      <c r="Z171" s="5542"/>
      <c r="AA171" s="5542"/>
      <c r="AB171" s="5542"/>
      <c r="AC171" s="5542"/>
      <c r="AD171" s="5496"/>
      <c r="AE171" s="5496"/>
      <c r="AF171" s="5496"/>
      <c r="AG171" s="5496"/>
      <c r="AH171" s="5496"/>
      <c r="AI171" s="5601"/>
      <c r="AJ171" s="5640"/>
      <c r="AK171" s="5640"/>
      <c r="AL171" s="5640"/>
      <c r="AM171" s="5640"/>
      <c r="AN171" s="5640"/>
      <c r="AO171" s="5640"/>
      <c r="AP171" s="5640"/>
      <c r="AQ171" s="5640"/>
      <c r="AR171" s="5640"/>
      <c r="AS171" s="5640"/>
      <c r="AT171" s="5640"/>
      <c r="AU171" s="5640"/>
      <c r="AV171" s="5640"/>
      <c r="AW171" s="5640"/>
      <c r="AX171" s="5640"/>
      <c r="AY171" s="5640"/>
      <c r="AZ171" s="5640"/>
      <c r="BA171" s="5640"/>
      <c r="BB171" s="5640"/>
      <c r="BC171" s="5640"/>
      <c r="BD171" s="5640"/>
      <c r="BE171" s="5640"/>
      <c r="BF171" s="5640"/>
      <c r="BG171" s="5640"/>
      <c r="BH171" s="5640"/>
      <c r="BI171" s="5640"/>
      <c r="BJ171" s="5640"/>
      <c r="BK171" s="5640"/>
      <c r="BL171" s="5640"/>
      <c r="BM171" s="5640"/>
      <c r="BN171" s="5640"/>
      <c r="BO171" s="5640"/>
      <c r="BP171" s="5640"/>
      <c r="BQ171" s="5640"/>
      <c r="BR171" s="5640"/>
      <c r="BS171" s="5640"/>
      <c r="BT171" s="5640"/>
      <c r="BU171" s="5640"/>
      <c r="BV171" s="5640"/>
      <c r="BW171" s="5640"/>
      <c r="BX171" s="5640"/>
      <c r="BY171" s="5640"/>
      <c r="BZ171" s="5640"/>
      <c r="CA171" s="5642"/>
      <c r="CB171" s="5642"/>
      <c r="CC171" s="5642"/>
      <c r="CD171" s="5642"/>
      <c r="CE171" s="5642"/>
      <c r="CF171" s="5642"/>
      <c r="CG171" s="5642"/>
      <c r="CH171" s="5642"/>
      <c r="CI171" s="5642"/>
      <c r="CJ171" s="5642"/>
      <c r="CK171" s="5642"/>
      <c r="CL171" s="5642"/>
      <c r="CM171" s="5642"/>
      <c r="CN171" s="5642"/>
      <c r="CO171" s="5642"/>
      <c r="CP171" s="5642"/>
      <c r="CQ171" s="5642"/>
      <c r="CR171" s="5642"/>
      <c r="CS171" s="5642"/>
      <c r="CT171" s="5642"/>
      <c r="CU171" s="5642"/>
      <c r="CV171" s="5642"/>
      <c r="CW171" s="5642"/>
      <c r="CX171" s="5642"/>
      <c r="CY171" s="5642"/>
      <c r="CZ171" s="5642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4898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5615"/>
      <c r="S172" s="5542"/>
      <c r="T172" s="5542"/>
      <c r="U172" s="5542"/>
      <c r="V172" s="5542"/>
      <c r="W172" s="5542"/>
      <c r="X172" s="5542"/>
      <c r="Y172" s="5542"/>
      <c r="Z172" s="5542"/>
      <c r="AA172" s="5542"/>
      <c r="AB172" s="5542"/>
      <c r="AC172" s="5542"/>
      <c r="AD172" s="5496"/>
      <c r="AE172" s="5496"/>
      <c r="AF172" s="5496"/>
      <c r="AG172" s="5496"/>
      <c r="AH172" s="5496"/>
      <c r="AI172" s="5601"/>
      <c r="AJ172" s="5492"/>
      <c r="AK172" s="5492"/>
      <c r="AL172" s="5492"/>
      <c r="AM172" s="5492"/>
      <c r="AN172" s="5492"/>
      <c r="AO172" s="5492"/>
      <c r="AP172" s="5492"/>
      <c r="AQ172" s="5492"/>
      <c r="AR172" s="5492"/>
      <c r="AS172" s="5492"/>
      <c r="AT172" s="5492"/>
      <c r="AU172" s="5492"/>
    </row>
    <row r="173" spans="1:130" ht="16.350000000000001" customHeight="1" thickBot="1" x14ac:dyDescent="0.25">
      <c r="A173" s="5924"/>
      <c r="B173" s="5643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5542"/>
      <c r="Z173" s="5542"/>
      <c r="AA173" s="5542"/>
      <c r="AB173" s="5542"/>
      <c r="AC173" s="5542"/>
      <c r="AD173" s="5496"/>
      <c r="AE173" s="5496"/>
      <c r="AF173" s="5496"/>
      <c r="AG173" s="5496"/>
      <c r="AH173" s="5496"/>
      <c r="AI173" s="5496"/>
      <c r="AJ173" s="5496"/>
      <c r="AK173" s="5496"/>
      <c r="AL173" s="5496"/>
      <c r="AM173" s="5496"/>
      <c r="AN173" s="5496"/>
      <c r="AO173" s="5639"/>
      <c r="AP173" s="5496"/>
      <c r="AQ173" s="5496"/>
      <c r="AR173" s="5644"/>
      <c r="AS173" s="5492"/>
      <c r="AT173" s="5585"/>
      <c r="AU173" s="5585"/>
      <c r="AV173" s="5585"/>
      <c r="AW173" s="5585"/>
      <c r="AX173" s="5640"/>
      <c r="AY173" s="5640"/>
      <c r="AZ173" s="5640"/>
      <c r="BA173" s="5585"/>
      <c r="BB173" s="5585"/>
      <c r="BC173" s="5585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4896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5617"/>
      <c r="Z174" s="5618"/>
      <c r="AA174" s="14"/>
      <c r="AB174" s="5645"/>
      <c r="AC174" s="5618"/>
      <c r="AD174" s="44"/>
      <c r="AE174" s="5646"/>
      <c r="AF174" s="5646"/>
      <c r="AG174" s="5646"/>
      <c r="AH174" s="5496"/>
      <c r="AI174" s="44"/>
      <c r="AJ174" s="5639"/>
      <c r="AK174" s="5639"/>
      <c r="AL174" s="5639"/>
      <c r="AM174" s="5496"/>
      <c r="AN174" s="44"/>
      <c r="AO174" s="5639"/>
      <c r="AP174" s="5496"/>
      <c r="AQ174" s="5496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4893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4893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7934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5647"/>
      <c r="AM177" s="5648"/>
      <c r="AN177" s="5648"/>
      <c r="AO177" s="1175"/>
      <c r="AP177" s="5648"/>
      <c r="AQ177" s="1175"/>
      <c r="AR177" s="216"/>
      <c r="AS177" s="5649"/>
      <c r="AT177" s="5608"/>
      <c r="AU177" s="5542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267" t="s">
        <v>188</v>
      </c>
      <c r="B181" s="6250"/>
      <c r="C181" s="7935" t="s">
        <v>79</v>
      </c>
      <c r="D181" s="7935"/>
      <c r="E181" s="7935"/>
      <c r="F181" s="7935" t="s">
        <v>189</v>
      </c>
      <c r="G181" s="7935"/>
      <c r="H181" s="7935" t="s">
        <v>190</v>
      </c>
      <c r="I181" s="7935"/>
      <c r="J181" s="7935" t="s">
        <v>191</v>
      </c>
      <c r="K181" s="7935"/>
      <c r="L181" s="7935" t="s">
        <v>12</v>
      </c>
      <c r="M181" s="7935"/>
      <c r="N181" s="7937" t="s">
        <v>13</v>
      </c>
      <c r="O181" s="7938"/>
      <c r="P181" s="7943" t="s">
        <v>126</v>
      </c>
      <c r="Q181" s="7943"/>
      <c r="R181" s="7943" t="s">
        <v>127</v>
      </c>
      <c r="S181" s="7943"/>
      <c r="T181" s="7943" t="s">
        <v>128</v>
      </c>
      <c r="U181" s="7943"/>
      <c r="V181" s="7943" t="s">
        <v>129</v>
      </c>
      <c r="W181" s="7943"/>
      <c r="X181" s="7943" t="s">
        <v>130</v>
      </c>
      <c r="Y181" s="7943"/>
      <c r="Z181" s="7943" t="s">
        <v>131</v>
      </c>
      <c r="AA181" s="7943"/>
      <c r="AB181" s="7943" t="s">
        <v>132</v>
      </c>
      <c r="AC181" s="7943"/>
      <c r="AD181" s="7943" t="s">
        <v>133</v>
      </c>
      <c r="AE181" s="7943"/>
      <c r="AF181" s="7943" t="s">
        <v>134</v>
      </c>
      <c r="AG181" s="7943"/>
      <c r="AH181" s="7943" t="s">
        <v>135</v>
      </c>
      <c r="AI181" s="7943"/>
      <c r="AJ181" s="7943" t="s">
        <v>136</v>
      </c>
      <c r="AK181" s="7943"/>
      <c r="AL181" s="7943" t="s">
        <v>137</v>
      </c>
      <c r="AM181" s="7886"/>
      <c r="AN181" s="7944" t="s">
        <v>192</v>
      </c>
      <c r="AO181" s="7945" t="s">
        <v>193</v>
      </c>
      <c r="AP181" s="7886" t="s">
        <v>7</v>
      </c>
      <c r="AQ181" s="7883"/>
      <c r="AR181" s="7863" t="s">
        <v>194</v>
      </c>
      <c r="AS181" s="7863" t="s">
        <v>195</v>
      </c>
      <c r="AT181" s="7886" t="s">
        <v>8</v>
      </c>
      <c r="AU181" s="7883"/>
      <c r="AV181" s="7937" t="s">
        <v>196</v>
      </c>
      <c r="AW181" s="7938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7932"/>
      <c r="B182" s="6525"/>
      <c r="C182" s="5650" t="s">
        <v>103</v>
      </c>
      <c r="D182" s="5651" t="s">
        <v>65</v>
      </c>
      <c r="E182" s="4912" t="s">
        <v>104</v>
      </c>
      <c r="F182" s="5650" t="s">
        <v>65</v>
      </c>
      <c r="G182" s="4912" t="s">
        <v>104</v>
      </c>
      <c r="H182" s="5650" t="s">
        <v>65</v>
      </c>
      <c r="I182" s="4912" t="s">
        <v>104</v>
      </c>
      <c r="J182" s="5650" t="s">
        <v>65</v>
      </c>
      <c r="K182" s="4912" t="s">
        <v>104</v>
      </c>
      <c r="L182" s="5650" t="s">
        <v>65</v>
      </c>
      <c r="M182" s="4912" t="s">
        <v>104</v>
      </c>
      <c r="N182" s="5650" t="s">
        <v>65</v>
      </c>
      <c r="O182" s="4912" t="s">
        <v>104</v>
      </c>
      <c r="P182" s="5650" t="s">
        <v>65</v>
      </c>
      <c r="Q182" s="4912" t="s">
        <v>104</v>
      </c>
      <c r="R182" s="5650" t="s">
        <v>65</v>
      </c>
      <c r="S182" s="4912" t="s">
        <v>104</v>
      </c>
      <c r="T182" s="5650" t="s">
        <v>65</v>
      </c>
      <c r="U182" s="4912" t="s">
        <v>104</v>
      </c>
      <c r="V182" s="5650" t="s">
        <v>65</v>
      </c>
      <c r="W182" s="4912" t="s">
        <v>104</v>
      </c>
      <c r="X182" s="5650" t="s">
        <v>65</v>
      </c>
      <c r="Y182" s="4912" t="s">
        <v>104</v>
      </c>
      <c r="Z182" s="5650" t="s">
        <v>65</v>
      </c>
      <c r="AA182" s="4912" t="s">
        <v>104</v>
      </c>
      <c r="AB182" s="5650" t="s">
        <v>65</v>
      </c>
      <c r="AC182" s="4912" t="s">
        <v>104</v>
      </c>
      <c r="AD182" s="5650" t="s">
        <v>65</v>
      </c>
      <c r="AE182" s="4912" t="s">
        <v>104</v>
      </c>
      <c r="AF182" s="5650" t="s">
        <v>65</v>
      </c>
      <c r="AG182" s="4912" t="s">
        <v>104</v>
      </c>
      <c r="AH182" s="5650" t="s">
        <v>65</v>
      </c>
      <c r="AI182" s="4912" t="s">
        <v>104</v>
      </c>
      <c r="AJ182" s="5650" t="s">
        <v>65</v>
      </c>
      <c r="AK182" s="4912" t="s">
        <v>104</v>
      </c>
      <c r="AL182" s="5650" t="s">
        <v>65</v>
      </c>
      <c r="AM182" s="4903" t="s">
        <v>104</v>
      </c>
      <c r="AN182" s="5936"/>
      <c r="AO182" s="5938"/>
      <c r="AP182" s="5650" t="s">
        <v>65</v>
      </c>
      <c r="AQ182" s="4902" t="s">
        <v>104</v>
      </c>
      <c r="AR182" s="7936"/>
      <c r="AS182" s="7936"/>
      <c r="AT182" s="5650" t="s">
        <v>65</v>
      </c>
      <c r="AU182" s="4902" t="s">
        <v>104</v>
      </c>
      <c r="AV182" s="5652" t="s">
        <v>198</v>
      </c>
      <c r="AW182" s="5653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939" t="s">
        <v>200</v>
      </c>
      <c r="B183" s="7940"/>
      <c r="C183" s="5654">
        <f>SUM(D183+E183)</f>
        <v>32</v>
      </c>
      <c r="D183" s="5655">
        <f>SUM(F183+H183+J183+L183+N183+P183+R183+T183+V183+X183+Z183+AB183+AD183+AF183+AH183+AJ183+AL183)</f>
        <v>11</v>
      </c>
      <c r="E183" s="219">
        <f>SUM(G183+I183+K183+M183+O183+Q183+S183+U183+W183+Y183+AA183+AC183+AE183+AG183+AI183+AK183+AM183)</f>
        <v>21</v>
      </c>
      <c r="F183" s="5502">
        <v>0</v>
      </c>
      <c r="G183" s="64">
        <v>0</v>
      </c>
      <c r="H183" s="5502">
        <v>0</v>
      </c>
      <c r="I183" s="64">
        <v>0</v>
      </c>
      <c r="J183" s="5502">
        <v>4</v>
      </c>
      <c r="K183" s="64">
        <v>4</v>
      </c>
      <c r="L183" s="5502">
        <v>3</v>
      </c>
      <c r="M183" s="64">
        <v>11</v>
      </c>
      <c r="N183" s="5502">
        <v>0</v>
      </c>
      <c r="O183" s="64">
        <v>0</v>
      </c>
      <c r="P183" s="5502">
        <v>1</v>
      </c>
      <c r="Q183" s="64">
        <v>0</v>
      </c>
      <c r="R183" s="5502">
        <v>1</v>
      </c>
      <c r="S183" s="64">
        <v>1</v>
      </c>
      <c r="T183" s="5502">
        <v>0</v>
      </c>
      <c r="U183" s="64">
        <v>2</v>
      </c>
      <c r="V183" s="5502">
        <v>0</v>
      </c>
      <c r="W183" s="64">
        <v>3</v>
      </c>
      <c r="X183" s="5502">
        <v>1</v>
      </c>
      <c r="Y183" s="64">
        <v>0</v>
      </c>
      <c r="Z183" s="5502">
        <v>0</v>
      </c>
      <c r="AA183" s="64">
        <v>0</v>
      </c>
      <c r="AB183" s="5502">
        <v>1</v>
      </c>
      <c r="AC183" s="64">
        <v>0</v>
      </c>
      <c r="AD183" s="5656">
        <v>0</v>
      </c>
      <c r="AE183" s="64">
        <v>0</v>
      </c>
      <c r="AF183" s="5656">
        <v>0</v>
      </c>
      <c r="AG183" s="64">
        <v>0</v>
      </c>
      <c r="AH183" s="5656">
        <v>0</v>
      </c>
      <c r="AI183" s="64">
        <v>0</v>
      </c>
      <c r="AJ183" s="5656">
        <v>0</v>
      </c>
      <c r="AK183" s="64">
        <v>0</v>
      </c>
      <c r="AL183" s="5656">
        <v>0</v>
      </c>
      <c r="AM183" s="204">
        <v>0</v>
      </c>
      <c r="AN183" s="5657">
        <v>0</v>
      </c>
      <c r="AO183" s="1185">
        <v>0</v>
      </c>
      <c r="AP183" s="5656">
        <v>0</v>
      </c>
      <c r="AQ183" s="64">
        <v>0</v>
      </c>
      <c r="AR183" s="5503">
        <v>0</v>
      </c>
      <c r="AS183" s="5503">
        <v>13</v>
      </c>
      <c r="AT183" s="5503">
        <v>0</v>
      </c>
      <c r="AU183" s="5503">
        <v>0</v>
      </c>
      <c r="AV183" s="5503">
        <v>2</v>
      </c>
      <c r="AW183" s="5503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7941" t="s">
        <v>201</v>
      </c>
      <c r="B184" s="7942"/>
      <c r="C184" s="5658"/>
      <c r="D184" s="5659"/>
      <c r="E184" s="5659"/>
      <c r="F184" s="5659"/>
      <c r="G184" s="5659"/>
      <c r="H184" s="5659"/>
      <c r="I184" s="5659"/>
      <c r="J184" s="5659"/>
      <c r="K184" s="5659"/>
      <c r="L184" s="5659"/>
      <c r="M184" s="5659"/>
      <c r="N184" s="5659"/>
      <c r="O184" s="5659"/>
      <c r="P184" s="5659"/>
      <c r="Q184" s="5659"/>
      <c r="R184" s="5659"/>
      <c r="S184" s="5659"/>
      <c r="T184" s="5659"/>
      <c r="U184" s="5659"/>
      <c r="V184" s="5659"/>
      <c r="W184" s="5659"/>
      <c r="X184" s="5659"/>
      <c r="Y184" s="5659"/>
      <c r="Z184" s="5659"/>
      <c r="AA184" s="5659"/>
      <c r="AB184" s="5659"/>
      <c r="AC184" s="5659"/>
      <c r="AD184" s="5659"/>
      <c r="AE184" s="5659"/>
      <c r="AF184" s="5659"/>
      <c r="AG184" s="5659"/>
      <c r="AH184" s="5659"/>
      <c r="AI184" s="5659"/>
      <c r="AJ184" s="5659"/>
      <c r="AK184" s="5659"/>
      <c r="AL184" s="5659"/>
      <c r="AM184" s="5659"/>
      <c r="AN184" s="5659"/>
      <c r="AO184" s="5659"/>
      <c r="AP184" s="5659"/>
      <c r="AQ184" s="5659"/>
      <c r="AR184" s="5659"/>
      <c r="AS184" s="5659"/>
      <c r="AT184" s="5659"/>
      <c r="AU184" s="5659"/>
      <c r="AV184" s="5659"/>
      <c r="AW184" s="5660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7863" t="s">
        <v>202</v>
      </c>
      <c r="B185" s="5661" t="s">
        <v>203</v>
      </c>
      <c r="C185" s="5662">
        <f>SUM(D185+E185)</f>
        <v>6</v>
      </c>
      <c r="D185" s="5663">
        <f t="shared" ref="D185:E193" si="26">SUM(F185+H185+J185+L185+N185+P185+R185+T185+V185+X185+Z185+AB185+AD185+AF185+AH185+AJ185+AL185)</f>
        <v>1</v>
      </c>
      <c r="E185" s="5661">
        <f t="shared" si="26"/>
        <v>5</v>
      </c>
      <c r="F185" s="5483">
        <v>0</v>
      </c>
      <c r="G185" s="5469">
        <v>0</v>
      </c>
      <c r="H185" s="5483">
        <v>0</v>
      </c>
      <c r="I185" s="5469">
        <v>0</v>
      </c>
      <c r="J185" s="5483">
        <v>1</v>
      </c>
      <c r="K185" s="5469">
        <v>3</v>
      </c>
      <c r="L185" s="5483">
        <v>0</v>
      </c>
      <c r="M185" s="5469">
        <v>2</v>
      </c>
      <c r="N185" s="5483">
        <v>0</v>
      </c>
      <c r="O185" s="5469">
        <v>0</v>
      </c>
      <c r="P185" s="5483">
        <v>0</v>
      </c>
      <c r="Q185" s="5469">
        <v>0</v>
      </c>
      <c r="R185" s="5483">
        <v>0</v>
      </c>
      <c r="S185" s="5469">
        <v>0</v>
      </c>
      <c r="T185" s="5483">
        <v>0</v>
      </c>
      <c r="U185" s="5469">
        <v>0</v>
      </c>
      <c r="V185" s="5483">
        <v>0</v>
      </c>
      <c r="W185" s="5469">
        <v>0</v>
      </c>
      <c r="X185" s="5483">
        <v>0</v>
      </c>
      <c r="Y185" s="5469">
        <v>0</v>
      </c>
      <c r="Z185" s="5483">
        <v>0</v>
      </c>
      <c r="AA185" s="5469">
        <v>0</v>
      </c>
      <c r="AB185" s="5483">
        <v>0</v>
      </c>
      <c r="AC185" s="5469">
        <v>0</v>
      </c>
      <c r="AD185" s="5483">
        <v>0</v>
      </c>
      <c r="AE185" s="5469">
        <v>0</v>
      </c>
      <c r="AF185" s="5483">
        <v>0</v>
      </c>
      <c r="AG185" s="5469">
        <v>0</v>
      </c>
      <c r="AH185" s="5483">
        <v>0</v>
      </c>
      <c r="AI185" s="5469">
        <v>0</v>
      </c>
      <c r="AJ185" s="5483">
        <v>0</v>
      </c>
      <c r="AK185" s="5469">
        <v>0</v>
      </c>
      <c r="AL185" s="5483">
        <v>0</v>
      </c>
      <c r="AM185" s="5627">
        <v>0</v>
      </c>
      <c r="AN185" s="5586">
        <v>0</v>
      </c>
      <c r="AO185" s="5514">
        <v>0</v>
      </c>
      <c r="AP185" s="5483">
        <v>0</v>
      </c>
      <c r="AQ185" s="5469">
        <v>0</v>
      </c>
      <c r="AR185" s="5469">
        <v>0</v>
      </c>
      <c r="AS185" s="5469">
        <v>5</v>
      </c>
      <c r="AT185" s="5469">
        <v>0</v>
      </c>
      <c r="AU185" s="5469">
        <v>0</v>
      </c>
      <c r="AV185" s="5469">
        <v>0</v>
      </c>
      <c r="AW185" s="5469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7934"/>
      <c r="B186" s="4895" t="s">
        <v>204</v>
      </c>
      <c r="C186" s="5664">
        <f>SUM(D186+E186)</f>
        <v>0</v>
      </c>
      <c r="D186" s="5665">
        <f t="shared" si="26"/>
        <v>0</v>
      </c>
      <c r="E186" s="5666">
        <f t="shared" si="26"/>
        <v>0</v>
      </c>
      <c r="F186" s="5656">
        <v>0</v>
      </c>
      <c r="G186" s="5667">
        <v>0</v>
      </c>
      <c r="H186" s="5656">
        <v>0</v>
      </c>
      <c r="I186" s="5667">
        <v>0</v>
      </c>
      <c r="J186" s="5656">
        <v>0</v>
      </c>
      <c r="K186" s="5667">
        <v>0</v>
      </c>
      <c r="L186" s="5656">
        <v>0</v>
      </c>
      <c r="M186" s="5667">
        <v>0</v>
      </c>
      <c r="N186" s="5656">
        <v>0</v>
      </c>
      <c r="O186" s="5667">
        <v>0</v>
      </c>
      <c r="P186" s="5656">
        <v>0</v>
      </c>
      <c r="Q186" s="5667">
        <v>0</v>
      </c>
      <c r="R186" s="5656">
        <v>0</v>
      </c>
      <c r="S186" s="5667">
        <v>0</v>
      </c>
      <c r="T186" s="5656">
        <v>0</v>
      </c>
      <c r="U186" s="5667">
        <v>0</v>
      </c>
      <c r="V186" s="5656">
        <v>0</v>
      </c>
      <c r="W186" s="5667">
        <v>0</v>
      </c>
      <c r="X186" s="5656">
        <v>0</v>
      </c>
      <c r="Y186" s="5667">
        <v>0</v>
      </c>
      <c r="Z186" s="5656">
        <v>0</v>
      </c>
      <c r="AA186" s="5667">
        <v>0</v>
      </c>
      <c r="AB186" s="5656">
        <v>0</v>
      </c>
      <c r="AC186" s="5667">
        <v>0</v>
      </c>
      <c r="AD186" s="5656">
        <v>0</v>
      </c>
      <c r="AE186" s="5667">
        <v>0</v>
      </c>
      <c r="AF186" s="5656">
        <v>0</v>
      </c>
      <c r="AG186" s="5667">
        <v>0</v>
      </c>
      <c r="AH186" s="5656">
        <v>0</v>
      </c>
      <c r="AI186" s="5667">
        <v>0</v>
      </c>
      <c r="AJ186" s="5656">
        <v>0</v>
      </c>
      <c r="AK186" s="5667">
        <v>0</v>
      </c>
      <c r="AL186" s="5656">
        <v>0</v>
      </c>
      <c r="AM186" s="222">
        <v>0</v>
      </c>
      <c r="AN186" s="5668">
        <v>0</v>
      </c>
      <c r="AO186" s="5669">
        <v>0</v>
      </c>
      <c r="AP186" s="5656">
        <v>0</v>
      </c>
      <c r="AQ186" s="5667">
        <v>0</v>
      </c>
      <c r="AR186" s="5667">
        <v>0</v>
      </c>
      <c r="AS186" s="5667">
        <v>0</v>
      </c>
      <c r="AT186" s="5667">
        <v>0</v>
      </c>
      <c r="AU186" s="5667">
        <v>0</v>
      </c>
      <c r="AV186" s="5667">
        <v>0</v>
      </c>
      <c r="AW186" s="5667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7948" t="s">
        <v>205</v>
      </c>
      <c r="B187" s="7949"/>
      <c r="C187" s="5654">
        <f t="shared" ref="C187:C227" si="27">SUM(D187+E187)</f>
        <v>8</v>
      </c>
      <c r="D187" s="5655">
        <f t="shared" si="26"/>
        <v>0</v>
      </c>
      <c r="E187" s="5670">
        <f t="shared" si="26"/>
        <v>8</v>
      </c>
      <c r="F187" s="5502">
        <v>0</v>
      </c>
      <c r="G187" s="5503">
        <v>0</v>
      </c>
      <c r="H187" s="5502">
        <v>0</v>
      </c>
      <c r="I187" s="5503">
        <v>0</v>
      </c>
      <c r="J187" s="5502">
        <v>0</v>
      </c>
      <c r="K187" s="5503">
        <v>4</v>
      </c>
      <c r="L187" s="5502">
        <v>0</v>
      </c>
      <c r="M187" s="5503">
        <v>4</v>
      </c>
      <c r="N187" s="5502">
        <v>0</v>
      </c>
      <c r="O187" s="5503">
        <v>0</v>
      </c>
      <c r="P187" s="5502">
        <v>0</v>
      </c>
      <c r="Q187" s="5503">
        <v>0</v>
      </c>
      <c r="R187" s="5502">
        <v>0</v>
      </c>
      <c r="S187" s="5503">
        <v>0</v>
      </c>
      <c r="T187" s="5502">
        <v>0</v>
      </c>
      <c r="U187" s="5503">
        <v>0</v>
      </c>
      <c r="V187" s="5502">
        <v>0</v>
      </c>
      <c r="W187" s="5503">
        <v>0</v>
      </c>
      <c r="X187" s="5502">
        <v>0</v>
      </c>
      <c r="Y187" s="5503">
        <v>0</v>
      </c>
      <c r="Z187" s="5502">
        <v>0</v>
      </c>
      <c r="AA187" s="5503">
        <v>0</v>
      </c>
      <c r="AB187" s="5502">
        <v>0</v>
      </c>
      <c r="AC187" s="5503">
        <v>0</v>
      </c>
      <c r="AD187" s="5502">
        <v>0</v>
      </c>
      <c r="AE187" s="5503">
        <v>0</v>
      </c>
      <c r="AF187" s="5502">
        <v>0</v>
      </c>
      <c r="AG187" s="5503">
        <v>0</v>
      </c>
      <c r="AH187" s="5502">
        <v>0</v>
      </c>
      <c r="AI187" s="5503">
        <v>0</v>
      </c>
      <c r="AJ187" s="5502">
        <v>0</v>
      </c>
      <c r="AK187" s="5503">
        <v>0</v>
      </c>
      <c r="AL187" s="5502">
        <v>0</v>
      </c>
      <c r="AM187" s="304">
        <v>0</v>
      </c>
      <c r="AN187" s="5657">
        <v>0</v>
      </c>
      <c r="AO187" s="5671">
        <v>0</v>
      </c>
      <c r="AP187" s="5502">
        <v>0</v>
      </c>
      <c r="AQ187" s="5503">
        <v>0</v>
      </c>
      <c r="AR187" s="5503">
        <v>0</v>
      </c>
      <c r="AS187" s="5503">
        <v>8</v>
      </c>
      <c r="AT187" s="5503">
        <v>0</v>
      </c>
      <c r="AU187" s="5503">
        <v>0</v>
      </c>
      <c r="AV187" s="5503">
        <v>1</v>
      </c>
      <c r="AW187" s="5503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7863" t="s">
        <v>206</v>
      </c>
      <c r="B188" s="5661" t="s">
        <v>207</v>
      </c>
      <c r="C188" s="5662">
        <f t="shared" si="27"/>
        <v>4</v>
      </c>
      <c r="D188" s="5663">
        <f t="shared" si="26"/>
        <v>1</v>
      </c>
      <c r="E188" s="5661">
        <f t="shared" si="26"/>
        <v>3</v>
      </c>
      <c r="F188" s="5672"/>
      <c r="G188" s="5673"/>
      <c r="H188" s="5483">
        <v>0</v>
      </c>
      <c r="I188" s="5469">
        <v>0</v>
      </c>
      <c r="J188" s="5483">
        <v>1</v>
      </c>
      <c r="K188" s="5469">
        <v>1</v>
      </c>
      <c r="L188" s="5483">
        <v>0</v>
      </c>
      <c r="M188" s="5469">
        <v>2</v>
      </c>
      <c r="N188" s="5483">
        <v>0</v>
      </c>
      <c r="O188" s="5469">
        <v>0</v>
      </c>
      <c r="P188" s="5483">
        <v>0</v>
      </c>
      <c r="Q188" s="5469">
        <v>0</v>
      </c>
      <c r="R188" s="5483">
        <v>0</v>
      </c>
      <c r="S188" s="5469">
        <v>0</v>
      </c>
      <c r="T188" s="5483">
        <v>0</v>
      </c>
      <c r="U188" s="5469">
        <v>0</v>
      </c>
      <c r="V188" s="5483">
        <v>0</v>
      </c>
      <c r="W188" s="5469">
        <v>0</v>
      </c>
      <c r="X188" s="5483">
        <v>0</v>
      </c>
      <c r="Y188" s="5469">
        <v>0</v>
      </c>
      <c r="Z188" s="5483">
        <v>0</v>
      </c>
      <c r="AA188" s="5469">
        <v>0</v>
      </c>
      <c r="AB188" s="5483">
        <v>0</v>
      </c>
      <c r="AC188" s="5469">
        <v>0</v>
      </c>
      <c r="AD188" s="5483">
        <v>0</v>
      </c>
      <c r="AE188" s="5469">
        <v>0</v>
      </c>
      <c r="AF188" s="5483">
        <v>0</v>
      </c>
      <c r="AG188" s="5469">
        <v>0</v>
      </c>
      <c r="AH188" s="5483">
        <v>0</v>
      </c>
      <c r="AI188" s="5469">
        <v>0</v>
      </c>
      <c r="AJ188" s="5483">
        <v>0</v>
      </c>
      <c r="AK188" s="5469">
        <v>0</v>
      </c>
      <c r="AL188" s="5483">
        <v>0</v>
      </c>
      <c r="AM188" s="5627">
        <v>0</v>
      </c>
      <c r="AN188" s="5586">
        <v>0</v>
      </c>
      <c r="AO188" s="5514">
        <v>0</v>
      </c>
      <c r="AP188" s="5483">
        <v>0</v>
      </c>
      <c r="AQ188" s="5469">
        <v>0</v>
      </c>
      <c r="AR188" s="5469">
        <v>0</v>
      </c>
      <c r="AS188" s="5469">
        <v>4</v>
      </c>
      <c r="AT188" s="5469">
        <v>0</v>
      </c>
      <c r="AU188" s="5469">
        <v>0</v>
      </c>
      <c r="AV188" s="5469">
        <v>0</v>
      </c>
      <c r="AW188" s="5469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>
        <v>0</v>
      </c>
      <c r="DC188" s="5"/>
      <c r="DD188" s="5">
        <v>0</v>
      </c>
      <c r="DE188" s="5"/>
      <c r="DF188" s="5"/>
      <c r="DG188" s="5"/>
      <c r="DH188" s="5">
        <v>0</v>
      </c>
      <c r="DI188" s="5"/>
      <c r="DJ188" s="5">
        <v>0</v>
      </c>
      <c r="DK188" s="5"/>
      <c r="DL188" s="5">
        <v>0</v>
      </c>
      <c r="DM188" s="5"/>
      <c r="DN188" s="5">
        <v>0</v>
      </c>
      <c r="DO188" s="5"/>
      <c r="DP188" s="5">
        <v>0</v>
      </c>
      <c r="DQ188" s="5"/>
      <c r="DR188" s="5">
        <v>0</v>
      </c>
      <c r="DS188" s="5"/>
      <c r="DT188" s="5">
        <v>0</v>
      </c>
      <c r="DU188" s="5"/>
      <c r="DV188" s="5">
        <v>0</v>
      </c>
    </row>
    <row r="189" spans="1:126" s="2" customFormat="1" x14ac:dyDescent="0.2">
      <c r="A189" s="7934"/>
      <c r="B189" s="4895" t="s">
        <v>208</v>
      </c>
      <c r="C189" s="1204">
        <f t="shared" si="27"/>
        <v>10</v>
      </c>
      <c r="D189" s="224">
        <f t="shared" si="26"/>
        <v>2</v>
      </c>
      <c r="E189" s="219">
        <f t="shared" si="26"/>
        <v>8</v>
      </c>
      <c r="F189" s="1205"/>
      <c r="G189" s="225"/>
      <c r="H189" s="1206">
        <v>0</v>
      </c>
      <c r="I189" s="64">
        <v>0</v>
      </c>
      <c r="J189" s="1206">
        <v>1</v>
      </c>
      <c r="K189" s="64">
        <v>5</v>
      </c>
      <c r="L189" s="5656">
        <v>1</v>
      </c>
      <c r="M189" s="5667">
        <v>3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5668">
        <v>0</v>
      </c>
      <c r="AO189" s="5669">
        <v>0</v>
      </c>
      <c r="AP189" s="5656">
        <v>0</v>
      </c>
      <c r="AQ189" s="5667">
        <v>0</v>
      </c>
      <c r="AR189" s="5667">
        <v>0</v>
      </c>
      <c r="AS189" s="5667">
        <v>9</v>
      </c>
      <c r="AT189" s="5667">
        <v>0</v>
      </c>
      <c r="AU189" s="5667">
        <v>0</v>
      </c>
      <c r="AV189" s="5667">
        <v>2</v>
      </c>
      <c r="AW189" s="5667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5674" t="s">
        <v>209</v>
      </c>
      <c r="B190" s="5675"/>
      <c r="C190" s="5544">
        <f t="shared" si="27"/>
        <v>32</v>
      </c>
      <c r="D190" s="5545">
        <f t="shared" si="26"/>
        <v>11</v>
      </c>
      <c r="E190" s="93">
        <f t="shared" si="26"/>
        <v>21</v>
      </c>
      <c r="F190" s="5502">
        <v>0</v>
      </c>
      <c r="G190" s="5503">
        <v>0</v>
      </c>
      <c r="H190" s="5502">
        <v>0</v>
      </c>
      <c r="I190" s="5503">
        <v>0</v>
      </c>
      <c r="J190" s="5502">
        <v>4</v>
      </c>
      <c r="K190" s="5503">
        <v>4</v>
      </c>
      <c r="L190" s="5502">
        <v>3</v>
      </c>
      <c r="M190" s="5503">
        <v>11</v>
      </c>
      <c r="N190" s="5502">
        <v>0</v>
      </c>
      <c r="O190" s="5503">
        <v>0</v>
      </c>
      <c r="P190" s="5502">
        <v>1</v>
      </c>
      <c r="Q190" s="5503">
        <v>0</v>
      </c>
      <c r="R190" s="5502">
        <v>1</v>
      </c>
      <c r="S190" s="5503">
        <v>1</v>
      </c>
      <c r="T190" s="5502">
        <v>0</v>
      </c>
      <c r="U190" s="5503">
        <v>2</v>
      </c>
      <c r="V190" s="5502">
        <v>0</v>
      </c>
      <c r="W190" s="5503">
        <v>3</v>
      </c>
      <c r="X190" s="5502">
        <v>1</v>
      </c>
      <c r="Y190" s="5503">
        <v>0</v>
      </c>
      <c r="Z190" s="5502">
        <v>0</v>
      </c>
      <c r="AA190" s="5503">
        <v>0</v>
      </c>
      <c r="AB190" s="5502">
        <v>1</v>
      </c>
      <c r="AC190" s="5503">
        <v>0</v>
      </c>
      <c r="AD190" s="5502">
        <v>0</v>
      </c>
      <c r="AE190" s="5503">
        <v>0</v>
      </c>
      <c r="AF190" s="5502">
        <v>0</v>
      </c>
      <c r="AG190" s="5503">
        <v>0</v>
      </c>
      <c r="AH190" s="5502">
        <v>0</v>
      </c>
      <c r="AI190" s="5503">
        <v>0</v>
      </c>
      <c r="AJ190" s="5502">
        <v>0</v>
      </c>
      <c r="AK190" s="5503">
        <v>0</v>
      </c>
      <c r="AL190" s="5502">
        <v>0</v>
      </c>
      <c r="AM190" s="304">
        <v>0</v>
      </c>
      <c r="AN190" s="5657">
        <v>0</v>
      </c>
      <c r="AO190" s="5671">
        <v>0</v>
      </c>
      <c r="AP190" s="5656">
        <v>0</v>
      </c>
      <c r="AQ190" s="5503">
        <v>0</v>
      </c>
      <c r="AR190" s="5503">
        <v>0</v>
      </c>
      <c r="AS190" s="5503">
        <v>13</v>
      </c>
      <c r="AT190" s="5503">
        <v>0</v>
      </c>
      <c r="AU190" s="5503">
        <v>0</v>
      </c>
      <c r="AV190" s="5503">
        <v>2</v>
      </c>
      <c r="AW190" s="5503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7863" t="s">
        <v>210</v>
      </c>
      <c r="B191" s="4901" t="s">
        <v>211</v>
      </c>
      <c r="C191" s="227">
        <f t="shared" si="27"/>
        <v>0</v>
      </c>
      <c r="D191" s="228">
        <f t="shared" si="26"/>
        <v>0</v>
      </c>
      <c r="E191" s="4901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4892" t="s">
        <v>212</v>
      </c>
      <c r="C192" s="231">
        <f t="shared" si="27"/>
        <v>6</v>
      </c>
      <c r="D192" s="232">
        <f t="shared" si="26"/>
        <v>1</v>
      </c>
      <c r="E192" s="4892">
        <f t="shared" si="26"/>
        <v>5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0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1</v>
      </c>
      <c r="T192" s="20">
        <v>0</v>
      </c>
      <c r="U192" s="36">
        <v>2</v>
      </c>
      <c r="V192" s="20">
        <v>0</v>
      </c>
      <c r="W192" s="36">
        <v>2</v>
      </c>
      <c r="X192" s="20">
        <v>1</v>
      </c>
      <c r="Y192" s="36">
        <v>0</v>
      </c>
      <c r="Z192" s="20">
        <v>0</v>
      </c>
      <c r="AA192" s="36">
        <v>0</v>
      </c>
      <c r="AB192" s="20">
        <v>0</v>
      </c>
      <c r="AC192" s="36">
        <v>0</v>
      </c>
      <c r="AD192" s="20">
        <v>0</v>
      </c>
      <c r="AE192" s="36">
        <v>0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>
        <v>0</v>
      </c>
      <c r="DC192" s="5"/>
      <c r="DD192" s="5">
        <v>0</v>
      </c>
      <c r="DE192" s="5"/>
      <c r="DF192" s="5"/>
      <c r="DG192" s="5"/>
      <c r="DH192" s="5">
        <v>0</v>
      </c>
      <c r="DI192" s="5"/>
      <c r="DJ192" s="5">
        <v>0</v>
      </c>
      <c r="DK192" s="5"/>
      <c r="DL192" s="5">
        <v>0</v>
      </c>
      <c r="DM192" s="5"/>
      <c r="DN192" s="5">
        <v>0</v>
      </c>
      <c r="DO192" s="5"/>
      <c r="DP192" s="5">
        <v>0</v>
      </c>
      <c r="DQ192" s="5"/>
      <c r="DR192" s="5">
        <v>0</v>
      </c>
      <c r="DS192" s="5"/>
      <c r="DT192" s="5">
        <v>0</v>
      </c>
      <c r="DU192" s="5"/>
      <c r="DV192" s="5">
        <v>0</v>
      </c>
    </row>
    <row r="193" spans="1:126" s="2" customFormat="1" x14ac:dyDescent="0.2">
      <c r="A193" s="6151"/>
      <c r="B193" s="4892" t="s">
        <v>213</v>
      </c>
      <c r="C193" s="231">
        <f t="shared" si="27"/>
        <v>3</v>
      </c>
      <c r="D193" s="233">
        <f t="shared" si="26"/>
        <v>1</v>
      </c>
      <c r="E193" s="4892">
        <f t="shared" si="26"/>
        <v>2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0</v>
      </c>
      <c r="L193" s="37">
        <v>0</v>
      </c>
      <c r="M193" s="39">
        <v>2</v>
      </c>
      <c r="N193" s="37">
        <v>0</v>
      </c>
      <c r="O193" s="39">
        <v>0</v>
      </c>
      <c r="P193" s="37">
        <v>0</v>
      </c>
      <c r="Q193" s="39">
        <v>0</v>
      </c>
      <c r="R193" s="37">
        <v>1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0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4892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4892" t="s">
        <v>215</v>
      </c>
      <c r="C195" s="231">
        <f t="shared" si="27"/>
        <v>1</v>
      </c>
      <c r="D195" s="228">
        <f t="shared" ref="D195:E203" si="28">SUM(F195+H195+J195+L195+N195+P195+R195+T195+V195+X195+Z195+AB195+AD195+AF195+AH195+AJ195+AL195)</f>
        <v>1</v>
      </c>
      <c r="E195" s="4892">
        <f t="shared" si="28"/>
        <v>0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0</v>
      </c>
      <c r="S195" s="35">
        <v>0</v>
      </c>
      <c r="T195" s="33">
        <v>0</v>
      </c>
      <c r="U195" s="35">
        <v>0</v>
      </c>
      <c r="V195" s="33">
        <v>0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1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4892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2</v>
      </c>
      <c r="D197" s="232">
        <f t="shared" si="28"/>
        <v>1</v>
      </c>
      <c r="E197" s="4892">
        <f t="shared" si="28"/>
        <v>1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1</v>
      </c>
      <c r="L197" s="20">
        <v>1</v>
      </c>
      <c r="M197" s="36">
        <v>0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2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7934"/>
      <c r="B198" s="238" t="s">
        <v>218</v>
      </c>
      <c r="C198" s="239">
        <f t="shared" si="27"/>
        <v>0</v>
      </c>
      <c r="D198" s="233">
        <f t="shared" si="28"/>
        <v>0</v>
      </c>
      <c r="E198" s="4899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7863" t="s">
        <v>219</v>
      </c>
      <c r="B199" s="5676" t="s">
        <v>220</v>
      </c>
      <c r="C199" s="5662">
        <f t="shared" si="27"/>
        <v>0</v>
      </c>
      <c r="D199" s="5663">
        <f t="shared" si="28"/>
        <v>0</v>
      </c>
      <c r="E199" s="5661">
        <f t="shared" si="28"/>
        <v>0</v>
      </c>
      <c r="F199" s="5483"/>
      <c r="G199" s="5469"/>
      <c r="H199" s="5483"/>
      <c r="I199" s="5469"/>
      <c r="J199" s="5483"/>
      <c r="K199" s="5469"/>
      <c r="L199" s="5483"/>
      <c r="M199" s="5469"/>
      <c r="N199" s="5483"/>
      <c r="O199" s="5469"/>
      <c r="P199" s="5483"/>
      <c r="Q199" s="5469"/>
      <c r="R199" s="5483"/>
      <c r="S199" s="5469"/>
      <c r="T199" s="5483"/>
      <c r="U199" s="5469"/>
      <c r="V199" s="5483"/>
      <c r="W199" s="5469"/>
      <c r="X199" s="5483"/>
      <c r="Y199" s="5469"/>
      <c r="Z199" s="5483"/>
      <c r="AA199" s="5469"/>
      <c r="AB199" s="5483"/>
      <c r="AC199" s="5469"/>
      <c r="AD199" s="5483"/>
      <c r="AE199" s="5469"/>
      <c r="AF199" s="5483"/>
      <c r="AG199" s="5469"/>
      <c r="AH199" s="5483"/>
      <c r="AI199" s="5469"/>
      <c r="AJ199" s="5483"/>
      <c r="AK199" s="5469"/>
      <c r="AL199" s="5483"/>
      <c r="AM199" s="5627"/>
      <c r="AN199" s="5586"/>
      <c r="AO199" s="5514"/>
      <c r="AP199" s="5483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4892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4892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4899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4899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4899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4899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4895" t="s">
        <v>224</v>
      </c>
      <c r="C203" s="241">
        <f t="shared" si="27"/>
        <v>3</v>
      </c>
      <c r="D203" s="242">
        <f>SUM(F203+H203+J203+L203+N203+P203+R203+T203+V203+X203+Z203+AB203+AD203+AF203+AH203+AJ203+AL203)</f>
        <v>2</v>
      </c>
      <c r="E203" s="4895">
        <f t="shared" si="28"/>
        <v>1</v>
      </c>
      <c r="F203" s="26">
        <v>0</v>
      </c>
      <c r="G203" s="40">
        <v>0</v>
      </c>
      <c r="H203" s="26">
        <v>0</v>
      </c>
      <c r="I203" s="40">
        <v>0</v>
      </c>
      <c r="J203" s="26">
        <v>0</v>
      </c>
      <c r="K203" s="40">
        <v>0</v>
      </c>
      <c r="L203" s="26">
        <v>2</v>
      </c>
      <c r="M203" s="40">
        <v>1</v>
      </c>
      <c r="N203" s="26">
        <v>0</v>
      </c>
      <c r="O203" s="40">
        <v>0</v>
      </c>
      <c r="P203" s="26">
        <v>0</v>
      </c>
      <c r="Q203" s="40">
        <v>0</v>
      </c>
      <c r="R203" s="26">
        <v>0</v>
      </c>
      <c r="S203" s="40">
        <v>0</v>
      </c>
      <c r="T203" s="26">
        <v>0</v>
      </c>
      <c r="U203" s="40">
        <v>0</v>
      </c>
      <c r="V203" s="26">
        <v>0</v>
      </c>
      <c r="W203" s="40">
        <v>0</v>
      </c>
      <c r="X203" s="26">
        <v>0</v>
      </c>
      <c r="Y203" s="40">
        <v>0</v>
      </c>
      <c r="Z203" s="26">
        <v>0</v>
      </c>
      <c r="AA203" s="40">
        <v>0</v>
      </c>
      <c r="AB203" s="26">
        <v>0</v>
      </c>
      <c r="AC203" s="40">
        <v>0</v>
      </c>
      <c r="AD203" s="26">
        <v>0</v>
      </c>
      <c r="AE203" s="40">
        <v>0</v>
      </c>
      <c r="AF203" s="26">
        <v>0</v>
      </c>
      <c r="AG203" s="40">
        <v>0</v>
      </c>
      <c r="AH203" s="26">
        <v>0</v>
      </c>
      <c r="AI203" s="40">
        <v>0</v>
      </c>
      <c r="AJ203" s="26">
        <v>0</v>
      </c>
      <c r="AK203" s="40">
        <v>0</v>
      </c>
      <c r="AL203" s="26">
        <v>0</v>
      </c>
      <c r="AM203" s="243">
        <v>0</v>
      </c>
      <c r="AN203" s="149">
        <v>0</v>
      </c>
      <c r="AO203" s="150">
        <v>0</v>
      </c>
      <c r="AP203" s="26">
        <v>0</v>
      </c>
      <c r="AQ203" s="40">
        <v>0</v>
      </c>
      <c r="AR203" s="40">
        <v>0</v>
      </c>
      <c r="AS203" s="40">
        <v>2</v>
      </c>
      <c r="AT203" s="40">
        <v>0</v>
      </c>
      <c r="AU203" s="40">
        <v>0</v>
      </c>
      <c r="AV203" s="40">
        <v>0</v>
      </c>
      <c r="AW203" s="40"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>
        <v>0</v>
      </c>
      <c r="DC203" s="5"/>
      <c r="DD203" s="5">
        <v>0</v>
      </c>
      <c r="DE203" s="5"/>
      <c r="DF203" s="5"/>
      <c r="DG203" s="5"/>
      <c r="DH203" s="5">
        <v>0</v>
      </c>
      <c r="DI203" s="5"/>
      <c r="DJ203" s="5">
        <v>0</v>
      </c>
      <c r="DK203" s="5"/>
      <c r="DL203" s="5">
        <v>0</v>
      </c>
      <c r="DM203" s="5"/>
      <c r="DN203" s="5">
        <v>0</v>
      </c>
      <c r="DO203" s="5"/>
      <c r="DP203" s="5">
        <v>0</v>
      </c>
      <c r="DQ203" s="5"/>
      <c r="DR203" s="5">
        <v>0</v>
      </c>
      <c r="DS203" s="5"/>
      <c r="DT203" s="5">
        <v>0</v>
      </c>
      <c r="DU203" s="5"/>
      <c r="DV203" s="5">
        <v>0</v>
      </c>
    </row>
    <row r="204" spans="1:126" s="2" customFormat="1" ht="14.25" customHeight="1" x14ac:dyDescent="0.2">
      <c r="A204" s="7863" t="s">
        <v>225</v>
      </c>
      <c r="B204" s="5661" t="s">
        <v>226</v>
      </c>
      <c r="C204" s="5662">
        <f t="shared" si="27"/>
        <v>0</v>
      </c>
      <c r="D204" s="5663">
        <f>SUM(F204+H204+J204+L204+N204)</f>
        <v>0</v>
      </c>
      <c r="E204" s="5661">
        <f t="shared" ref="D204:E207" si="29">SUM(G204+I204+K204+M204+O204)</f>
        <v>0</v>
      </c>
      <c r="F204" s="5483"/>
      <c r="G204" s="5469"/>
      <c r="H204" s="5483"/>
      <c r="I204" s="5469"/>
      <c r="J204" s="5483"/>
      <c r="K204" s="5469"/>
      <c r="L204" s="5483"/>
      <c r="M204" s="5469"/>
      <c r="N204" s="5483"/>
      <c r="O204" s="5469"/>
      <c r="P204" s="1279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5586"/>
      <c r="AO204" s="246"/>
      <c r="AP204" s="5483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4892" t="s">
        <v>227</v>
      </c>
      <c r="C205" s="231">
        <f t="shared" si="27"/>
        <v>0</v>
      </c>
      <c r="D205" s="232">
        <f>SUM(F205+H205+J205+L205+N205)</f>
        <v>0</v>
      </c>
      <c r="E205" s="4892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4892" t="s">
        <v>228</v>
      </c>
      <c r="C206" s="231">
        <f t="shared" si="27"/>
        <v>0</v>
      </c>
      <c r="D206" s="232">
        <f t="shared" si="29"/>
        <v>0</v>
      </c>
      <c r="E206" s="4892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7934"/>
      <c r="B207" s="4895" t="s">
        <v>229</v>
      </c>
      <c r="C207" s="241">
        <f t="shared" si="27"/>
        <v>2</v>
      </c>
      <c r="D207" s="242">
        <f t="shared" si="29"/>
        <v>2</v>
      </c>
      <c r="E207" s="4895">
        <f t="shared" si="29"/>
        <v>0</v>
      </c>
      <c r="F207" s="26">
        <v>0</v>
      </c>
      <c r="G207" s="40">
        <v>0</v>
      </c>
      <c r="H207" s="26">
        <v>0</v>
      </c>
      <c r="I207" s="40">
        <v>0</v>
      </c>
      <c r="J207" s="26">
        <v>2</v>
      </c>
      <c r="K207" s="40">
        <v>0</v>
      </c>
      <c r="L207" s="26">
        <v>0</v>
      </c>
      <c r="M207" s="40">
        <v>0</v>
      </c>
      <c r="N207" s="26">
        <v>0</v>
      </c>
      <c r="O207" s="40">
        <v>0</v>
      </c>
      <c r="P207" s="5677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5678"/>
      <c r="AN207" s="149">
        <v>0</v>
      </c>
      <c r="AO207" s="5679"/>
      <c r="AP207" s="26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7863" t="s">
        <v>230</v>
      </c>
      <c r="B208" s="5680" t="s">
        <v>231</v>
      </c>
      <c r="C208" s="227">
        <f t="shared" si="27"/>
        <v>6</v>
      </c>
      <c r="D208" s="228">
        <f t="shared" ref="D208:E227" si="30">SUM(F208+H208+J208+L208+N208+P208+R208+T208+V208+X208+Z208+AB208+AD208+AF208+AH208+AJ208+AL208)</f>
        <v>0</v>
      </c>
      <c r="E208" s="4901">
        <f t="shared" si="30"/>
        <v>6</v>
      </c>
      <c r="F208" s="33">
        <v>0</v>
      </c>
      <c r="G208" s="35">
        <v>0</v>
      </c>
      <c r="H208" s="33">
        <v>0</v>
      </c>
      <c r="I208" s="35">
        <v>0</v>
      </c>
      <c r="J208" s="33">
        <v>0</v>
      </c>
      <c r="K208" s="35">
        <v>1</v>
      </c>
      <c r="L208" s="33">
        <v>0</v>
      </c>
      <c r="M208" s="35">
        <v>5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5514">
        <v>0</v>
      </c>
      <c r="AP208" s="5485">
        <v>0</v>
      </c>
      <c r="AQ208" s="35">
        <v>0</v>
      </c>
      <c r="AR208" s="35">
        <v>0</v>
      </c>
      <c r="AS208" s="35">
        <v>6</v>
      </c>
      <c r="AT208" s="35">
        <v>0</v>
      </c>
      <c r="AU208" s="229">
        <v>0</v>
      </c>
      <c r="AV208" s="229">
        <v>1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4900" t="s">
        <v>232</v>
      </c>
      <c r="C209" s="231">
        <f t="shared" si="27"/>
        <v>0</v>
      </c>
      <c r="D209" s="232">
        <f t="shared" si="30"/>
        <v>0</v>
      </c>
      <c r="E209" s="4892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4892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1</v>
      </c>
      <c r="D211" s="232">
        <f t="shared" si="30"/>
        <v>0</v>
      </c>
      <c r="E211" s="4892">
        <f t="shared" si="30"/>
        <v>1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0</v>
      </c>
      <c r="L211" s="20">
        <v>0</v>
      </c>
      <c r="M211" s="36">
        <v>1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1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7934"/>
      <c r="B212" s="253" t="s">
        <v>235</v>
      </c>
      <c r="C212" s="1204">
        <f t="shared" si="27"/>
        <v>0</v>
      </c>
      <c r="D212" s="224">
        <f t="shared" si="30"/>
        <v>0</v>
      </c>
      <c r="E212" s="219">
        <f t="shared" si="30"/>
        <v>0</v>
      </c>
      <c r="F212" s="20"/>
      <c r="G212" s="36"/>
      <c r="H212" s="20"/>
      <c r="I212" s="36"/>
      <c r="J212" s="20"/>
      <c r="K212" s="36"/>
      <c r="L212" s="20"/>
      <c r="M212" s="36"/>
      <c r="N212" s="20"/>
      <c r="O212" s="36"/>
      <c r="P212" s="20"/>
      <c r="Q212" s="36"/>
      <c r="R212" s="20"/>
      <c r="S212" s="36"/>
      <c r="T212" s="20"/>
      <c r="U212" s="36"/>
      <c r="V212" s="20"/>
      <c r="W212" s="36"/>
      <c r="X212" s="20"/>
      <c r="Y212" s="36"/>
      <c r="Z212" s="20"/>
      <c r="AA212" s="36"/>
      <c r="AB212" s="20"/>
      <c r="AC212" s="36"/>
      <c r="AD212" s="20"/>
      <c r="AE212" s="36"/>
      <c r="AF212" s="20"/>
      <c r="AG212" s="36"/>
      <c r="AH212" s="20"/>
      <c r="AI212" s="36"/>
      <c r="AJ212" s="20"/>
      <c r="AK212" s="36"/>
      <c r="AL212" s="26"/>
      <c r="AM212" s="29"/>
      <c r="AN212" s="40"/>
      <c r="AO212" s="150"/>
      <c r="AP212" s="121"/>
      <c r="AQ212" s="40"/>
      <c r="AR212" s="40"/>
      <c r="AS212" s="40"/>
      <c r="AT212" s="40"/>
      <c r="AU212" s="150"/>
      <c r="AV212" s="150"/>
      <c r="AW212" s="150"/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7863" t="s">
        <v>236</v>
      </c>
      <c r="B213" s="5676" t="s">
        <v>237</v>
      </c>
      <c r="C213" s="5662">
        <f t="shared" si="27"/>
        <v>0</v>
      </c>
      <c r="D213" s="5663">
        <f t="shared" si="30"/>
        <v>0</v>
      </c>
      <c r="E213" s="5661">
        <f t="shared" si="30"/>
        <v>0</v>
      </c>
      <c r="F213" s="5483"/>
      <c r="G213" s="5469"/>
      <c r="H213" s="5483"/>
      <c r="I213" s="5469"/>
      <c r="J213" s="5483"/>
      <c r="K213" s="5469"/>
      <c r="L213" s="5483"/>
      <c r="M213" s="5469"/>
      <c r="N213" s="5483"/>
      <c r="O213" s="5469"/>
      <c r="P213" s="5483"/>
      <c r="Q213" s="5469"/>
      <c r="R213" s="5483"/>
      <c r="S213" s="5469"/>
      <c r="T213" s="5483"/>
      <c r="U213" s="5469"/>
      <c r="V213" s="5483"/>
      <c r="W213" s="5469"/>
      <c r="X213" s="5483"/>
      <c r="Y213" s="5469"/>
      <c r="Z213" s="5483"/>
      <c r="AA213" s="5469"/>
      <c r="AB213" s="5483"/>
      <c r="AC213" s="5469"/>
      <c r="AD213" s="5483"/>
      <c r="AE213" s="5469"/>
      <c r="AF213" s="5483"/>
      <c r="AG213" s="5469"/>
      <c r="AH213" s="5483"/>
      <c r="AI213" s="5469"/>
      <c r="AJ213" s="5483"/>
      <c r="AK213" s="5469"/>
      <c r="AL213" s="5483"/>
      <c r="AM213" s="5486"/>
      <c r="AN213" s="254"/>
      <c r="AO213" s="1444"/>
      <c r="AP213" s="5485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4892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7934"/>
      <c r="B215" s="257" t="s">
        <v>239</v>
      </c>
      <c r="C215" s="241">
        <f t="shared" si="27"/>
        <v>0</v>
      </c>
      <c r="D215" s="242">
        <f t="shared" si="30"/>
        <v>0</v>
      </c>
      <c r="E215" s="4895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5681"/>
      <c r="AO215" s="5682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7946" t="s">
        <v>240</v>
      </c>
      <c r="B216" s="7947"/>
      <c r="C216" s="5662">
        <f>SUM(D216+E216)</f>
        <v>0</v>
      </c>
      <c r="D216" s="5663">
        <f>SUM(F216+H216+J216+L216+N216+P216+R216+T216+V216+X216+Z216+AB216+AD216+AF216+AH216+AJ216+AL216)</f>
        <v>0</v>
      </c>
      <c r="E216" s="5661">
        <f>SUM(G216+I216+K216+M216+O216+Q216+S216+U216+W216+Y216+AA216+AC216+AE216+AG216+AI216+AK216+AM216)</f>
        <v>0</v>
      </c>
      <c r="F216" s="5483">
        <v>0</v>
      </c>
      <c r="G216" s="5469">
        <v>0</v>
      </c>
      <c r="H216" s="5483">
        <v>0</v>
      </c>
      <c r="I216" s="5469">
        <v>0</v>
      </c>
      <c r="J216" s="5483">
        <v>0</v>
      </c>
      <c r="K216" s="5469">
        <v>0</v>
      </c>
      <c r="L216" s="5483">
        <v>0</v>
      </c>
      <c r="M216" s="5469">
        <v>0</v>
      </c>
      <c r="N216" s="5483">
        <v>0</v>
      </c>
      <c r="O216" s="5469">
        <v>0</v>
      </c>
      <c r="P216" s="5483">
        <v>0</v>
      </c>
      <c r="Q216" s="5469">
        <v>0</v>
      </c>
      <c r="R216" s="5483">
        <v>0</v>
      </c>
      <c r="S216" s="5469">
        <v>0</v>
      </c>
      <c r="T216" s="5483">
        <v>0</v>
      </c>
      <c r="U216" s="5469">
        <v>0</v>
      </c>
      <c r="V216" s="5483">
        <v>0</v>
      </c>
      <c r="W216" s="5469">
        <v>0</v>
      </c>
      <c r="X216" s="5483">
        <v>0</v>
      </c>
      <c r="Y216" s="5469">
        <v>0</v>
      </c>
      <c r="Z216" s="5483">
        <v>0</v>
      </c>
      <c r="AA216" s="5469">
        <v>0</v>
      </c>
      <c r="AB216" s="5483">
        <v>0</v>
      </c>
      <c r="AC216" s="5469">
        <v>0</v>
      </c>
      <c r="AD216" s="5483">
        <v>0</v>
      </c>
      <c r="AE216" s="5469">
        <v>0</v>
      </c>
      <c r="AF216" s="5483">
        <v>0</v>
      </c>
      <c r="AG216" s="5469">
        <v>0</v>
      </c>
      <c r="AH216" s="5483">
        <v>0</v>
      </c>
      <c r="AI216" s="5469">
        <v>0</v>
      </c>
      <c r="AJ216" s="5483">
        <v>0</v>
      </c>
      <c r="AK216" s="5469">
        <v>0</v>
      </c>
      <c r="AL216" s="5483">
        <v>0</v>
      </c>
      <c r="AM216" s="5486">
        <v>0</v>
      </c>
      <c r="AN216" s="141">
        <v>0</v>
      </c>
      <c r="AO216" s="119">
        <v>0</v>
      </c>
      <c r="AP216" s="5483">
        <v>0</v>
      </c>
      <c r="AQ216" s="5469">
        <v>0</v>
      </c>
      <c r="AR216" s="5469">
        <v>0</v>
      </c>
      <c r="AS216" s="5469">
        <v>0</v>
      </c>
      <c r="AT216" s="5469">
        <v>0</v>
      </c>
      <c r="AU216" s="5469">
        <v>0</v>
      </c>
      <c r="AV216" s="5469">
        <v>0</v>
      </c>
      <c r="AW216" s="5469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1</v>
      </c>
      <c r="D217" s="228">
        <f>SUM(F217+H217+J217+L217+N217+P217+R217+T217+V217+X217+Z217+AB217+AD217+AF217+AH217+AJ217+AL217)</f>
        <v>0</v>
      </c>
      <c r="E217" s="4901">
        <f>SUM(G217+I217+K217+M217+O217+Q217+S217+U217+W217+Y217+AA217+AC217+AE217+AG217+AI217+AK217+AM217)</f>
        <v>1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1</v>
      </c>
      <c r="L217" s="33">
        <v>0</v>
      </c>
      <c r="M217" s="35">
        <v>0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1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0</v>
      </c>
      <c r="D218" s="232">
        <f t="shared" si="30"/>
        <v>0</v>
      </c>
      <c r="E218" s="4892">
        <f t="shared" si="30"/>
        <v>0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1</v>
      </c>
      <c r="D219" s="232">
        <f t="shared" si="30"/>
        <v>0</v>
      </c>
      <c r="E219" s="4892">
        <f t="shared" si="30"/>
        <v>1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1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1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3</v>
      </c>
      <c r="D220" s="233">
        <f t="shared" si="30"/>
        <v>0</v>
      </c>
      <c r="E220" s="4899">
        <f t="shared" si="30"/>
        <v>3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0</v>
      </c>
      <c r="M220" s="40">
        <v>2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1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7863" t="s">
        <v>245</v>
      </c>
      <c r="B221" s="5680" t="s">
        <v>246</v>
      </c>
      <c r="C221" s="5662">
        <f t="shared" si="27"/>
        <v>2</v>
      </c>
      <c r="D221" s="5663">
        <f t="shared" si="30"/>
        <v>2</v>
      </c>
      <c r="E221" s="5683">
        <f t="shared" si="30"/>
        <v>0</v>
      </c>
      <c r="F221" s="1206">
        <v>0</v>
      </c>
      <c r="G221" s="64">
        <v>0</v>
      </c>
      <c r="H221" s="1206">
        <v>0</v>
      </c>
      <c r="I221" s="64">
        <v>0</v>
      </c>
      <c r="J221" s="1206">
        <v>2</v>
      </c>
      <c r="K221" s="64">
        <v>0</v>
      </c>
      <c r="L221" s="1206">
        <v>0</v>
      </c>
      <c r="M221" s="64">
        <v>0</v>
      </c>
      <c r="N221" s="1206">
        <v>0</v>
      </c>
      <c r="O221" s="64">
        <v>0</v>
      </c>
      <c r="P221" s="1206">
        <v>0</v>
      </c>
      <c r="Q221" s="64">
        <v>0</v>
      </c>
      <c r="R221" s="1206">
        <v>0</v>
      </c>
      <c r="S221" s="64">
        <v>0</v>
      </c>
      <c r="T221" s="1206">
        <v>0</v>
      </c>
      <c r="U221" s="64">
        <v>0</v>
      </c>
      <c r="V221" s="1206">
        <v>0</v>
      </c>
      <c r="W221" s="64">
        <v>0</v>
      </c>
      <c r="X221" s="1206">
        <v>0</v>
      </c>
      <c r="Y221" s="64">
        <v>0</v>
      </c>
      <c r="Z221" s="1206">
        <v>0</v>
      </c>
      <c r="AA221" s="64">
        <v>0</v>
      </c>
      <c r="AB221" s="1206">
        <v>0</v>
      </c>
      <c r="AC221" s="64">
        <v>0</v>
      </c>
      <c r="AD221" s="1206">
        <v>0</v>
      </c>
      <c r="AE221" s="64">
        <v>0</v>
      </c>
      <c r="AF221" s="1206">
        <v>0</v>
      </c>
      <c r="AG221" s="64">
        <v>0</v>
      </c>
      <c r="AH221" s="1206">
        <v>0</v>
      </c>
      <c r="AI221" s="64">
        <v>0</v>
      </c>
      <c r="AJ221" s="1206">
        <v>0</v>
      </c>
      <c r="AK221" s="64">
        <v>0</v>
      </c>
      <c r="AL221" s="1206">
        <v>0</v>
      </c>
      <c r="AM221" s="204">
        <v>0</v>
      </c>
      <c r="AN221" s="258">
        <v>0</v>
      </c>
      <c r="AO221" s="1185">
        <v>0</v>
      </c>
      <c r="AP221" s="1206">
        <v>0</v>
      </c>
      <c r="AQ221" s="64">
        <v>0</v>
      </c>
      <c r="AR221" s="64">
        <v>0</v>
      </c>
      <c r="AS221" s="64">
        <v>1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7934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1</v>
      </c>
      <c r="D227" s="242">
        <f t="shared" si="30"/>
        <v>1</v>
      </c>
      <c r="E227" s="4895">
        <f t="shared" si="30"/>
        <v>0</v>
      </c>
      <c r="F227" s="26">
        <v>0</v>
      </c>
      <c r="G227" s="40">
        <v>0</v>
      </c>
      <c r="H227" s="26">
        <v>0</v>
      </c>
      <c r="I227" s="40">
        <v>0</v>
      </c>
      <c r="J227" s="26">
        <v>0</v>
      </c>
      <c r="K227" s="40">
        <v>0</v>
      </c>
      <c r="L227" s="26">
        <v>0</v>
      </c>
      <c r="M227" s="40">
        <v>0</v>
      </c>
      <c r="N227" s="26">
        <v>0</v>
      </c>
      <c r="O227" s="40">
        <v>0</v>
      </c>
      <c r="P227" s="26">
        <v>1</v>
      </c>
      <c r="Q227" s="40">
        <v>0</v>
      </c>
      <c r="R227" s="26">
        <v>0</v>
      </c>
      <c r="S227" s="40">
        <v>0</v>
      </c>
      <c r="T227" s="26">
        <v>0</v>
      </c>
      <c r="U227" s="40">
        <v>0</v>
      </c>
      <c r="V227" s="26">
        <v>0</v>
      </c>
      <c r="W227" s="40">
        <v>0</v>
      </c>
      <c r="X227" s="26">
        <v>0</v>
      </c>
      <c r="Y227" s="40">
        <v>0</v>
      </c>
      <c r="Z227" s="26">
        <v>0</v>
      </c>
      <c r="AA227" s="40">
        <v>0</v>
      </c>
      <c r="AB227" s="26">
        <v>0</v>
      </c>
      <c r="AC227" s="40">
        <v>0</v>
      </c>
      <c r="AD227" s="26">
        <v>0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267" t="s">
        <v>254</v>
      </c>
      <c r="B229" s="6250"/>
      <c r="C229" s="7935" t="s">
        <v>79</v>
      </c>
      <c r="D229" s="7935"/>
      <c r="E229" s="7935"/>
      <c r="F229" s="7935" t="s">
        <v>189</v>
      </c>
      <c r="G229" s="7935"/>
      <c r="H229" s="7935" t="s">
        <v>190</v>
      </c>
      <c r="I229" s="7935"/>
      <c r="J229" s="7935" t="s">
        <v>191</v>
      </c>
      <c r="K229" s="7935"/>
      <c r="L229" s="7935" t="s">
        <v>12</v>
      </c>
      <c r="M229" s="7935"/>
      <c r="N229" s="7937" t="s">
        <v>13</v>
      </c>
      <c r="O229" s="7938"/>
      <c r="P229" s="7943" t="s">
        <v>126</v>
      </c>
      <c r="Q229" s="7943"/>
      <c r="R229" s="7943" t="s">
        <v>127</v>
      </c>
      <c r="S229" s="7943"/>
      <c r="T229" s="7943" t="s">
        <v>128</v>
      </c>
      <c r="U229" s="7943"/>
      <c r="V229" s="7943" t="s">
        <v>129</v>
      </c>
      <c r="W229" s="7943"/>
      <c r="X229" s="7943" t="s">
        <v>130</v>
      </c>
      <c r="Y229" s="7943"/>
      <c r="Z229" s="7943" t="s">
        <v>131</v>
      </c>
      <c r="AA229" s="7943"/>
      <c r="AB229" s="7943" t="s">
        <v>132</v>
      </c>
      <c r="AC229" s="7943"/>
      <c r="AD229" s="7943" t="s">
        <v>133</v>
      </c>
      <c r="AE229" s="7943"/>
      <c r="AF229" s="7943" t="s">
        <v>134</v>
      </c>
      <c r="AG229" s="7943"/>
      <c r="AH229" s="7943" t="s">
        <v>135</v>
      </c>
      <c r="AI229" s="7943"/>
      <c r="AJ229" s="7943" t="s">
        <v>136</v>
      </c>
      <c r="AK229" s="7943"/>
      <c r="AL229" s="7943" t="s">
        <v>137</v>
      </c>
      <c r="AM229" s="7886"/>
      <c r="AN229" s="7952" t="s">
        <v>92</v>
      </c>
      <c r="AO229" s="7953"/>
      <c r="AP229" s="7954"/>
      <c r="AQ229" s="7951" t="s">
        <v>192</v>
      </c>
      <c r="AR229" s="7945" t="s">
        <v>193</v>
      </c>
      <c r="AS229" s="7943" t="s">
        <v>7</v>
      </c>
      <c r="AT229" s="7943"/>
      <c r="AU229" s="7863" t="s">
        <v>194</v>
      </c>
      <c r="AV229" s="7863" t="s">
        <v>255</v>
      </c>
      <c r="AW229" s="7863" t="s">
        <v>8</v>
      </c>
      <c r="AX229" s="7863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7932"/>
      <c r="B230" s="7933"/>
      <c r="C230" s="5497" t="s">
        <v>103</v>
      </c>
      <c r="D230" s="5455" t="s">
        <v>65</v>
      </c>
      <c r="E230" s="5684" t="s">
        <v>104</v>
      </c>
      <c r="F230" s="5650" t="s">
        <v>65</v>
      </c>
      <c r="G230" s="5684" t="s">
        <v>104</v>
      </c>
      <c r="H230" s="5650" t="s">
        <v>65</v>
      </c>
      <c r="I230" s="5684" t="s">
        <v>104</v>
      </c>
      <c r="J230" s="5650" t="s">
        <v>65</v>
      </c>
      <c r="K230" s="5684" t="s">
        <v>104</v>
      </c>
      <c r="L230" s="5650" t="s">
        <v>65</v>
      </c>
      <c r="M230" s="5684" t="s">
        <v>104</v>
      </c>
      <c r="N230" s="5650" t="s">
        <v>65</v>
      </c>
      <c r="O230" s="5684" t="s">
        <v>104</v>
      </c>
      <c r="P230" s="5650" t="s">
        <v>65</v>
      </c>
      <c r="Q230" s="5684" t="s">
        <v>104</v>
      </c>
      <c r="R230" s="5650" t="s">
        <v>65</v>
      </c>
      <c r="S230" s="5684" t="s">
        <v>104</v>
      </c>
      <c r="T230" s="5650" t="s">
        <v>65</v>
      </c>
      <c r="U230" s="5684" t="s">
        <v>104</v>
      </c>
      <c r="V230" s="5650" t="s">
        <v>65</v>
      </c>
      <c r="W230" s="5684" t="s">
        <v>104</v>
      </c>
      <c r="X230" s="5650" t="s">
        <v>65</v>
      </c>
      <c r="Y230" s="5684" t="s">
        <v>104</v>
      </c>
      <c r="Z230" s="5650" t="s">
        <v>65</v>
      </c>
      <c r="AA230" s="5684" t="s">
        <v>104</v>
      </c>
      <c r="AB230" s="5650" t="s">
        <v>65</v>
      </c>
      <c r="AC230" s="5684" t="s">
        <v>104</v>
      </c>
      <c r="AD230" s="5650" t="s">
        <v>65</v>
      </c>
      <c r="AE230" s="5684" t="s">
        <v>104</v>
      </c>
      <c r="AF230" s="5650" t="s">
        <v>65</v>
      </c>
      <c r="AG230" s="5684" t="s">
        <v>104</v>
      </c>
      <c r="AH230" s="5650" t="s">
        <v>65</v>
      </c>
      <c r="AI230" s="5684" t="s">
        <v>104</v>
      </c>
      <c r="AJ230" s="5650" t="s">
        <v>65</v>
      </c>
      <c r="AK230" s="5684" t="s">
        <v>104</v>
      </c>
      <c r="AL230" s="5650" t="s">
        <v>65</v>
      </c>
      <c r="AM230" s="4903" t="s">
        <v>104</v>
      </c>
      <c r="AN230" s="5622" t="s">
        <v>150</v>
      </c>
      <c r="AO230" s="5685" t="s">
        <v>152</v>
      </c>
      <c r="AP230" s="5506" t="s">
        <v>256</v>
      </c>
      <c r="AQ230" s="5948"/>
      <c r="AR230" s="5938"/>
      <c r="AS230" s="5650" t="s">
        <v>65</v>
      </c>
      <c r="AT230" s="5684" t="s">
        <v>104</v>
      </c>
      <c r="AU230" s="7934"/>
      <c r="AV230" s="7934"/>
      <c r="AW230" s="7934"/>
      <c r="AX230" s="7934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7950" t="s">
        <v>257</v>
      </c>
      <c r="B231" s="7940"/>
      <c r="C231" s="5654">
        <f>SUM(D231+E231)</f>
        <v>16</v>
      </c>
      <c r="D231" s="5655">
        <f>SUM(F231+H231+J231+L231+N231+P231+R231+T231+V231+X231+Z231+AB231+AD231+AF231+AH231+AJ231+AL231)</f>
        <v>5</v>
      </c>
      <c r="E231" s="219">
        <f>SUM(G231+I231+K231+M231+O231+Q231+S231+U231+W231+Y231+AA231+AC231+AE231+AG231+AI231+AK231+AM231)</f>
        <v>11</v>
      </c>
      <c r="F231" s="5502">
        <v>0</v>
      </c>
      <c r="G231" s="5503">
        <v>0</v>
      </c>
      <c r="H231" s="5502">
        <v>0</v>
      </c>
      <c r="I231" s="5503">
        <v>0</v>
      </c>
      <c r="J231" s="5502">
        <v>4</v>
      </c>
      <c r="K231" s="5503">
        <v>3</v>
      </c>
      <c r="L231" s="5502">
        <v>1</v>
      </c>
      <c r="M231" s="5503">
        <v>5</v>
      </c>
      <c r="N231" s="5502">
        <v>0</v>
      </c>
      <c r="O231" s="5503">
        <v>1</v>
      </c>
      <c r="P231" s="5502">
        <v>0</v>
      </c>
      <c r="Q231" s="5503">
        <v>0</v>
      </c>
      <c r="R231" s="5502">
        <v>0</v>
      </c>
      <c r="S231" s="5503">
        <v>1</v>
      </c>
      <c r="T231" s="5502">
        <v>0</v>
      </c>
      <c r="U231" s="5503">
        <v>0</v>
      </c>
      <c r="V231" s="5502">
        <v>0</v>
      </c>
      <c r="W231" s="5503">
        <v>0</v>
      </c>
      <c r="X231" s="5502">
        <v>0</v>
      </c>
      <c r="Y231" s="5503">
        <v>0</v>
      </c>
      <c r="Z231" s="5502">
        <v>0</v>
      </c>
      <c r="AA231" s="5503">
        <v>0</v>
      </c>
      <c r="AB231" s="5502">
        <v>0</v>
      </c>
      <c r="AC231" s="5503">
        <v>1</v>
      </c>
      <c r="AD231" s="5502">
        <v>0</v>
      </c>
      <c r="AE231" s="5503">
        <v>0</v>
      </c>
      <c r="AF231" s="5502">
        <v>0</v>
      </c>
      <c r="AG231" s="5503">
        <v>0</v>
      </c>
      <c r="AH231" s="5502">
        <v>0</v>
      </c>
      <c r="AI231" s="5503">
        <v>0</v>
      </c>
      <c r="AJ231" s="5502">
        <v>0</v>
      </c>
      <c r="AK231" s="5503">
        <v>0</v>
      </c>
      <c r="AL231" s="5502">
        <v>0</v>
      </c>
      <c r="AM231" s="304">
        <v>0</v>
      </c>
      <c r="AN231" s="5686">
        <v>0</v>
      </c>
      <c r="AO231" s="5687">
        <v>0</v>
      </c>
      <c r="AP231" s="40">
        <v>0</v>
      </c>
      <c r="AQ231" s="5503">
        <v>0</v>
      </c>
      <c r="AR231" s="5671">
        <v>0</v>
      </c>
      <c r="AS231" s="5502">
        <v>2</v>
      </c>
      <c r="AT231" s="5503">
        <v>0</v>
      </c>
      <c r="AU231" s="5503">
        <v>0</v>
      </c>
      <c r="AV231" s="5503">
        <v>1</v>
      </c>
      <c r="AW231" s="5503">
        <v>0</v>
      </c>
      <c r="AX231" s="5503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7941" t="s">
        <v>201</v>
      </c>
      <c r="B232" s="7942"/>
      <c r="C232" s="144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5688"/>
      <c r="AN232" s="5688"/>
      <c r="AO232" s="5688"/>
      <c r="AP232" s="5688"/>
      <c r="AQ232" s="5688"/>
      <c r="AR232" s="5688"/>
      <c r="AS232" s="5688"/>
      <c r="AT232" s="5688"/>
      <c r="AU232" s="5688"/>
      <c r="AV232" s="5688"/>
      <c r="AW232" s="5688"/>
      <c r="AX232" s="5689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7863" t="s">
        <v>258</v>
      </c>
      <c r="B233" s="5680" t="s">
        <v>259</v>
      </c>
      <c r="C233" s="5662">
        <f>SUM(D233+E233)</f>
        <v>1</v>
      </c>
      <c r="D233" s="5663">
        <f t="shared" ref="D233:E241" si="31">SUM(F233+H233+J233+L233+N233+P233+R233+T233+V233+X233+Z233+AB233+AD233+AF233+AH233+AJ233+AL233)</f>
        <v>0</v>
      </c>
      <c r="E233" s="5661">
        <f t="shared" si="31"/>
        <v>1</v>
      </c>
      <c r="F233" s="5483">
        <v>0</v>
      </c>
      <c r="G233" s="5469">
        <v>0</v>
      </c>
      <c r="H233" s="5483">
        <v>0</v>
      </c>
      <c r="I233" s="5469">
        <v>0</v>
      </c>
      <c r="J233" s="5483">
        <v>0</v>
      </c>
      <c r="K233" s="5469">
        <v>0</v>
      </c>
      <c r="L233" s="5483">
        <v>0</v>
      </c>
      <c r="M233" s="5469">
        <v>1</v>
      </c>
      <c r="N233" s="5483">
        <v>0</v>
      </c>
      <c r="O233" s="5469">
        <v>0</v>
      </c>
      <c r="P233" s="5483">
        <v>0</v>
      </c>
      <c r="Q233" s="5469">
        <v>0</v>
      </c>
      <c r="R233" s="5483">
        <v>0</v>
      </c>
      <c r="S233" s="5469">
        <v>0</v>
      </c>
      <c r="T233" s="5483">
        <v>0</v>
      </c>
      <c r="U233" s="5469">
        <v>0</v>
      </c>
      <c r="V233" s="5483">
        <v>0</v>
      </c>
      <c r="W233" s="5469">
        <v>0</v>
      </c>
      <c r="X233" s="5483">
        <v>0</v>
      </c>
      <c r="Y233" s="5469">
        <v>0</v>
      </c>
      <c r="Z233" s="5483">
        <v>0</v>
      </c>
      <c r="AA233" s="5469">
        <v>0</v>
      </c>
      <c r="AB233" s="5483">
        <v>0</v>
      </c>
      <c r="AC233" s="5469">
        <v>0</v>
      </c>
      <c r="AD233" s="5483">
        <v>0</v>
      </c>
      <c r="AE233" s="5469">
        <v>0</v>
      </c>
      <c r="AF233" s="5483">
        <v>0</v>
      </c>
      <c r="AG233" s="5469">
        <v>0</v>
      </c>
      <c r="AH233" s="5483">
        <v>0</v>
      </c>
      <c r="AI233" s="5469">
        <v>0</v>
      </c>
      <c r="AJ233" s="5483">
        <v>0</v>
      </c>
      <c r="AK233" s="5469">
        <v>0</v>
      </c>
      <c r="AL233" s="5483">
        <v>0</v>
      </c>
      <c r="AM233" s="5627">
        <v>0</v>
      </c>
      <c r="AN233" s="5628">
        <v>0</v>
      </c>
      <c r="AO233" s="5485">
        <v>0</v>
      </c>
      <c r="AP233" s="5469">
        <v>0</v>
      </c>
      <c r="AQ233" s="5469">
        <v>0</v>
      </c>
      <c r="AR233" s="5514">
        <v>0</v>
      </c>
      <c r="AS233" s="5483">
        <v>0</v>
      </c>
      <c r="AT233" s="5469">
        <v>1</v>
      </c>
      <c r="AU233" s="5469">
        <v>0</v>
      </c>
      <c r="AV233" s="5469">
        <v>0</v>
      </c>
      <c r="AW233" s="5469">
        <v>0</v>
      </c>
      <c r="AX233" s="5469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7934"/>
      <c r="B234" s="260" t="s">
        <v>204</v>
      </c>
      <c r="C234" s="241">
        <f>SUM(D234+E234)</f>
        <v>0</v>
      </c>
      <c r="D234" s="242">
        <f t="shared" si="31"/>
        <v>0</v>
      </c>
      <c r="E234" s="4895">
        <f t="shared" si="31"/>
        <v>0</v>
      </c>
      <c r="F234" s="26"/>
      <c r="G234" s="40"/>
      <c r="H234" s="26"/>
      <c r="I234" s="40"/>
      <c r="J234" s="26"/>
      <c r="K234" s="40"/>
      <c r="L234" s="26"/>
      <c r="M234" s="40"/>
      <c r="N234" s="26"/>
      <c r="O234" s="40"/>
      <c r="P234" s="26"/>
      <c r="Q234" s="40"/>
      <c r="R234" s="26"/>
      <c r="S234" s="40"/>
      <c r="T234" s="26"/>
      <c r="U234" s="40"/>
      <c r="V234" s="26"/>
      <c r="W234" s="40"/>
      <c r="X234" s="26"/>
      <c r="Y234" s="40"/>
      <c r="Z234" s="26"/>
      <c r="AA234" s="40"/>
      <c r="AB234" s="26"/>
      <c r="AC234" s="40"/>
      <c r="AD234" s="26"/>
      <c r="AE234" s="40"/>
      <c r="AF234" s="26"/>
      <c r="AG234" s="40"/>
      <c r="AH234" s="26"/>
      <c r="AI234" s="40"/>
      <c r="AJ234" s="37"/>
      <c r="AK234" s="39"/>
      <c r="AL234" s="26"/>
      <c r="AM234" s="243"/>
      <c r="AN234" s="268"/>
      <c r="AO234" s="121"/>
      <c r="AP234" s="40"/>
      <c r="AQ234" s="40"/>
      <c r="AR234" s="150"/>
      <c r="AS234" s="26"/>
      <c r="AT234" s="40"/>
      <c r="AU234" s="40"/>
      <c r="AV234" s="40"/>
      <c r="AW234" s="40"/>
      <c r="AX234" s="40"/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7948" t="s">
        <v>205</v>
      </c>
      <c r="B235" s="7949"/>
      <c r="C235" s="5690">
        <f t="shared" ref="C235:C274" si="32">SUM(D235+E235)</f>
        <v>1</v>
      </c>
      <c r="D235" s="5655">
        <f t="shared" si="31"/>
        <v>0</v>
      </c>
      <c r="E235" s="5670">
        <f t="shared" si="31"/>
        <v>1</v>
      </c>
      <c r="F235" s="5502"/>
      <c r="G235" s="5503"/>
      <c r="H235" s="5502">
        <v>0</v>
      </c>
      <c r="I235" s="5503">
        <v>0</v>
      </c>
      <c r="J235" s="5502">
        <v>0</v>
      </c>
      <c r="K235" s="5503">
        <v>0</v>
      </c>
      <c r="L235" s="5502">
        <v>0</v>
      </c>
      <c r="M235" s="5503">
        <v>1</v>
      </c>
      <c r="N235" s="5502">
        <v>0</v>
      </c>
      <c r="O235" s="5503">
        <v>0</v>
      </c>
      <c r="P235" s="5502">
        <v>0</v>
      </c>
      <c r="Q235" s="5503">
        <v>0</v>
      </c>
      <c r="R235" s="5502">
        <v>0</v>
      </c>
      <c r="S235" s="5503">
        <v>0</v>
      </c>
      <c r="T235" s="5502">
        <v>0</v>
      </c>
      <c r="U235" s="5503">
        <v>0</v>
      </c>
      <c r="V235" s="5502">
        <v>0</v>
      </c>
      <c r="W235" s="5503">
        <v>0</v>
      </c>
      <c r="X235" s="5502">
        <v>0</v>
      </c>
      <c r="Y235" s="5503">
        <v>0</v>
      </c>
      <c r="Z235" s="5502">
        <v>0</v>
      </c>
      <c r="AA235" s="5503">
        <v>0</v>
      </c>
      <c r="AB235" s="5502">
        <v>0</v>
      </c>
      <c r="AC235" s="5503">
        <v>0</v>
      </c>
      <c r="AD235" s="5502">
        <v>0</v>
      </c>
      <c r="AE235" s="5503">
        <v>0</v>
      </c>
      <c r="AF235" s="5502">
        <v>0</v>
      </c>
      <c r="AG235" s="5503">
        <v>0</v>
      </c>
      <c r="AH235" s="5502">
        <v>0</v>
      </c>
      <c r="AI235" s="5503">
        <v>0</v>
      </c>
      <c r="AJ235" s="5502">
        <v>0</v>
      </c>
      <c r="AK235" s="5503">
        <v>0</v>
      </c>
      <c r="AL235" s="5502">
        <v>0</v>
      </c>
      <c r="AM235" s="304">
        <v>0</v>
      </c>
      <c r="AN235" s="5691">
        <v>0</v>
      </c>
      <c r="AO235" s="5692">
        <v>0</v>
      </c>
      <c r="AP235" s="5503">
        <v>0</v>
      </c>
      <c r="AQ235" s="5503">
        <v>0</v>
      </c>
      <c r="AR235" s="5671">
        <v>0</v>
      </c>
      <c r="AS235" s="5502">
        <v>0</v>
      </c>
      <c r="AT235" s="5503">
        <v>1</v>
      </c>
      <c r="AU235" s="5503">
        <v>0</v>
      </c>
      <c r="AV235" s="5503">
        <v>0</v>
      </c>
      <c r="AW235" s="5503">
        <v>0</v>
      </c>
      <c r="AX235" s="5503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B235" s="5">
        <v>0</v>
      </c>
      <c r="DD235" s="5">
        <v>0</v>
      </c>
      <c r="DF235" s="5">
        <v>0</v>
      </c>
      <c r="DH235" s="5">
        <v>0</v>
      </c>
      <c r="DJ235" s="5">
        <v>0</v>
      </c>
      <c r="DL235" s="5">
        <v>0</v>
      </c>
      <c r="DN235" s="5">
        <v>0</v>
      </c>
      <c r="DP235" s="5">
        <v>0</v>
      </c>
      <c r="DZ235" s="15"/>
    </row>
    <row r="236" spans="1:130" ht="13.5" customHeight="1" x14ac:dyDescent="0.2">
      <c r="A236" s="7863" t="s">
        <v>206</v>
      </c>
      <c r="B236" s="5661" t="s">
        <v>207</v>
      </c>
      <c r="C236" s="5662">
        <f t="shared" si="32"/>
        <v>1</v>
      </c>
      <c r="D236" s="5663">
        <f t="shared" si="31"/>
        <v>0</v>
      </c>
      <c r="E236" s="5661">
        <f t="shared" si="31"/>
        <v>1</v>
      </c>
      <c r="F236" s="5672"/>
      <c r="G236" s="5673"/>
      <c r="H236" s="5483">
        <v>0</v>
      </c>
      <c r="I236" s="5469">
        <v>0</v>
      </c>
      <c r="J236" s="5483">
        <v>0</v>
      </c>
      <c r="K236" s="5469">
        <v>0</v>
      </c>
      <c r="L236" s="5483">
        <v>0</v>
      </c>
      <c r="M236" s="5469">
        <v>1</v>
      </c>
      <c r="N236" s="5483">
        <v>0</v>
      </c>
      <c r="O236" s="5469">
        <v>0</v>
      </c>
      <c r="P236" s="5483">
        <v>0</v>
      </c>
      <c r="Q236" s="5469">
        <v>0</v>
      </c>
      <c r="R236" s="5483">
        <v>0</v>
      </c>
      <c r="S236" s="5469">
        <v>0</v>
      </c>
      <c r="T236" s="5483">
        <v>0</v>
      </c>
      <c r="U236" s="5469">
        <v>0</v>
      </c>
      <c r="V236" s="5483">
        <v>0</v>
      </c>
      <c r="W236" s="5469">
        <v>0</v>
      </c>
      <c r="X236" s="5483">
        <v>0</v>
      </c>
      <c r="Y236" s="5469">
        <v>0</v>
      </c>
      <c r="Z236" s="5483">
        <v>0</v>
      </c>
      <c r="AA236" s="5469">
        <v>0</v>
      </c>
      <c r="AB236" s="5483">
        <v>0</v>
      </c>
      <c r="AC236" s="5469">
        <v>0</v>
      </c>
      <c r="AD236" s="5483">
        <v>0</v>
      </c>
      <c r="AE236" s="5469">
        <v>0</v>
      </c>
      <c r="AF236" s="5483">
        <v>0</v>
      </c>
      <c r="AG236" s="5469">
        <v>0</v>
      </c>
      <c r="AH236" s="5483">
        <v>0</v>
      </c>
      <c r="AI236" s="5469">
        <v>0</v>
      </c>
      <c r="AJ236" s="5483">
        <v>0</v>
      </c>
      <c r="AK236" s="5469">
        <v>0</v>
      </c>
      <c r="AL236" s="5483">
        <v>0</v>
      </c>
      <c r="AM236" s="5627">
        <v>0</v>
      </c>
      <c r="AN236" s="5628">
        <v>0</v>
      </c>
      <c r="AO236" s="5485">
        <v>0</v>
      </c>
      <c r="AP236" s="5469">
        <v>0</v>
      </c>
      <c r="AQ236" s="5469">
        <v>0</v>
      </c>
      <c r="AR236" s="5514">
        <v>0</v>
      </c>
      <c r="AS236" s="5483">
        <v>0</v>
      </c>
      <c r="AT236" s="5469">
        <v>0</v>
      </c>
      <c r="AU236" s="5469">
        <v>0</v>
      </c>
      <c r="AV236" s="5469">
        <v>0</v>
      </c>
      <c r="AW236" s="5469">
        <v>0</v>
      </c>
      <c r="AX236" s="5469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7934"/>
      <c r="B237" s="5666" t="s">
        <v>208</v>
      </c>
      <c r="C237" s="1204">
        <f t="shared" si="32"/>
        <v>5</v>
      </c>
      <c r="D237" s="224">
        <f t="shared" si="31"/>
        <v>1</v>
      </c>
      <c r="E237" s="219">
        <f t="shared" si="31"/>
        <v>4</v>
      </c>
      <c r="F237" s="1205"/>
      <c r="G237" s="225"/>
      <c r="H237" s="1206">
        <v>0</v>
      </c>
      <c r="I237" s="64">
        <v>0</v>
      </c>
      <c r="J237" s="1206">
        <v>0</v>
      </c>
      <c r="K237" s="64">
        <v>3</v>
      </c>
      <c r="L237" s="1206">
        <v>1</v>
      </c>
      <c r="M237" s="64">
        <v>1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5656">
        <v>0</v>
      </c>
      <c r="AK237" s="5667">
        <v>0</v>
      </c>
      <c r="AL237" s="1206">
        <v>0</v>
      </c>
      <c r="AM237" s="204">
        <v>0</v>
      </c>
      <c r="AN237" s="269">
        <v>0</v>
      </c>
      <c r="AO237" s="270">
        <v>0</v>
      </c>
      <c r="AP237" s="5667">
        <v>0</v>
      </c>
      <c r="AQ237" s="64">
        <v>0</v>
      </c>
      <c r="AR237" s="1185">
        <v>0</v>
      </c>
      <c r="AS237" s="1206">
        <v>2</v>
      </c>
      <c r="AT237" s="64">
        <v>0</v>
      </c>
      <c r="AU237" s="64">
        <v>0</v>
      </c>
      <c r="AV237" s="64">
        <v>1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5674" t="s">
        <v>209</v>
      </c>
      <c r="B238" s="5675"/>
      <c r="C238" s="5544">
        <f t="shared" si="32"/>
        <v>16</v>
      </c>
      <c r="D238" s="5545">
        <f t="shared" si="31"/>
        <v>5</v>
      </c>
      <c r="E238" s="93">
        <f t="shared" si="31"/>
        <v>11</v>
      </c>
      <c r="F238" s="5502">
        <v>0</v>
      </c>
      <c r="G238" s="5503">
        <v>0</v>
      </c>
      <c r="H238" s="5502">
        <v>0</v>
      </c>
      <c r="I238" s="5503">
        <v>0</v>
      </c>
      <c r="J238" s="5502">
        <v>4</v>
      </c>
      <c r="K238" s="5503">
        <v>3</v>
      </c>
      <c r="L238" s="5502">
        <v>1</v>
      </c>
      <c r="M238" s="5503">
        <v>5</v>
      </c>
      <c r="N238" s="5502">
        <v>0</v>
      </c>
      <c r="O238" s="5503">
        <v>1</v>
      </c>
      <c r="P238" s="5502">
        <v>0</v>
      </c>
      <c r="Q238" s="5503">
        <v>0</v>
      </c>
      <c r="R238" s="5502">
        <v>0</v>
      </c>
      <c r="S238" s="5503">
        <v>1</v>
      </c>
      <c r="T238" s="5502">
        <v>0</v>
      </c>
      <c r="U238" s="5503">
        <v>0</v>
      </c>
      <c r="V238" s="5502">
        <v>0</v>
      </c>
      <c r="W238" s="5503">
        <v>0</v>
      </c>
      <c r="X238" s="5502">
        <v>0</v>
      </c>
      <c r="Y238" s="5503">
        <v>0</v>
      </c>
      <c r="Z238" s="5502">
        <v>0</v>
      </c>
      <c r="AA238" s="5503">
        <v>0</v>
      </c>
      <c r="AB238" s="5502">
        <v>0</v>
      </c>
      <c r="AC238" s="5503">
        <v>1</v>
      </c>
      <c r="AD238" s="5502">
        <v>0</v>
      </c>
      <c r="AE238" s="5503">
        <v>0</v>
      </c>
      <c r="AF238" s="5502">
        <v>0</v>
      </c>
      <c r="AG238" s="5503">
        <v>0</v>
      </c>
      <c r="AH238" s="5502">
        <v>0</v>
      </c>
      <c r="AI238" s="5503">
        <v>0</v>
      </c>
      <c r="AJ238" s="5502">
        <v>0</v>
      </c>
      <c r="AK238" s="5503">
        <v>0</v>
      </c>
      <c r="AL238" s="5502">
        <v>0</v>
      </c>
      <c r="AM238" s="304">
        <v>0</v>
      </c>
      <c r="AN238" s="5691">
        <v>0</v>
      </c>
      <c r="AO238" s="5692">
        <v>0</v>
      </c>
      <c r="AP238" s="5503">
        <v>0</v>
      </c>
      <c r="AQ238" s="5503">
        <v>0</v>
      </c>
      <c r="AR238" s="5671">
        <v>0</v>
      </c>
      <c r="AS238" s="5502">
        <v>2</v>
      </c>
      <c r="AT238" s="5503">
        <v>0</v>
      </c>
      <c r="AU238" s="5503">
        <v>0</v>
      </c>
      <c r="AV238" s="5503">
        <v>1</v>
      </c>
      <c r="AW238" s="5503">
        <v>0</v>
      </c>
      <c r="AX238" s="5503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7863" t="s">
        <v>210</v>
      </c>
      <c r="B239" s="271" t="s">
        <v>211</v>
      </c>
      <c r="C239" s="227">
        <f t="shared" si="32"/>
        <v>1</v>
      </c>
      <c r="D239" s="228">
        <f t="shared" si="31"/>
        <v>0</v>
      </c>
      <c r="E239" s="4901">
        <f t="shared" si="31"/>
        <v>1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0</v>
      </c>
      <c r="AC239" s="35">
        <v>1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0</v>
      </c>
      <c r="D240" s="232">
        <f t="shared" si="31"/>
        <v>0</v>
      </c>
      <c r="E240" s="4892">
        <f t="shared" si="31"/>
        <v>0</v>
      </c>
      <c r="F240" s="20"/>
      <c r="G240" s="36"/>
      <c r="H240" s="20"/>
      <c r="I240" s="36"/>
      <c r="J240" s="20"/>
      <c r="K240" s="36"/>
      <c r="L240" s="20"/>
      <c r="M240" s="36"/>
      <c r="N240" s="20"/>
      <c r="O240" s="36"/>
      <c r="P240" s="20"/>
      <c r="Q240" s="36"/>
      <c r="R240" s="20"/>
      <c r="S240" s="36"/>
      <c r="T240" s="20"/>
      <c r="U240" s="36"/>
      <c r="V240" s="20"/>
      <c r="W240" s="36"/>
      <c r="X240" s="20"/>
      <c r="Y240" s="36"/>
      <c r="Z240" s="20"/>
      <c r="AA240" s="36"/>
      <c r="AB240" s="20"/>
      <c r="AC240" s="36"/>
      <c r="AD240" s="20"/>
      <c r="AE240" s="36"/>
      <c r="AF240" s="20"/>
      <c r="AG240" s="36"/>
      <c r="AH240" s="20"/>
      <c r="AI240" s="36"/>
      <c r="AJ240" s="20"/>
      <c r="AK240" s="36"/>
      <c r="AL240" s="20"/>
      <c r="AM240" s="176"/>
      <c r="AN240" s="187"/>
      <c r="AO240" s="272"/>
      <c r="AP240" s="35"/>
      <c r="AQ240" s="36"/>
      <c r="AR240" s="119"/>
      <c r="AS240" s="20"/>
      <c r="AT240" s="36"/>
      <c r="AU240" s="36"/>
      <c r="AV240" s="36"/>
      <c r="AW240" s="36"/>
      <c r="AX240" s="36"/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0</v>
      </c>
      <c r="D241" s="232">
        <f t="shared" si="31"/>
        <v>0</v>
      </c>
      <c r="E241" s="4892">
        <f>SUM(G241+I241+K241+M241+O241+Q241+S241+U241+W241+Y241+AA241+AC241+AE241+AG241+AI241+AK241+AM241)</f>
        <v>0</v>
      </c>
      <c r="F241" s="20"/>
      <c r="G241" s="36"/>
      <c r="H241" s="20"/>
      <c r="I241" s="36"/>
      <c r="J241" s="20"/>
      <c r="K241" s="36"/>
      <c r="L241" s="20"/>
      <c r="M241" s="36"/>
      <c r="N241" s="20"/>
      <c r="O241" s="36"/>
      <c r="P241" s="20"/>
      <c r="Q241" s="36"/>
      <c r="R241" s="20"/>
      <c r="S241" s="36"/>
      <c r="T241" s="20"/>
      <c r="U241" s="36"/>
      <c r="V241" s="20"/>
      <c r="W241" s="36"/>
      <c r="X241" s="20"/>
      <c r="Y241" s="36"/>
      <c r="Z241" s="20"/>
      <c r="AA241" s="36"/>
      <c r="AB241" s="20"/>
      <c r="AC241" s="36"/>
      <c r="AD241" s="20"/>
      <c r="AE241" s="36"/>
      <c r="AF241" s="20"/>
      <c r="AG241" s="36"/>
      <c r="AH241" s="20"/>
      <c r="AI241" s="36"/>
      <c r="AJ241" s="20"/>
      <c r="AK241" s="36"/>
      <c r="AL241" s="20"/>
      <c r="AM241" s="176"/>
      <c r="AN241" s="187"/>
      <c r="AO241" s="272"/>
      <c r="AP241" s="35"/>
      <c r="AQ241" s="36"/>
      <c r="AR241" s="119"/>
      <c r="AS241" s="20"/>
      <c r="AT241" s="36"/>
      <c r="AU241" s="36"/>
      <c r="AV241" s="36"/>
      <c r="AW241" s="36"/>
      <c r="AX241" s="36"/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4892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4892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1</v>
      </c>
      <c r="D244" s="232">
        <f t="shared" si="33"/>
        <v>0</v>
      </c>
      <c r="E244" s="4892">
        <f t="shared" si="33"/>
        <v>1</v>
      </c>
      <c r="F244" s="20">
        <v>0</v>
      </c>
      <c r="G244" s="36">
        <v>0</v>
      </c>
      <c r="H244" s="20">
        <v>0</v>
      </c>
      <c r="I244" s="36">
        <v>0</v>
      </c>
      <c r="J244" s="20">
        <v>0</v>
      </c>
      <c r="K244" s="36">
        <v>0</v>
      </c>
      <c r="L244" s="20">
        <v>0</v>
      </c>
      <c r="M244" s="36">
        <v>0</v>
      </c>
      <c r="N244" s="20">
        <v>0</v>
      </c>
      <c r="O244" s="36">
        <v>1</v>
      </c>
      <c r="P244" s="20">
        <v>0</v>
      </c>
      <c r="Q244" s="36">
        <v>0</v>
      </c>
      <c r="R244" s="20">
        <v>0</v>
      </c>
      <c r="S244" s="36">
        <v>0</v>
      </c>
      <c r="T244" s="20">
        <v>0</v>
      </c>
      <c r="U244" s="36">
        <v>0</v>
      </c>
      <c r="V244" s="20">
        <v>0</v>
      </c>
      <c r="W244" s="36">
        <v>0</v>
      </c>
      <c r="X244" s="20">
        <v>0</v>
      </c>
      <c r="Y244" s="36">
        <v>0</v>
      </c>
      <c r="Z244" s="20">
        <v>0</v>
      </c>
      <c r="AA244" s="36">
        <v>0</v>
      </c>
      <c r="AB244" s="20">
        <v>0</v>
      </c>
      <c r="AC244" s="36">
        <v>0</v>
      </c>
      <c r="AD244" s="20">
        <v>0</v>
      </c>
      <c r="AE244" s="36">
        <v>0</v>
      </c>
      <c r="AF244" s="20">
        <v>0</v>
      </c>
      <c r="AG244" s="36">
        <v>0</v>
      </c>
      <c r="AH244" s="20">
        <v>0</v>
      </c>
      <c r="AI244" s="36">
        <v>0</v>
      </c>
      <c r="AJ244" s="20">
        <v>0</v>
      </c>
      <c r="AK244" s="36">
        <v>0</v>
      </c>
      <c r="AL244" s="20">
        <v>0</v>
      </c>
      <c r="AM244" s="176">
        <v>0</v>
      </c>
      <c r="AN244" s="187">
        <v>0</v>
      </c>
      <c r="AO244" s="272">
        <v>0</v>
      </c>
      <c r="AP244" s="35">
        <v>0</v>
      </c>
      <c r="AQ244" s="36">
        <v>0</v>
      </c>
      <c r="AR244" s="119">
        <v>0</v>
      </c>
      <c r="AS244" s="20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B244" s="5">
        <v>0</v>
      </c>
      <c r="DD244" s="5">
        <v>0</v>
      </c>
      <c r="DF244" s="5">
        <v>0</v>
      </c>
      <c r="DH244" s="5">
        <v>0</v>
      </c>
      <c r="DJ244" s="5">
        <v>0</v>
      </c>
      <c r="DL244" s="5">
        <v>0</v>
      </c>
      <c r="DN244" s="5">
        <v>0</v>
      </c>
      <c r="DP244" s="5">
        <v>0</v>
      </c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4892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7934"/>
      <c r="B246" s="277" t="s">
        <v>218</v>
      </c>
      <c r="C246" s="239">
        <f t="shared" si="32"/>
        <v>0</v>
      </c>
      <c r="D246" s="233">
        <f t="shared" si="33"/>
        <v>0</v>
      </c>
      <c r="E246" s="4899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7863" t="s">
        <v>219</v>
      </c>
      <c r="B247" s="5676" t="s">
        <v>220</v>
      </c>
      <c r="C247" s="5662">
        <f t="shared" si="32"/>
        <v>0</v>
      </c>
      <c r="D247" s="5663">
        <f t="shared" si="33"/>
        <v>0</v>
      </c>
      <c r="E247" s="5661">
        <f t="shared" si="33"/>
        <v>0</v>
      </c>
      <c r="F247" s="5483"/>
      <c r="G247" s="5469"/>
      <c r="H247" s="5483"/>
      <c r="I247" s="5469"/>
      <c r="J247" s="5483"/>
      <c r="K247" s="5469"/>
      <c r="L247" s="5483"/>
      <c r="M247" s="5469"/>
      <c r="N247" s="5483"/>
      <c r="O247" s="5469"/>
      <c r="P247" s="5483"/>
      <c r="Q247" s="5469"/>
      <c r="R247" s="5483"/>
      <c r="S247" s="5469"/>
      <c r="T247" s="5483"/>
      <c r="U247" s="5469"/>
      <c r="V247" s="5483"/>
      <c r="W247" s="5469"/>
      <c r="X247" s="5483"/>
      <c r="Y247" s="5469"/>
      <c r="Z247" s="5483"/>
      <c r="AA247" s="5469"/>
      <c r="AB247" s="5483"/>
      <c r="AC247" s="5469"/>
      <c r="AD247" s="5483"/>
      <c r="AE247" s="5469"/>
      <c r="AF247" s="5483"/>
      <c r="AG247" s="5469"/>
      <c r="AH247" s="5483"/>
      <c r="AI247" s="5469"/>
      <c r="AJ247" s="5693"/>
      <c r="AK247" s="1441"/>
      <c r="AL247" s="5483"/>
      <c r="AM247" s="5627"/>
      <c r="AN247" s="187"/>
      <c r="AO247" s="272"/>
      <c r="AP247" s="35"/>
      <c r="AQ247" s="5469"/>
      <c r="AR247" s="5514"/>
      <c r="AS247" s="5483"/>
      <c r="AT247" s="5469"/>
      <c r="AU247" s="5469"/>
      <c r="AV247" s="5469"/>
      <c r="AW247" s="5469"/>
      <c r="AX247" s="5469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4892" t="s">
        <v>221</v>
      </c>
      <c r="C248" s="231">
        <f t="shared" si="32"/>
        <v>0</v>
      </c>
      <c r="D248" s="232">
        <f t="shared" si="33"/>
        <v>0</v>
      </c>
      <c r="E248" s="4892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4899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4899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4899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4899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4895" t="s">
        <v>224</v>
      </c>
      <c r="C251" s="241">
        <f t="shared" si="32"/>
        <v>2</v>
      </c>
      <c r="D251" s="242">
        <f t="shared" si="33"/>
        <v>1</v>
      </c>
      <c r="E251" s="4895">
        <f t="shared" si="33"/>
        <v>1</v>
      </c>
      <c r="F251" s="26">
        <v>0</v>
      </c>
      <c r="G251" s="40">
        <v>0</v>
      </c>
      <c r="H251" s="26">
        <v>0</v>
      </c>
      <c r="I251" s="40">
        <v>0</v>
      </c>
      <c r="J251" s="26">
        <v>0</v>
      </c>
      <c r="K251" s="40">
        <v>0</v>
      </c>
      <c r="L251" s="26">
        <v>1</v>
      </c>
      <c r="M251" s="40">
        <v>1</v>
      </c>
      <c r="N251" s="26">
        <v>0</v>
      </c>
      <c r="O251" s="40">
        <v>0</v>
      </c>
      <c r="P251" s="26">
        <v>0</v>
      </c>
      <c r="Q251" s="40">
        <v>0</v>
      </c>
      <c r="R251" s="26">
        <v>0</v>
      </c>
      <c r="S251" s="40">
        <v>0</v>
      </c>
      <c r="T251" s="26">
        <v>0</v>
      </c>
      <c r="U251" s="40">
        <v>0</v>
      </c>
      <c r="V251" s="26">
        <v>0</v>
      </c>
      <c r="W251" s="40">
        <v>0</v>
      </c>
      <c r="X251" s="26">
        <v>0</v>
      </c>
      <c r="Y251" s="40">
        <v>0</v>
      </c>
      <c r="Z251" s="26">
        <v>0</v>
      </c>
      <c r="AA251" s="40">
        <v>0</v>
      </c>
      <c r="AB251" s="26">
        <v>0</v>
      </c>
      <c r="AC251" s="40">
        <v>0</v>
      </c>
      <c r="AD251" s="26">
        <v>0</v>
      </c>
      <c r="AE251" s="40">
        <v>0</v>
      </c>
      <c r="AF251" s="26">
        <v>0</v>
      </c>
      <c r="AG251" s="40">
        <v>0</v>
      </c>
      <c r="AH251" s="26">
        <v>0</v>
      </c>
      <c r="AI251" s="40">
        <v>0</v>
      </c>
      <c r="AJ251" s="26">
        <v>0</v>
      </c>
      <c r="AK251" s="40">
        <v>0</v>
      </c>
      <c r="AL251" s="26">
        <v>0</v>
      </c>
      <c r="AM251" s="243">
        <v>0</v>
      </c>
      <c r="AN251" s="268">
        <v>0</v>
      </c>
      <c r="AO251" s="121">
        <v>0</v>
      </c>
      <c r="AP251" s="40">
        <v>0</v>
      </c>
      <c r="AQ251" s="40">
        <v>0</v>
      </c>
      <c r="AR251" s="150">
        <v>0</v>
      </c>
      <c r="AS251" s="26">
        <v>1</v>
      </c>
      <c r="AT251" s="40">
        <v>0</v>
      </c>
      <c r="AU251" s="40">
        <v>0</v>
      </c>
      <c r="AV251" s="40">
        <v>0</v>
      </c>
      <c r="AW251" s="40">
        <v>0</v>
      </c>
      <c r="AX251" s="40">
        <v>0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7863" t="s">
        <v>225</v>
      </c>
      <c r="B252" s="5680" t="s">
        <v>226</v>
      </c>
      <c r="C252" s="5662">
        <f t="shared" si="32"/>
        <v>1</v>
      </c>
      <c r="D252" s="5663">
        <f>SUM(F252+H252+J252+L252+N252)</f>
        <v>1</v>
      </c>
      <c r="E252" s="5661">
        <f>SUM(G252+I252+K252+M252+O252)</f>
        <v>0</v>
      </c>
      <c r="F252" s="5483">
        <v>0</v>
      </c>
      <c r="G252" s="5469">
        <v>0</v>
      </c>
      <c r="H252" s="5483">
        <v>0</v>
      </c>
      <c r="I252" s="5469">
        <v>0</v>
      </c>
      <c r="J252" s="5483">
        <v>1</v>
      </c>
      <c r="K252" s="5469">
        <v>0</v>
      </c>
      <c r="L252" s="5483">
        <v>0</v>
      </c>
      <c r="M252" s="5469">
        <v>0</v>
      </c>
      <c r="N252" s="5483">
        <v>0</v>
      </c>
      <c r="O252" s="5469">
        <v>0</v>
      </c>
      <c r="P252" s="1279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5628">
        <v>0</v>
      </c>
      <c r="AO252" s="5485">
        <v>0</v>
      </c>
      <c r="AP252" s="5469">
        <v>0</v>
      </c>
      <c r="AQ252" s="5469">
        <v>0</v>
      </c>
      <c r="AR252" s="246"/>
      <c r="AS252" s="5483">
        <v>0</v>
      </c>
      <c r="AT252" s="5469">
        <v>0</v>
      </c>
      <c r="AU252" s="5469">
        <v>0</v>
      </c>
      <c r="AV252" s="5469">
        <v>0</v>
      </c>
      <c r="AW252" s="5469">
        <v>0</v>
      </c>
      <c r="AX252" s="5469">
        <v>0</v>
      </c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B252" s="5">
        <v>0</v>
      </c>
      <c r="DD252" s="5">
        <v>0</v>
      </c>
      <c r="DF252" s="5">
        <v>0</v>
      </c>
      <c r="DH252" s="5">
        <v>0</v>
      </c>
      <c r="DL252" s="5">
        <v>0</v>
      </c>
      <c r="DN252" s="5">
        <v>0</v>
      </c>
      <c r="DP252" s="5">
        <v>0</v>
      </c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4892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4892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1</v>
      </c>
      <c r="D255" s="242">
        <f t="shared" si="34"/>
        <v>1</v>
      </c>
      <c r="E255" s="4895">
        <f t="shared" si="34"/>
        <v>0</v>
      </c>
      <c r="F255" s="26">
        <v>0</v>
      </c>
      <c r="G255" s="40">
        <v>0</v>
      </c>
      <c r="H255" s="26">
        <v>0</v>
      </c>
      <c r="I255" s="40">
        <v>0</v>
      </c>
      <c r="J255" s="26">
        <v>1</v>
      </c>
      <c r="K255" s="40">
        <v>0</v>
      </c>
      <c r="L255" s="26">
        <v>0</v>
      </c>
      <c r="M255" s="40">
        <v>0</v>
      </c>
      <c r="N255" s="26">
        <v>0</v>
      </c>
      <c r="O255" s="40">
        <v>0</v>
      </c>
      <c r="P255" s="5677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5678"/>
      <c r="AN255" s="187">
        <v>0</v>
      </c>
      <c r="AO255" s="272">
        <v>0</v>
      </c>
      <c r="AP255" s="30">
        <v>0</v>
      </c>
      <c r="AQ255" s="26">
        <v>0</v>
      </c>
      <c r="AR255" s="5679"/>
      <c r="AS255" s="26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7863" t="s">
        <v>230</v>
      </c>
      <c r="B256" s="5694" t="s">
        <v>260</v>
      </c>
      <c r="C256" s="227">
        <f t="shared" si="32"/>
        <v>1</v>
      </c>
      <c r="D256" s="228">
        <f t="shared" ref="D256:E274" si="35">SUM(F256+H256+J256+L256+N256+P256+R256+T256+V256+X256+Z256+AB256+AD256+AF256+AH256+AJ256+AL256)</f>
        <v>0</v>
      </c>
      <c r="E256" s="4901">
        <f>SUM(G256+I256+K256+M256+O256+Q256+S256+U256+W256+Y256+AA256+AC256+AE256+AG256+AI256+AK256+AM256)</f>
        <v>1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0</v>
      </c>
      <c r="L256" s="33">
        <v>0</v>
      </c>
      <c r="M256" s="35">
        <v>1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5486">
        <v>0</v>
      </c>
      <c r="AN256" s="5485">
        <v>0</v>
      </c>
      <c r="AO256" s="5484">
        <v>0</v>
      </c>
      <c r="AP256" s="5695">
        <v>0</v>
      </c>
      <c r="AQ256" s="35">
        <v>0</v>
      </c>
      <c r="AR256" s="35">
        <v>0</v>
      </c>
      <c r="AS256" s="5483">
        <v>0</v>
      </c>
      <c r="AT256" s="36">
        <v>1</v>
      </c>
      <c r="AU256" s="36">
        <v>0</v>
      </c>
      <c r="AV256" s="36">
        <v>0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4900" t="s">
        <v>232</v>
      </c>
      <c r="C257" s="231">
        <f t="shared" si="32"/>
        <v>0</v>
      </c>
      <c r="D257" s="232">
        <f t="shared" si="35"/>
        <v>0</v>
      </c>
      <c r="E257" s="4892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4900" t="s">
        <v>233</v>
      </c>
      <c r="C258" s="231">
        <f t="shared" si="32"/>
        <v>0</v>
      </c>
      <c r="D258" s="232">
        <f t="shared" si="35"/>
        <v>0</v>
      </c>
      <c r="E258" s="4892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4900" t="s">
        <v>234</v>
      </c>
      <c r="C259" s="227">
        <f t="shared" si="32"/>
        <v>0</v>
      </c>
      <c r="D259" s="228">
        <f t="shared" si="35"/>
        <v>0</v>
      </c>
      <c r="E259" s="4901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7934"/>
      <c r="B260" s="253" t="s">
        <v>235</v>
      </c>
      <c r="C260" s="1204">
        <f t="shared" si="32"/>
        <v>1</v>
      </c>
      <c r="D260" s="224">
        <f t="shared" si="35"/>
        <v>0</v>
      </c>
      <c r="E260" s="219">
        <f t="shared" si="35"/>
        <v>1</v>
      </c>
      <c r="F260" s="20">
        <v>0</v>
      </c>
      <c r="G260" s="36">
        <v>0</v>
      </c>
      <c r="H260" s="20">
        <v>0</v>
      </c>
      <c r="I260" s="36">
        <v>0</v>
      </c>
      <c r="J260" s="20">
        <v>0</v>
      </c>
      <c r="K260" s="36">
        <v>1</v>
      </c>
      <c r="L260" s="20">
        <v>0</v>
      </c>
      <c r="M260" s="36">
        <v>0</v>
      </c>
      <c r="N260" s="20">
        <v>0</v>
      </c>
      <c r="O260" s="36">
        <v>0</v>
      </c>
      <c r="P260" s="20">
        <v>0</v>
      </c>
      <c r="Q260" s="36">
        <v>0</v>
      </c>
      <c r="R260" s="20">
        <v>0</v>
      </c>
      <c r="S260" s="36">
        <v>0</v>
      </c>
      <c r="T260" s="20">
        <v>0</v>
      </c>
      <c r="U260" s="36">
        <v>0</v>
      </c>
      <c r="V260" s="20">
        <v>0</v>
      </c>
      <c r="W260" s="36">
        <v>0</v>
      </c>
      <c r="X260" s="20">
        <v>0</v>
      </c>
      <c r="Y260" s="36">
        <v>0</v>
      </c>
      <c r="Z260" s="20">
        <v>0</v>
      </c>
      <c r="AA260" s="36">
        <v>0</v>
      </c>
      <c r="AB260" s="20">
        <v>0</v>
      </c>
      <c r="AC260" s="36">
        <v>0</v>
      </c>
      <c r="AD260" s="20">
        <v>0</v>
      </c>
      <c r="AE260" s="36">
        <v>0</v>
      </c>
      <c r="AF260" s="20">
        <v>0</v>
      </c>
      <c r="AG260" s="36">
        <v>0</v>
      </c>
      <c r="AH260" s="20">
        <v>0</v>
      </c>
      <c r="AI260" s="36">
        <v>0</v>
      </c>
      <c r="AJ260" s="20">
        <v>0</v>
      </c>
      <c r="AK260" s="36">
        <v>0</v>
      </c>
      <c r="AL260" s="26">
        <v>0</v>
      </c>
      <c r="AM260" s="29">
        <v>0</v>
      </c>
      <c r="AN260" s="121">
        <v>0</v>
      </c>
      <c r="AO260" s="27">
        <v>0</v>
      </c>
      <c r="AP260" s="30">
        <v>0</v>
      </c>
      <c r="AQ260" s="40">
        <v>0</v>
      </c>
      <c r="AR260" s="40">
        <v>0</v>
      </c>
      <c r="AS260" s="20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B260" s="5">
        <v>0</v>
      </c>
      <c r="DD260" s="5">
        <v>0</v>
      </c>
      <c r="DF260" s="5">
        <v>0</v>
      </c>
      <c r="DH260" s="5">
        <v>0</v>
      </c>
      <c r="DJ260" s="5">
        <v>0</v>
      </c>
      <c r="DL260" s="5">
        <v>0</v>
      </c>
      <c r="DN260" s="5">
        <v>0</v>
      </c>
      <c r="DP260" s="5">
        <v>0</v>
      </c>
      <c r="DZ260" s="15"/>
    </row>
    <row r="261" spans="1:130" ht="16.350000000000001" customHeight="1" x14ac:dyDescent="0.2">
      <c r="A261" s="7863" t="s">
        <v>236</v>
      </c>
      <c r="B261" s="5694" t="s">
        <v>237</v>
      </c>
      <c r="C261" s="5662">
        <f t="shared" si="32"/>
        <v>0</v>
      </c>
      <c r="D261" s="5663">
        <f t="shared" si="35"/>
        <v>0</v>
      </c>
      <c r="E261" s="5661">
        <f t="shared" si="35"/>
        <v>0</v>
      </c>
      <c r="F261" s="5483"/>
      <c r="G261" s="5469"/>
      <c r="H261" s="5483"/>
      <c r="I261" s="5469"/>
      <c r="J261" s="5483"/>
      <c r="K261" s="5469"/>
      <c r="L261" s="5483"/>
      <c r="M261" s="5469"/>
      <c r="N261" s="5483"/>
      <c r="O261" s="5469"/>
      <c r="P261" s="5483"/>
      <c r="Q261" s="5469"/>
      <c r="R261" s="5483"/>
      <c r="S261" s="5469"/>
      <c r="T261" s="5483"/>
      <c r="U261" s="5469"/>
      <c r="V261" s="5483"/>
      <c r="W261" s="5469"/>
      <c r="X261" s="5483"/>
      <c r="Y261" s="5469"/>
      <c r="Z261" s="5483"/>
      <c r="AA261" s="5469"/>
      <c r="AB261" s="5483"/>
      <c r="AC261" s="5469"/>
      <c r="AD261" s="5483"/>
      <c r="AE261" s="5469"/>
      <c r="AF261" s="5483"/>
      <c r="AG261" s="5469"/>
      <c r="AH261" s="5483"/>
      <c r="AI261" s="5469"/>
      <c r="AJ261" s="5483"/>
      <c r="AK261" s="5469"/>
      <c r="AL261" s="5483"/>
      <c r="AM261" s="5627"/>
      <c r="AN261" s="187"/>
      <c r="AO261" s="272"/>
      <c r="AP261" s="35"/>
      <c r="AQ261" s="1279"/>
      <c r="AR261" s="1444"/>
      <c r="AS261" s="5483"/>
      <c r="AT261" s="5469"/>
      <c r="AU261" s="5469"/>
      <c r="AV261" s="5469"/>
      <c r="AW261" s="5469"/>
      <c r="AX261" s="5469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4891" t="s">
        <v>238</v>
      </c>
      <c r="C262" s="227">
        <f t="shared" si="32"/>
        <v>0</v>
      </c>
      <c r="D262" s="228">
        <f t="shared" si="35"/>
        <v>0</v>
      </c>
      <c r="E262" s="4901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7934"/>
      <c r="B263" s="4894" t="s">
        <v>239</v>
      </c>
      <c r="C263" s="5664">
        <f t="shared" si="32"/>
        <v>0</v>
      </c>
      <c r="D263" s="5665">
        <f t="shared" si="35"/>
        <v>0</v>
      </c>
      <c r="E263" s="5666">
        <f t="shared" si="35"/>
        <v>0</v>
      </c>
      <c r="F263" s="5656"/>
      <c r="G263" s="5667"/>
      <c r="H263" s="5656"/>
      <c r="I263" s="5667"/>
      <c r="J263" s="5656"/>
      <c r="K263" s="5667"/>
      <c r="L263" s="5656"/>
      <c r="M263" s="5667"/>
      <c r="N263" s="5656"/>
      <c r="O263" s="5667"/>
      <c r="P263" s="5656"/>
      <c r="Q263" s="5667"/>
      <c r="R263" s="5656"/>
      <c r="S263" s="5667"/>
      <c r="T263" s="5656"/>
      <c r="U263" s="5667"/>
      <c r="V263" s="5656"/>
      <c r="W263" s="5667"/>
      <c r="X263" s="5656"/>
      <c r="Y263" s="5667"/>
      <c r="Z263" s="5656"/>
      <c r="AA263" s="5667"/>
      <c r="AB263" s="5656"/>
      <c r="AC263" s="5667"/>
      <c r="AD263" s="5656"/>
      <c r="AE263" s="5667"/>
      <c r="AF263" s="5656"/>
      <c r="AG263" s="5667"/>
      <c r="AH263" s="5656"/>
      <c r="AI263" s="5667"/>
      <c r="AJ263" s="5656"/>
      <c r="AK263" s="5667"/>
      <c r="AL263" s="5656"/>
      <c r="AM263" s="222"/>
      <c r="AN263" s="5686"/>
      <c r="AO263" s="5687"/>
      <c r="AP263" s="5667"/>
      <c r="AQ263" s="5677"/>
      <c r="AR263" s="5682"/>
      <c r="AS263" s="5656"/>
      <c r="AT263" s="5667"/>
      <c r="AU263" s="5667"/>
      <c r="AV263" s="5667"/>
      <c r="AW263" s="5667"/>
      <c r="AX263" s="5667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7955" t="s">
        <v>240</v>
      </c>
      <c r="B264" s="7956"/>
      <c r="C264" s="5662">
        <f>SUM(D264+E264)</f>
        <v>0</v>
      </c>
      <c r="D264" s="5663">
        <f>SUM(F264+H264+J264+L264+N264+P264+R264+T264+V264+X264+Z264+AB264+AD264+AF264+AH264+AJ264+AL264)</f>
        <v>0</v>
      </c>
      <c r="E264" s="5661">
        <f>SUM(G264+I264+K264+M264+O264+Q264+S264+U264+W264+Y264+AA264+AC264+AE264+AG264+AI264+AK264+AM264)</f>
        <v>0</v>
      </c>
      <c r="F264" s="5483">
        <v>0</v>
      </c>
      <c r="G264" s="5469">
        <v>0</v>
      </c>
      <c r="H264" s="5483">
        <v>0</v>
      </c>
      <c r="I264" s="5469">
        <v>0</v>
      </c>
      <c r="J264" s="5483">
        <v>0</v>
      </c>
      <c r="K264" s="5469">
        <v>0</v>
      </c>
      <c r="L264" s="5483">
        <v>0</v>
      </c>
      <c r="M264" s="5469">
        <v>0</v>
      </c>
      <c r="N264" s="5483">
        <v>0</v>
      </c>
      <c r="O264" s="5469">
        <v>0</v>
      </c>
      <c r="P264" s="5483">
        <v>0</v>
      </c>
      <c r="Q264" s="5469">
        <v>0</v>
      </c>
      <c r="R264" s="5483">
        <v>0</v>
      </c>
      <c r="S264" s="5469">
        <v>0</v>
      </c>
      <c r="T264" s="5483">
        <v>0</v>
      </c>
      <c r="U264" s="5469">
        <v>0</v>
      </c>
      <c r="V264" s="5483">
        <v>0</v>
      </c>
      <c r="W264" s="5469">
        <v>0</v>
      </c>
      <c r="X264" s="5483">
        <v>0</v>
      </c>
      <c r="Y264" s="5469">
        <v>0</v>
      </c>
      <c r="Z264" s="5483">
        <v>0</v>
      </c>
      <c r="AA264" s="5469">
        <v>0</v>
      </c>
      <c r="AB264" s="5483">
        <v>0</v>
      </c>
      <c r="AC264" s="5469">
        <v>0</v>
      </c>
      <c r="AD264" s="5483">
        <v>0</v>
      </c>
      <c r="AE264" s="5469">
        <v>0</v>
      </c>
      <c r="AF264" s="5483">
        <v>0</v>
      </c>
      <c r="AG264" s="5469">
        <v>0</v>
      </c>
      <c r="AH264" s="5483">
        <v>0</v>
      </c>
      <c r="AI264" s="5469">
        <v>0</v>
      </c>
      <c r="AJ264" s="5483">
        <v>0</v>
      </c>
      <c r="AK264" s="5469">
        <v>0</v>
      </c>
      <c r="AL264" s="5483">
        <v>0</v>
      </c>
      <c r="AM264" s="5627">
        <v>0</v>
      </c>
      <c r="AN264" s="5628">
        <v>0</v>
      </c>
      <c r="AO264" s="5485">
        <v>0</v>
      </c>
      <c r="AP264" s="5469">
        <v>0</v>
      </c>
      <c r="AQ264" s="5514">
        <v>0</v>
      </c>
      <c r="AR264" s="5469">
        <v>0</v>
      </c>
      <c r="AS264" s="5483">
        <v>0</v>
      </c>
      <c r="AT264" s="5469">
        <v>0</v>
      </c>
      <c r="AU264" s="5469">
        <v>0</v>
      </c>
      <c r="AV264" s="5469">
        <v>0</v>
      </c>
      <c r="AW264" s="5469">
        <v>0</v>
      </c>
      <c r="AX264" s="5469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2</v>
      </c>
      <c r="D265" s="232">
        <f>SUM(F265+H265+J265+L265+N265+P265+R265+T265+V265+X265+Z265+AB265+AD265+AF265+AH265+AJ265+AL265)</f>
        <v>0</v>
      </c>
      <c r="E265" s="4892">
        <f>SUM(G265+I265+K265+M265+O265+Q265+S265+U265+W265+Y265+AA265+AC265+AE265+AG265+AI265+AK265+AM265)</f>
        <v>2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2</v>
      </c>
      <c r="L265" s="33">
        <v>0</v>
      </c>
      <c r="M265" s="35">
        <v>0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0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1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4892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2</v>
      </c>
      <c r="D267" s="232">
        <f t="shared" si="35"/>
        <v>1</v>
      </c>
      <c r="E267" s="4892">
        <f t="shared" si="35"/>
        <v>1</v>
      </c>
      <c r="F267" s="20">
        <v>0</v>
      </c>
      <c r="G267" s="36">
        <v>0</v>
      </c>
      <c r="H267" s="20">
        <v>0</v>
      </c>
      <c r="I267" s="36">
        <v>0</v>
      </c>
      <c r="J267" s="20">
        <v>1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1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3</v>
      </c>
      <c r="D268" s="242">
        <f t="shared" si="35"/>
        <v>0</v>
      </c>
      <c r="E268" s="4895">
        <f t="shared" si="35"/>
        <v>3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3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0</v>
      </c>
      <c r="AQ268" s="36">
        <v>0</v>
      </c>
      <c r="AR268" s="119">
        <v>0</v>
      </c>
      <c r="AS268" s="20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7863" t="s">
        <v>245</v>
      </c>
      <c r="B269" s="5680" t="s">
        <v>246</v>
      </c>
      <c r="C269" s="227">
        <f t="shared" si="32"/>
        <v>1</v>
      </c>
      <c r="D269" s="228">
        <f t="shared" si="35"/>
        <v>1</v>
      </c>
      <c r="E269" s="4901">
        <f t="shared" si="35"/>
        <v>0</v>
      </c>
      <c r="F269" s="37">
        <v>0</v>
      </c>
      <c r="G269" s="39">
        <v>0</v>
      </c>
      <c r="H269" s="37">
        <v>0</v>
      </c>
      <c r="I269" s="39">
        <v>0</v>
      </c>
      <c r="J269" s="37">
        <v>1</v>
      </c>
      <c r="K269" s="39">
        <v>0</v>
      </c>
      <c r="L269" s="37">
        <v>0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0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4892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4892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4892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7934"/>
      <c r="B273" s="260" t="s">
        <v>250</v>
      </c>
      <c r="C273" s="241">
        <f t="shared" si="32"/>
        <v>0</v>
      </c>
      <c r="D273" s="242">
        <f t="shared" si="35"/>
        <v>0</v>
      </c>
      <c r="E273" s="4895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0</v>
      </c>
      <c r="D275" s="242">
        <f>SUM(F275+H275+J275+L275+N275+P275+R275+T275+V275+X275+Z275+AB275+AD275+AF275+AH275+AJ275+AL275)</f>
        <v>0</v>
      </c>
      <c r="E275" s="4895">
        <f t="shared" ref="E275" si="36">SUM(G275+I275+K275+M275+O275+Q275+S275+U275+W275+Y275+AA275+AC275+AE275+AG275+AI275+AK275+AM275)</f>
        <v>0</v>
      </c>
      <c r="F275" s="26"/>
      <c r="G275" s="40"/>
      <c r="H275" s="26"/>
      <c r="I275" s="40"/>
      <c r="J275" s="26"/>
      <c r="K275" s="40"/>
      <c r="L275" s="26"/>
      <c r="M275" s="40"/>
      <c r="N275" s="26"/>
      <c r="O275" s="40"/>
      <c r="P275" s="26"/>
      <c r="Q275" s="40"/>
      <c r="R275" s="26"/>
      <c r="S275" s="40"/>
      <c r="T275" s="26"/>
      <c r="U275" s="40"/>
      <c r="V275" s="26"/>
      <c r="W275" s="40"/>
      <c r="X275" s="26"/>
      <c r="Y275" s="40"/>
      <c r="Z275" s="26"/>
      <c r="AA275" s="40"/>
      <c r="AB275" s="26"/>
      <c r="AC275" s="40"/>
      <c r="AD275" s="26"/>
      <c r="AE275" s="40"/>
      <c r="AF275" s="26"/>
      <c r="AG275" s="40"/>
      <c r="AH275" s="26"/>
      <c r="AI275" s="40"/>
      <c r="AJ275" s="26"/>
      <c r="AK275" s="40"/>
      <c r="AL275" s="26"/>
      <c r="AM275" s="243"/>
      <c r="AN275" s="5686"/>
      <c r="AO275" s="5687"/>
      <c r="AP275" s="5667"/>
      <c r="AQ275" s="280"/>
      <c r="AR275" s="265"/>
      <c r="AS275" s="26"/>
      <c r="AT275" s="40"/>
      <c r="AU275" s="40"/>
      <c r="AV275" s="40"/>
      <c r="AW275" s="40"/>
      <c r="AX275" s="40"/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957" t="s">
        <v>262</v>
      </c>
      <c r="B277" s="7959" t="s">
        <v>263</v>
      </c>
      <c r="C277" s="6267" t="s">
        <v>4</v>
      </c>
      <c r="D277" s="5855"/>
      <c r="E277" s="6250"/>
      <c r="F277" s="7961" t="s">
        <v>264</v>
      </c>
      <c r="G277" s="7962"/>
      <c r="H277" s="7962"/>
      <c r="I277" s="7962"/>
      <c r="J277" s="7962"/>
      <c r="K277" s="7962"/>
      <c r="L277" s="7962"/>
      <c r="M277" s="7962"/>
      <c r="N277" s="7962"/>
      <c r="O277" s="7962"/>
      <c r="P277" s="7962"/>
      <c r="Q277" s="7962"/>
      <c r="R277" s="7962"/>
      <c r="S277" s="7962"/>
      <c r="T277" s="7962"/>
      <c r="U277" s="7962"/>
      <c r="V277" s="7962"/>
      <c r="W277" s="7962"/>
      <c r="X277" s="7962"/>
      <c r="Y277" s="7962"/>
      <c r="Z277" s="7962"/>
      <c r="AA277" s="7962"/>
      <c r="AB277" s="7962"/>
      <c r="AC277" s="7962"/>
      <c r="AD277" s="7962"/>
      <c r="AE277" s="7962"/>
      <c r="AF277" s="7962"/>
      <c r="AG277" s="7962"/>
      <c r="AH277" s="7962"/>
      <c r="AI277" s="7962"/>
      <c r="AJ277" s="7962"/>
      <c r="AK277" s="7963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7932"/>
      <c r="D278" s="5856"/>
      <c r="E278" s="7933"/>
      <c r="F278" s="7935" t="s">
        <v>190</v>
      </c>
      <c r="G278" s="7935"/>
      <c r="H278" s="7935" t="s">
        <v>191</v>
      </c>
      <c r="I278" s="7935"/>
      <c r="J278" s="7935" t="s">
        <v>12</v>
      </c>
      <c r="K278" s="7935"/>
      <c r="L278" s="7937" t="s">
        <v>13</v>
      </c>
      <c r="M278" s="7938"/>
      <c r="N278" s="7943" t="s">
        <v>126</v>
      </c>
      <c r="O278" s="7943"/>
      <c r="P278" s="7943" t="s">
        <v>127</v>
      </c>
      <c r="Q278" s="7943"/>
      <c r="R278" s="7943" t="s">
        <v>128</v>
      </c>
      <c r="S278" s="7943"/>
      <c r="T278" s="7943" t="s">
        <v>129</v>
      </c>
      <c r="U278" s="7943"/>
      <c r="V278" s="7943" t="s">
        <v>130</v>
      </c>
      <c r="W278" s="7943"/>
      <c r="X278" s="7943" t="s">
        <v>131</v>
      </c>
      <c r="Y278" s="7943"/>
      <c r="Z278" s="7943" t="s">
        <v>132</v>
      </c>
      <c r="AA278" s="7943"/>
      <c r="AB278" s="7943" t="s">
        <v>133</v>
      </c>
      <c r="AC278" s="7943"/>
      <c r="AD278" s="7943" t="s">
        <v>134</v>
      </c>
      <c r="AE278" s="7943"/>
      <c r="AF278" s="7943" t="s">
        <v>135</v>
      </c>
      <c r="AG278" s="7943"/>
      <c r="AH278" s="7943" t="s">
        <v>136</v>
      </c>
      <c r="AI278" s="7943"/>
      <c r="AJ278" s="7943" t="s">
        <v>137</v>
      </c>
      <c r="AK278" s="7964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7958"/>
      <c r="B279" s="7960"/>
      <c r="C279" s="5696" t="s">
        <v>103</v>
      </c>
      <c r="D279" s="5697" t="s">
        <v>65</v>
      </c>
      <c r="E279" s="4890" t="s">
        <v>104</v>
      </c>
      <c r="F279" s="5698" t="s">
        <v>65</v>
      </c>
      <c r="G279" s="1452" t="s">
        <v>104</v>
      </c>
      <c r="H279" s="5698" t="s">
        <v>65</v>
      </c>
      <c r="I279" s="1452" t="s">
        <v>104</v>
      </c>
      <c r="J279" s="5698" t="s">
        <v>65</v>
      </c>
      <c r="K279" s="1452" t="s">
        <v>104</v>
      </c>
      <c r="L279" s="5698" t="s">
        <v>65</v>
      </c>
      <c r="M279" s="1452" t="s">
        <v>104</v>
      </c>
      <c r="N279" s="5698" t="s">
        <v>65</v>
      </c>
      <c r="O279" s="1452" t="s">
        <v>104</v>
      </c>
      <c r="P279" s="5698" t="s">
        <v>65</v>
      </c>
      <c r="Q279" s="1452" t="s">
        <v>104</v>
      </c>
      <c r="R279" s="5698" t="s">
        <v>65</v>
      </c>
      <c r="S279" s="1452" t="s">
        <v>104</v>
      </c>
      <c r="T279" s="4914" t="s">
        <v>65</v>
      </c>
      <c r="U279" s="4914" t="s">
        <v>104</v>
      </c>
      <c r="V279" s="5699" t="s">
        <v>65</v>
      </c>
      <c r="W279" s="1452" t="s">
        <v>104</v>
      </c>
      <c r="X279" s="5698" t="s">
        <v>65</v>
      </c>
      <c r="Y279" s="1452" t="s">
        <v>104</v>
      </c>
      <c r="Z279" s="5698" t="s">
        <v>65</v>
      </c>
      <c r="AA279" s="1452" t="s">
        <v>104</v>
      </c>
      <c r="AB279" s="5698" t="s">
        <v>65</v>
      </c>
      <c r="AC279" s="1452" t="s">
        <v>104</v>
      </c>
      <c r="AD279" s="5698" t="s">
        <v>65</v>
      </c>
      <c r="AE279" s="1452" t="s">
        <v>104</v>
      </c>
      <c r="AF279" s="5698" t="s">
        <v>65</v>
      </c>
      <c r="AG279" s="1452" t="s">
        <v>104</v>
      </c>
      <c r="AH279" s="5698" t="s">
        <v>65</v>
      </c>
      <c r="AI279" s="1452" t="s">
        <v>104</v>
      </c>
      <c r="AJ279" s="5698" t="s">
        <v>65</v>
      </c>
      <c r="AK279" s="1454" t="s">
        <v>104</v>
      </c>
      <c r="AL279" s="7933"/>
      <c r="AM279" s="7933"/>
      <c r="AN279" s="7933"/>
      <c r="AO279" s="7933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959" t="s">
        <v>265</v>
      </c>
      <c r="B280" s="282" t="s">
        <v>80</v>
      </c>
      <c r="C280" s="5700">
        <f>SUM(D280+E280)</f>
        <v>0</v>
      </c>
      <c r="D280" s="5701">
        <f>SUM(F280+H280+J280+L280+N280+P280+R280+T280+V280+X280+Z280+AB280+AD280+AF280+AH280+AJ280)</f>
        <v>0</v>
      </c>
      <c r="E280" s="5626">
        <f>SUM(G280+I280+K280+M280+O280+Q280+S280+U280+W280+Y280+AA280+AC280+AE280+AG280+AI280+AK280)</f>
        <v>0</v>
      </c>
      <c r="F280" s="5483"/>
      <c r="G280" s="5469"/>
      <c r="H280" s="5483"/>
      <c r="I280" s="5469"/>
      <c r="J280" s="5483"/>
      <c r="K280" s="5469"/>
      <c r="L280" s="5483"/>
      <c r="M280" s="5469"/>
      <c r="N280" s="5483"/>
      <c r="O280" s="5469"/>
      <c r="P280" s="5483"/>
      <c r="Q280" s="5469"/>
      <c r="R280" s="5483"/>
      <c r="S280" s="5469"/>
      <c r="T280" s="5483"/>
      <c r="U280" s="5469"/>
      <c r="V280" s="5483"/>
      <c r="W280" s="5469"/>
      <c r="X280" s="5483"/>
      <c r="Y280" s="5469"/>
      <c r="Z280" s="5483"/>
      <c r="AA280" s="5469"/>
      <c r="AB280" s="5483"/>
      <c r="AC280" s="5469"/>
      <c r="AD280" s="5483"/>
      <c r="AE280" s="5469"/>
      <c r="AF280" s="5483"/>
      <c r="AG280" s="5469"/>
      <c r="AH280" s="5483"/>
      <c r="AI280" s="5469"/>
      <c r="AJ280" s="5483"/>
      <c r="AK280" s="5512"/>
      <c r="AL280" s="5469"/>
      <c r="AM280" s="5469"/>
      <c r="AN280" s="5469"/>
      <c r="AO280" s="5469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7960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959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5601"/>
      <c r="AX282" s="5496"/>
    </row>
    <row r="283" spans="1:130" ht="17.25" customHeight="1" x14ac:dyDescent="0.2">
      <c r="A283" s="7960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5610"/>
      <c r="AX283" s="5496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5610"/>
      <c r="AW284" s="554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267" t="s">
        <v>268</v>
      </c>
      <c r="B285" s="6250"/>
      <c r="C285" s="7935" t="s">
        <v>269</v>
      </c>
      <c r="D285" s="7935"/>
      <c r="E285" s="7935"/>
      <c r="F285" s="7937" t="s">
        <v>270</v>
      </c>
      <c r="G285" s="7866"/>
      <c r="H285" s="7866"/>
      <c r="I285" s="7866"/>
      <c r="J285" s="7866"/>
      <c r="K285" s="7866"/>
      <c r="L285" s="7866"/>
      <c r="M285" s="7866"/>
      <c r="N285" s="7866"/>
      <c r="O285" s="7866"/>
      <c r="P285" s="7866"/>
      <c r="Q285" s="7866"/>
      <c r="R285" s="7866"/>
      <c r="S285" s="7866"/>
      <c r="T285" s="7866"/>
      <c r="U285" s="7866"/>
      <c r="V285" s="7866"/>
      <c r="W285" s="7866"/>
      <c r="X285" s="7866"/>
      <c r="Y285" s="7866"/>
      <c r="Z285" s="7866"/>
      <c r="AA285" s="7866"/>
      <c r="AB285" s="7866"/>
      <c r="AC285" s="7866"/>
      <c r="AD285" s="7866"/>
      <c r="AE285" s="7866"/>
      <c r="AF285" s="7866"/>
      <c r="AG285" s="7866"/>
      <c r="AH285" s="7866"/>
      <c r="AI285" s="7866"/>
      <c r="AJ285" s="7866"/>
      <c r="AK285" s="7866"/>
      <c r="AL285" s="7866"/>
      <c r="AM285" s="7965"/>
      <c r="AN285" s="7882" t="s">
        <v>92</v>
      </c>
      <c r="AO285" s="7882"/>
      <c r="AP285" s="7883"/>
      <c r="AQ285" s="6448" t="s">
        <v>271</v>
      </c>
      <c r="AR285" s="6262"/>
      <c r="AS285" s="7863" t="s">
        <v>7</v>
      </c>
      <c r="AT285" s="7863" t="s">
        <v>8</v>
      </c>
      <c r="AU285" s="6250" t="s">
        <v>272</v>
      </c>
      <c r="AV285" s="6250" t="s">
        <v>255</v>
      </c>
      <c r="AW285" s="5542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7935"/>
      <c r="D286" s="7935"/>
      <c r="E286" s="7935"/>
      <c r="F286" s="7935" t="s">
        <v>189</v>
      </c>
      <c r="G286" s="7935"/>
      <c r="H286" s="7935" t="s">
        <v>190</v>
      </c>
      <c r="I286" s="7935"/>
      <c r="J286" s="7935" t="s">
        <v>191</v>
      </c>
      <c r="K286" s="7935"/>
      <c r="L286" s="7935" t="s">
        <v>12</v>
      </c>
      <c r="M286" s="7935"/>
      <c r="N286" s="7937" t="s">
        <v>13</v>
      </c>
      <c r="O286" s="7938"/>
      <c r="P286" s="7943" t="s">
        <v>126</v>
      </c>
      <c r="Q286" s="7943"/>
      <c r="R286" s="7943" t="s">
        <v>127</v>
      </c>
      <c r="S286" s="7943"/>
      <c r="T286" s="7943" t="s">
        <v>128</v>
      </c>
      <c r="U286" s="7943"/>
      <c r="V286" s="7943" t="s">
        <v>129</v>
      </c>
      <c r="W286" s="7943"/>
      <c r="X286" s="7943" t="s">
        <v>130</v>
      </c>
      <c r="Y286" s="7943"/>
      <c r="Z286" s="7943" t="s">
        <v>131</v>
      </c>
      <c r="AA286" s="7943"/>
      <c r="AB286" s="7943" t="s">
        <v>132</v>
      </c>
      <c r="AC286" s="7943"/>
      <c r="AD286" s="7943" t="s">
        <v>133</v>
      </c>
      <c r="AE286" s="7943"/>
      <c r="AF286" s="7943" t="s">
        <v>134</v>
      </c>
      <c r="AG286" s="7943"/>
      <c r="AH286" s="7943" t="s">
        <v>135</v>
      </c>
      <c r="AI286" s="7943"/>
      <c r="AJ286" s="7943" t="s">
        <v>136</v>
      </c>
      <c r="AK286" s="7943"/>
      <c r="AL286" s="7943" t="s">
        <v>137</v>
      </c>
      <c r="AM286" s="7964"/>
      <c r="AN286" s="6248" t="s">
        <v>273</v>
      </c>
      <c r="AO286" s="6248" t="s">
        <v>274</v>
      </c>
      <c r="AP286" s="6250" t="s">
        <v>275</v>
      </c>
      <c r="AQ286" s="7966"/>
      <c r="AR286" s="7967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7932"/>
      <c r="B287" s="7933"/>
      <c r="C287" s="5497" t="s">
        <v>103</v>
      </c>
      <c r="D287" s="5504" t="s">
        <v>65</v>
      </c>
      <c r="E287" s="5702" t="s">
        <v>104</v>
      </c>
      <c r="F287" s="5497" t="s">
        <v>276</v>
      </c>
      <c r="G287" s="5498" t="s">
        <v>104</v>
      </c>
      <c r="H287" s="5497" t="s">
        <v>276</v>
      </c>
      <c r="I287" s="5498" t="s">
        <v>104</v>
      </c>
      <c r="J287" s="5497" t="s">
        <v>276</v>
      </c>
      <c r="K287" s="5498" t="s">
        <v>104</v>
      </c>
      <c r="L287" s="5497" t="s">
        <v>276</v>
      </c>
      <c r="M287" s="5498" t="s">
        <v>104</v>
      </c>
      <c r="N287" s="5497" t="s">
        <v>276</v>
      </c>
      <c r="O287" s="5498" t="s">
        <v>104</v>
      </c>
      <c r="P287" s="5497" t="s">
        <v>276</v>
      </c>
      <c r="Q287" s="5498" t="s">
        <v>104</v>
      </c>
      <c r="R287" s="5497" t="s">
        <v>276</v>
      </c>
      <c r="S287" s="5498" t="s">
        <v>104</v>
      </c>
      <c r="T287" s="5497" t="s">
        <v>276</v>
      </c>
      <c r="U287" s="5498" t="s">
        <v>104</v>
      </c>
      <c r="V287" s="5497" t="s">
        <v>276</v>
      </c>
      <c r="W287" s="5498" t="s">
        <v>104</v>
      </c>
      <c r="X287" s="5497" t="s">
        <v>276</v>
      </c>
      <c r="Y287" s="5498" t="s">
        <v>104</v>
      </c>
      <c r="Z287" s="5497" t="s">
        <v>276</v>
      </c>
      <c r="AA287" s="5498" t="s">
        <v>104</v>
      </c>
      <c r="AB287" s="5497" t="s">
        <v>276</v>
      </c>
      <c r="AC287" s="5498" t="s">
        <v>104</v>
      </c>
      <c r="AD287" s="5497" t="s">
        <v>276</v>
      </c>
      <c r="AE287" s="5498" t="s">
        <v>104</v>
      </c>
      <c r="AF287" s="5497" t="s">
        <v>276</v>
      </c>
      <c r="AG287" s="5498" t="s">
        <v>104</v>
      </c>
      <c r="AH287" s="5497" t="s">
        <v>276</v>
      </c>
      <c r="AI287" s="5498" t="s">
        <v>104</v>
      </c>
      <c r="AJ287" s="5497" t="s">
        <v>276</v>
      </c>
      <c r="AK287" s="5498" t="s">
        <v>104</v>
      </c>
      <c r="AL287" s="5497" t="s">
        <v>276</v>
      </c>
      <c r="AM287" s="5641" t="s">
        <v>104</v>
      </c>
      <c r="AN287" s="7968"/>
      <c r="AO287" s="7968"/>
      <c r="AP287" s="7933"/>
      <c r="AQ287" s="5497" t="s">
        <v>198</v>
      </c>
      <c r="AR287" s="5653" t="s">
        <v>199</v>
      </c>
      <c r="AS287" s="7934"/>
      <c r="AT287" s="7934"/>
      <c r="AU287" s="7933"/>
      <c r="AV287" s="7933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7948" t="s">
        <v>277</v>
      </c>
      <c r="B288" s="7949"/>
      <c r="C288" s="5654">
        <f t="shared" ref="C288:C306" si="38">SUM(D288+E288)</f>
        <v>18</v>
      </c>
      <c r="D288" s="5655">
        <f>SUM(F288+H288+J288+L288+N288+P288+R288+T288+V288+X288+Z288+AB288+AD288+AF288+AH288+AJ288+AL288)</f>
        <v>6</v>
      </c>
      <c r="E288" s="5670">
        <f>SUM(G288+I288+K288+M288+O288+Q288+S288+U288+W288+Y288+AA288+AC288+AE288+AG288+AI288+AK288+AM288)</f>
        <v>12</v>
      </c>
      <c r="F288" s="5654">
        <f>SUM(F298:F306)</f>
        <v>0</v>
      </c>
      <c r="G288" s="5703">
        <f>SUM(G298:G306)</f>
        <v>0</v>
      </c>
      <c r="H288" s="5654">
        <f>SUM(H298:H306)</f>
        <v>0</v>
      </c>
      <c r="I288" s="5703">
        <f>SUM(I298:I306)</f>
        <v>0</v>
      </c>
      <c r="J288" s="5654">
        <f>SUM(J298:J306)</f>
        <v>0</v>
      </c>
      <c r="K288" s="5703">
        <f>SUM(K289:K306)</f>
        <v>0</v>
      </c>
      <c r="L288" s="5654">
        <f>SUM(L298:L306)</f>
        <v>0</v>
      </c>
      <c r="M288" s="5703">
        <f>SUM(M289:M306)</f>
        <v>0</v>
      </c>
      <c r="N288" s="5654">
        <f>SUM(N298:N306)</f>
        <v>0</v>
      </c>
      <c r="O288" s="5703">
        <f>SUM(O289:O306)</f>
        <v>3</v>
      </c>
      <c r="P288" s="5654">
        <f>SUM(P298:P306)</f>
        <v>2</v>
      </c>
      <c r="Q288" s="5703">
        <f>SUM(Q289:Q306)</f>
        <v>4</v>
      </c>
      <c r="R288" s="5654">
        <f>SUM(R298:R306)</f>
        <v>1</v>
      </c>
      <c r="S288" s="5703">
        <f>SUM(S289:S306)</f>
        <v>2</v>
      </c>
      <c r="T288" s="5654">
        <f>SUM(T298:T306)</f>
        <v>2</v>
      </c>
      <c r="U288" s="5703">
        <f>SUM(U289:U306)</f>
        <v>0</v>
      </c>
      <c r="V288" s="5654">
        <f>SUM(V298:V306)</f>
        <v>1</v>
      </c>
      <c r="W288" s="5703">
        <f>SUM(W289:W306)</f>
        <v>0</v>
      </c>
      <c r="X288" s="5654">
        <f>SUM(X298:X306)</f>
        <v>0</v>
      </c>
      <c r="Y288" s="5703">
        <f>SUM(Y289:Y306)</f>
        <v>0</v>
      </c>
      <c r="Z288" s="5654">
        <f>SUM(Z298:Z306)</f>
        <v>0</v>
      </c>
      <c r="AA288" s="5703">
        <f>SUM(AA289:AA306)</f>
        <v>3</v>
      </c>
      <c r="AB288" s="5654">
        <f t="shared" ref="AB288:AM288" si="39">SUM(AB298:AB306)</f>
        <v>0</v>
      </c>
      <c r="AC288" s="5703">
        <f>SUM(AC289:AC306)</f>
        <v>0</v>
      </c>
      <c r="AD288" s="5654">
        <f t="shared" si="39"/>
        <v>0</v>
      </c>
      <c r="AE288" s="5703">
        <f t="shared" si="39"/>
        <v>0</v>
      </c>
      <c r="AF288" s="5654">
        <f t="shared" si="39"/>
        <v>0</v>
      </c>
      <c r="AG288" s="5703">
        <f t="shared" si="39"/>
        <v>0</v>
      </c>
      <c r="AH288" s="5654">
        <f t="shared" si="39"/>
        <v>0</v>
      </c>
      <c r="AI288" s="5703">
        <f t="shared" si="39"/>
        <v>0</v>
      </c>
      <c r="AJ288" s="5654">
        <f t="shared" si="39"/>
        <v>0</v>
      </c>
      <c r="AK288" s="5703">
        <f t="shared" si="39"/>
        <v>0</v>
      </c>
      <c r="AL288" s="5654">
        <f>SUM(AL298:AL306)</f>
        <v>0</v>
      </c>
      <c r="AM288" s="5704">
        <f t="shared" si="39"/>
        <v>0</v>
      </c>
      <c r="AN288" s="5690">
        <f t="shared" ref="AN288:AU288" si="40">SUM(AN289:AN306)</f>
        <v>13</v>
      </c>
      <c r="AO288" s="5690">
        <f t="shared" si="40"/>
        <v>13</v>
      </c>
      <c r="AP288" s="290">
        <f t="shared" si="40"/>
        <v>0</v>
      </c>
      <c r="AQ288" s="5654">
        <f t="shared" si="40"/>
        <v>0</v>
      </c>
      <c r="AR288" s="290">
        <f t="shared" si="40"/>
        <v>0</v>
      </c>
      <c r="AS288" s="5705">
        <f t="shared" si="40"/>
        <v>0</v>
      </c>
      <c r="AT288" s="5705">
        <f t="shared" si="40"/>
        <v>1</v>
      </c>
      <c r="AU288" s="5670">
        <f t="shared" si="40"/>
        <v>0</v>
      </c>
      <c r="AV288" s="5670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5706" t="s">
        <v>34</v>
      </c>
      <c r="C289" s="113">
        <f t="shared" si="38"/>
        <v>0</v>
      </c>
      <c r="D289" s="291"/>
      <c r="E289" s="5661">
        <f t="shared" ref="E289:E297" si="41">SUM(K289+M289+O289+Q289+S289+U289+W289+Y289+AA289+AC289)</f>
        <v>0</v>
      </c>
      <c r="F289" s="1279"/>
      <c r="G289" s="245"/>
      <c r="H289" s="245"/>
      <c r="I289" s="245"/>
      <c r="J289" s="1280"/>
      <c r="K289" s="35"/>
      <c r="L289" s="292"/>
      <c r="M289" s="35"/>
      <c r="N289" s="292"/>
      <c r="O289" s="35"/>
      <c r="P289" s="292"/>
      <c r="Q289" s="35"/>
      <c r="R289" s="292"/>
      <c r="S289" s="35"/>
      <c r="T289" s="292"/>
      <c r="U289" s="35"/>
      <c r="V289" s="292"/>
      <c r="W289" s="35"/>
      <c r="X289" s="292"/>
      <c r="Y289" s="35"/>
      <c r="Z289" s="292"/>
      <c r="AA289" s="35"/>
      <c r="AB289" s="292"/>
      <c r="AC289" s="35"/>
      <c r="AD289" s="1279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5485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4901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4892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4892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4892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4892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4892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4892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7969"/>
      <c r="B297" s="4897" t="s">
        <v>286</v>
      </c>
      <c r="C297" s="146">
        <f t="shared" si="38"/>
        <v>0</v>
      </c>
      <c r="D297" s="5707"/>
      <c r="E297" s="4895">
        <f t="shared" si="41"/>
        <v>0</v>
      </c>
      <c r="F297" s="5677"/>
      <c r="G297" s="250"/>
      <c r="H297" s="250"/>
      <c r="I297" s="250"/>
      <c r="J297" s="5708"/>
      <c r="K297" s="40"/>
      <c r="L297" s="5709"/>
      <c r="M297" s="40"/>
      <c r="N297" s="5709"/>
      <c r="O297" s="40"/>
      <c r="P297" s="5709"/>
      <c r="Q297" s="40"/>
      <c r="R297" s="5709"/>
      <c r="S297" s="40"/>
      <c r="T297" s="5709"/>
      <c r="U297" s="40"/>
      <c r="V297" s="5709"/>
      <c r="W297" s="40"/>
      <c r="X297" s="5709"/>
      <c r="Y297" s="40"/>
      <c r="Z297" s="5709"/>
      <c r="AA297" s="40"/>
      <c r="AB297" s="5709"/>
      <c r="AC297" s="40"/>
      <c r="AD297" s="5677"/>
      <c r="AE297" s="250"/>
      <c r="AF297" s="250"/>
      <c r="AG297" s="250"/>
      <c r="AH297" s="250"/>
      <c r="AI297" s="250"/>
      <c r="AJ297" s="250"/>
      <c r="AK297" s="250"/>
      <c r="AL297" s="250"/>
      <c r="AM297" s="5678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7970" t="s">
        <v>287</v>
      </c>
      <c r="B298" s="5706" t="s">
        <v>34</v>
      </c>
      <c r="C298" s="227">
        <f t="shared" si="38"/>
        <v>2</v>
      </c>
      <c r="D298" s="228">
        <f>SUM(F298+H298+J298+L298+N298+P298+R298+T298+V298+X298+Z298+AB298+AD298+AF298+AH298+AJ298+AL298)</f>
        <v>2</v>
      </c>
      <c r="E298" s="4901">
        <f>SUM(G298+I298+K298+M298+O298+Q298+S298+U298+W298+Y298+AA298+AC298+AE298+AG298+AI298+AK298+AM298)</f>
        <v>0</v>
      </c>
      <c r="F298" s="5710"/>
      <c r="G298" s="5711"/>
      <c r="H298" s="5712"/>
      <c r="I298" s="5711"/>
      <c r="J298" s="5712"/>
      <c r="K298" s="298"/>
      <c r="L298" s="5713"/>
      <c r="M298" s="5711"/>
      <c r="N298" s="5712"/>
      <c r="O298" s="5714"/>
      <c r="P298" s="5710"/>
      <c r="Q298" s="5711"/>
      <c r="R298" s="5712">
        <v>1</v>
      </c>
      <c r="S298" s="5714"/>
      <c r="T298" s="5710">
        <v>1</v>
      </c>
      <c r="U298" s="5711"/>
      <c r="V298" s="5712"/>
      <c r="W298" s="5714"/>
      <c r="X298" s="5710"/>
      <c r="Y298" s="5711"/>
      <c r="Z298" s="5712"/>
      <c r="AA298" s="5714"/>
      <c r="AB298" s="5710"/>
      <c r="AC298" s="5711"/>
      <c r="AD298" s="5712"/>
      <c r="AE298" s="5714"/>
      <c r="AF298" s="5710"/>
      <c r="AG298" s="5711"/>
      <c r="AH298" s="5712"/>
      <c r="AI298" s="5714"/>
      <c r="AJ298" s="5710"/>
      <c r="AK298" s="5711"/>
      <c r="AL298" s="5712"/>
      <c r="AM298" s="5715"/>
      <c r="AN298" s="5485">
        <v>1</v>
      </c>
      <c r="AO298" s="272">
        <v>1</v>
      </c>
      <c r="AP298" s="35"/>
      <c r="AQ298" s="33">
        <v>0</v>
      </c>
      <c r="AR298" s="35">
        <v>0</v>
      </c>
      <c r="AS298" s="229">
        <v>0</v>
      </c>
      <c r="AT298" s="229">
        <v>1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1</v>
      </c>
      <c r="D299" s="129">
        <f t="shared" ref="D299:E306" si="42">SUM(F299+H299+J299+L299+N299+P299+R299+T299+V299+X299+Z299+AB299+AD299+AF299+AH299+AJ299+AL299)</f>
        <v>1</v>
      </c>
      <c r="E299" s="4901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>
        <v>1</v>
      </c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>
        <v>0</v>
      </c>
      <c r="DC299" s="5"/>
      <c r="DD299" s="5">
        <v>0</v>
      </c>
      <c r="DE299" s="5"/>
      <c r="DF299" s="5">
        <v>0</v>
      </c>
      <c r="DG299" s="5"/>
      <c r="DH299" s="5">
        <v>0</v>
      </c>
      <c r="DI299" s="5">
        <v>0</v>
      </c>
    </row>
    <row r="300" spans="1:113" s="2" customFormat="1" x14ac:dyDescent="0.2">
      <c r="A300" s="5971"/>
      <c r="B300" s="296" t="s">
        <v>280</v>
      </c>
      <c r="C300" s="113">
        <f t="shared" si="38"/>
        <v>4</v>
      </c>
      <c r="D300" s="114">
        <f t="shared" si="42"/>
        <v>2</v>
      </c>
      <c r="E300" s="4892">
        <f t="shared" si="42"/>
        <v>2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>
        <v>1</v>
      </c>
      <c r="P300" s="20">
        <v>1</v>
      </c>
      <c r="Q300" s="24"/>
      <c r="R300" s="116"/>
      <c r="S300" s="22">
        <v>1</v>
      </c>
      <c r="T300" s="20">
        <v>1</v>
      </c>
      <c r="U300" s="24"/>
      <c r="V300" s="116"/>
      <c r="W300" s="22"/>
      <c r="X300" s="20"/>
      <c r="Y300" s="24"/>
      <c r="Z300" s="116"/>
      <c r="AA300" s="22"/>
      <c r="AB300" s="20"/>
      <c r="AC300" s="24"/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7</v>
      </c>
      <c r="AO300" s="116">
        <v>7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4892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4892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4892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4892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4892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7971"/>
      <c r="B306" s="4897" t="s">
        <v>286</v>
      </c>
      <c r="C306" s="146">
        <f t="shared" si="38"/>
        <v>11</v>
      </c>
      <c r="D306" s="147">
        <f t="shared" si="42"/>
        <v>1</v>
      </c>
      <c r="E306" s="4895">
        <f t="shared" si="42"/>
        <v>10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>
        <v>2</v>
      </c>
      <c r="P306" s="26">
        <v>1</v>
      </c>
      <c r="Q306" s="30">
        <v>4</v>
      </c>
      <c r="R306" s="121"/>
      <c r="S306" s="28">
        <v>1</v>
      </c>
      <c r="T306" s="26"/>
      <c r="U306" s="30"/>
      <c r="V306" s="121"/>
      <c r="W306" s="28"/>
      <c r="X306" s="26"/>
      <c r="Y306" s="30"/>
      <c r="Z306" s="121"/>
      <c r="AA306" s="28">
        <v>3</v>
      </c>
      <c r="AB306" s="26"/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5</v>
      </c>
      <c r="AO306" s="121">
        <v>5</v>
      </c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5601"/>
      <c r="AY306" s="5599"/>
      <c r="AZ306" s="5599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5601"/>
      <c r="AY307" s="5599"/>
      <c r="AZ307" s="5599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267" t="s">
        <v>78</v>
      </c>
      <c r="B308" s="6250"/>
      <c r="C308" s="6269" t="s">
        <v>269</v>
      </c>
      <c r="D308" s="5981"/>
      <c r="E308" s="6253"/>
      <c r="F308" s="7937" t="s">
        <v>289</v>
      </c>
      <c r="G308" s="7866"/>
      <c r="H308" s="7866"/>
      <c r="I308" s="7866"/>
      <c r="J308" s="7866"/>
      <c r="K308" s="7866"/>
      <c r="L308" s="7866"/>
      <c r="M308" s="7866"/>
      <c r="N308" s="7866"/>
      <c r="O308" s="7866"/>
      <c r="P308" s="7866"/>
      <c r="Q308" s="7866"/>
      <c r="R308" s="7866"/>
      <c r="S308" s="7866"/>
      <c r="T308" s="7866"/>
      <c r="U308" s="7866"/>
      <c r="V308" s="7866"/>
      <c r="W308" s="7866"/>
      <c r="X308" s="7866"/>
      <c r="Y308" s="7866"/>
      <c r="Z308" s="7866"/>
      <c r="AA308" s="7866"/>
      <c r="AB308" s="7866"/>
      <c r="AC308" s="7866"/>
      <c r="AD308" s="7866"/>
      <c r="AE308" s="7866"/>
      <c r="AF308" s="7866"/>
      <c r="AG308" s="7866"/>
      <c r="AH308" s="7866"/>
      <c r="AI308" s="7866"/>
      <c r="AJ308" s="7866"/>
      <c r="AK308" s="7866"/>
      <c r="AL308" s="7866"/>
      <c r="AM308" s="7866"/>
      <c r="AN308" s="7866"/>
      <c r="AO308" s="7866"/>
      <c r="AP308" s="7866"/>
      <c r="AQ308" s="7938"/>
      <c r="AR308" s="5974" t="s">
        <v>271</v>
      </c>
      <c r="AS308" s="6262"/>
      <c r="AT308" s="7863" t="s">
        <v>7</v>
      </c>
      <c r="AU308" s="7863" t="s">
        <v>8</v>
      </c>
      <c r="AV308" s="7863" t="s">
        <v>272</v>
      </c>
      <c r="AW308" s="7863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7975"/>
      <c r="D309" s="5983"/>
      <c r="E309" s="7969"/>
      <c r="F309" s="7886" t="s">
        <v>290</v>
      </c>
      <c r="G309" s="7882"/>
      <c r="H309" s="7886" t="s">
        <v>291</v>
      </c>
      <c r="I309" s="7882"/>
      <c r="J309" s="7886" t="s">
        <v>292</v>
      </c>
      <c r="K309" s="7882"/>
      <c r="L309" s="7886" t="s">
        <v>293</v>
      </c>
      <c r="M309" s="7882"/>
      <c r="N309" s="7886" t="s">
        <v>294</v>
      </c>
      <c r="O309" s="7882"/>
      <c r="P309" s="7886" t="s">
        <v>191</v>
      </c>
      <c r="Q309" s="7882"/>
      <c r="R309" s="7886" t="s">
        <v>12</v>
      </c>
      <c r="S309" s="7882"/>
      <c r="T309" s="7886" t="s">
        <v>13</v>
      </c>
      <c r="U309" s="7882"/>
      <c r="V309" s="7886" t="s">
        <v>126</v>
      </c>
      <c r="W309" s="7883"/>
      <c r="X309" s="7886" t="s">
        <v>127</v>
      </c>
      <c r="Y309" s="7883"/>
      <c r="Z309" s="7886" t="s">
        <v>128</v>
      </c>
      <c r="AA309" s="7883"/>
      <c r="AB309" s="7886" t="s">
        <v>129</v>
      </c>
      <c r="AC309" s="7883"/>
      <c r="AD309" s="7886" t="s">
        <v>130</v>
      </c>
      <c r="AE309" s="7883"/>
      <c r="AF309" s="7886" t="s">
        <v>131</v>
      </c>
      <c r="AG309" s="7883"/>
      <c r="AH309" s="7886" t="s">
        <v>132</v>
      </c>
      <c r="AI309" s="7883"/>
      <c r="AJ309" s="7886" t="s">
        <v>133</v>
      </c>
      <c r="AK309" s="7883"/>
      <c r="AL309" s="7886" t="s">
        <v>134</v>
      </c>
      <c r="AM309" s="7883"/>
      <c r="AN309" s="7886" t="s">
        <v>135</v>
      </c>
      <c r="AO309" s="7883"/>
      <c r="AP309" s="7886" t="s">
        <v>295</v>
      </c>
      <c r="AQ309" s="7887"/>
      <c r="AR309" s="5975"/>
      <c r="AS309" s="7967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7932"/>
      <c r="B310" s="7933"/>
      <c r="C310" s="5497" t="s">
        <v>103</v>
      </c>
      <c r="D310" s="301" t="s">
        <v>65</v>
      </c>
      <c r="E310" s="4907" t="s">
        <v>104</v>
      </c>
      <c r="F310" s="5497" t="s">
        <v>276</v>
      </c>
      <c r="G310" s="5498" t="s">
        <v>104</v>
      </c>
      <c r="H310" s="5497" t="s">
        <v>276</v>
      </c>
      <c r="I310" s="5498" t="s">
        <v>104</v>
      </c>
      <c r="J310" s="5497" t="s">
        <v>276</v>
      </c>
      <c r="K310" s="5498" t="s">
        <v>104</v>
      </c>
      <c r="L310" s="5497" t="s">
        <v>276</v>
      </c>
      <c r="M310" s="5498" t="s">
        <v>104</v>
      </c>
      <c r="N310" s="5497" t="s">
        <v>276</v>
      </c>
      <c r="O310" s="5498" t="s">
        <v>104</v>
      </c>
      <c r="P310" s="5497" t="s">
        <v>276</v>
      </c>
      <c r="Q310" s="5498" t="s">
        <v>104</v>
      </c>
      <c r="R310" s="5497" t="s">
        <v>276</v>
      </c>
      <c r="S310" s="5498" t="s">
        <v>104</v>
      </c>
      <c r="T310" s="5497" t="s">
        <v>276</v>
      </c>
      <c r="U310" s="5498" t="s">
        <v>104</v>
      </c>
      <c r="V310" s="5497" t="s">
        <v>276</v>
      </c>
      <c r="W310" s="5498" t="s">
        <v>104</v>
      </c>
      <c r="X310" s="5497" t="s">
        <v>276</v>
      </c>
      <c r="Y310" s="5498" t="s">
        <v>104</v>
      </c>
      <c r="Z310" s="5497" t="s">
        <v>276</v>
      </c>
      <c r="AA310" s="5498" t="s">
        <v>104</v>
      </c>
      <c r="AB310" s="5497" t="s">
        <v>276</v>
      </c>
      <c r="AC310" s="5498" t="s">
        <v>104</v>
      </c>
      <c r="AD310" s="5497" t="s">
        <v>276</v>
      </c>
      <c r="AE310" s="5498" t="s">
        <v>104</v>
      </c>
      <c r="AF310" s="5497" t="s">
        <v>276</v>
      </c>
      <c r="AG310" s="5498" t="s">
        <v>104</v>
      </c>
      <c r="AH310" s="5497" t="s">
        <v>276</v>
      </c>
      <c r="AI310" s="5498" t="s">
        <v>104</v>
      </c>
      <c r="AJ310" s="5497" t="s">
        <v>276</v>
      </c>
      <c r="AK310" s="5498" t="s">
        <v>104</v>
      </c>
      <c r="AL310" s="5497" t="s">
        <v>276</v>
      </c>
      <c r="AM310" s="5498" t="s">
        <v>104</v>
      </c>
      <c r="AN310" s="5497" t="s">
        <v>276</v>
      </c>
      <c r="AO310" s="5498" t="s">
        <v>104</v>
      </c>
      <c r="AP310" s="5497" t="s">
        <v>276</v>
      </c>
      <c r="AQ310" s="5641" t="s">
        <v>104</v>
      </c>
      <c r="AR310" s="5622" t="s">
        <v>198</v>
      </c>
      <c r="AS310" s="5498" t="s">
        <v>199</v>
      </c>
      <c r="AT310" s="7934"/>
      <c r="AU310" s="7934"/>
      <c r="AV310" s="7934"/>
      <c r="AW310" s="7934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7863" t="s">
        <v>200</v>
      </c>
      <c r="B311" s="5716" t="s">
        <v>278</v>
      </c>
      <c r="C311" s="128">
        <f t="shared" ref="C311:C321" si="43">SUM(D311+E311)</f>
        <v>0</v>
      </c>
      <c r="D311" s="5717"/>
      <c r="E311" s="5718">
        <f>+Q311+S311+U311+W311+Y311+AA311+AC311+AE311+AG311+AI311</f>
        <v>0</v>
      </c>
      <c r="F311" s="5719"/>
      <c r="G311" s="5720"/>
      <c r="H311" s="5720"/>
      <c r="I311" s="5720"/>
      <c r="J311" s="5720"/>
      <c r="K311" s="5720"/>
      <c r="L311" s="5720"/>
      <c r="M311" s="5720"/>
      <c r="N311" s="5720"/>
      <c r="O311" s="5720"/>
      <c r="P311" s="5721"/>
      <c r="Q311" s="5722"/>
      <c r="R311" s="5723"/>
      <c r="S311" s="5722"/>
      <c r="T311" s="5723"/>
      <c r="U311" s="5722"/>
      <c r="V311" s="5723"/>
      <c r="W311" s="5722"/>
      <c r="X311" s="5723"/>
      <c r="Y311" s="5722"/>
      <c r="Z311" s="5723"/>
      <c r="AA311" s="5722"/>
      <c r="AB311" s="5723"/>
      <c r="AC311" s="5722"/>
      <c r="AD311" s="5723"/>
      <c r="AE311" s="5722"/>
      <c r="AF311" s="5723"/>
      <c r="AG311" s="5722"/>
      <c r="AH311" s="5723"/>
      <c r="AI311" s="5722"/>
      <c r="AJ311" s="5723"/>
      <c r="AK311" s="5721"/>
      <c r="AL311" s="5723"/>
      <c r="AM311" s="5721"/>
      <c r="AN311" s="5723"/>
      <c r="AO311" s="5721"/>
      <c r="AP311" s="5723"/>
      <c r="AQ311" s="5724"/>
      <c r="AR311" s="5722"/>
      <c r="AS311" s="5725"/>
      <c r="AT311" s="5726"/>
      <c r="AU311" s="5725"/>
      <c r="AV311" s="5726"/>
      <c r="AW311" s="5725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7934"/>
      <c r="B312" s="5666" t="s">
        <v>287</v>
      </c>
      <c r="C312" s="137">
        <f t="shared" si="43"/>
        <v>4</v>
      </c>
      <c r="D312" s="138">
        <f t="shared" ref="D312:E315" si="44">SUM(F312+H312+J312+L312+N312+P312+R312+T312+V312+X312+Z312+AB312+AD312+AF312+AH312+AJ312+AL312+AN312+AP312)</f>
        <v>3</v>
      </c>
      <c r="E312" s="152">
        <f t="shared" si="44"/>
        <v>1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>
        <v>1</v>
      </c>
      <c r="U312" s="270"/>
      <c r="V312" s="1206">
        <v>1</v>
      </c>
      <c r="W312" s="270"/>
      <c r="X312" s="1206"/>
      <c r="Y312" s="270"/>
      <c r="Z312" s="1206"/>
      <c r="AA312" s="270"/>
      <c r="AB312" s="1206"/>
      <c r="AC312" s="270">
        <v>1</v>
      </c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>
        <v>1</v>
      </c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7972" t="s">
        <v>296</v>
      </c>
      <c r="B313" s="7973"/>
      <c r="C313" s="5727">
        <f t="shared" si="43"/>
        <v>1</v>
      </c>
      <c r="D313" s="5728">
        <f t="shared" si="44"/>
        <v>1</v>
      </c>
      <c r="E313" s="5729">
        <f t="shared" si="44"/>
        <v>0</v>
      </c>
      <c r="F313" s="5730"/>
      <c r="G313" s="5731"/>
      <c r="H313" s="5730"/>
      <c r="I313" s="5731"/>
      <c r="J313" s="5730"/>
      <c r="K313" s="5732"/>
      <c r="L313" s="5730"/>
      <c r="M313" s="5733"/>
      <c r="N313" s="5730"/>
      <c r="O313" s="5732"/>
      <c r="P313" s="5730"/>
      <c r="Q313" s="5731"/>
      <c r="R313" s="5730"/>
      <c r="S313" s="5731"/>
      <c r="T313" s="5730"/>
      <c r="U313" s="5731"/>
      <c r="V313" s="5730"/>
      <c r="W313" s="5731"/>
      <c r="X313" s="5730">
        <v>1</v>
      </c>
      <c r="Y313" s="5731"/>
      <c r="Z313" s="5730"/>
      <c r="AA313" s="5731"/>
      <c r="AB313" s="5730"/>
      <c r="AC313" s="5731"/>
      <c r="AD313" s="5730"/>
      <c r="AE313" s="5731"/>
      <c r="AF313" s="5730"/>
      <c r="AG313" s="5731"/>
      <c r="AH313" s="5730"/>
      <c r="AI313" s="5731"/>
      <c r="AJ313" s="5730"/>
      <c r="AK313" s="5731"/>
      <c r="AL313" s="5730"/>
      <c r="AM313" s="5731"/>
      <c r="AN313" s="5730"/>
      <c r="AO313" s="5731"/>
      <c r="AP313" s="5730"/>
      <c r="AQ313" s="5734"/>
      <c r="AR313" s="5731">
        <v>0</v>
      </c>
      <c r="AS313" s="5732">
        <v>0</v>
      </c>
      <c r="AT313" s="5735">
        <v>0</v>
      </c>
      <c r="AU313" s="5732">
        <v>0</v>
      </c>
      <c r="AV313" s="5735">
        <v>0</v>
      </c>
      <c r="AW313" s="5732">
        <v>0</v>
      </c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>
        <v>0</v>
      </c>
      <c r="DC313" s="5"/>
      <c r="DD313" s="5">
        <v>0</v>
      </c>
      <c r="DE313" s="5"/>
      <c r="DF313" s="5">
        <v>0</v>
      </c>
      <c r="DG313" s="5"/>
      <c r="DH313" s="5">
        <v>0</v>
      </c>
      <c r="DI313" s="5">
        <v>0</v>
      </c>
      <c r="DJ313" s="5"/>
      <c r="DK313" s="5"/>
    </row>
    <row r="314" spans="1:115" s="2" customFormat="1" x14ac:dyDescent="0.2">
      <c r="A314" s="7974" t="s">
        <v>297</v>
      </c>
      <c r="B314" s="7974"/>
      <c r="C314" s="5727">
        <f t="shared" si="43"/>
        <v>0</v>
      </c>
      <c r="D314" s="5728">
        <f t="shared" si="44"/>
        <v>0</v>
      </c>
      <c r="E314" s="5729">
        <f t="shared" si="44"/>
        <v>0</v>
      </c>
      <c r="F314" s="5730"/>
      <c r="G314" s="5731"/>
      <c r="H314" s="5730"/>
      <c r="I314" s="5731"/>
      <c r="J314" s="5730"/>
      <c r="K314" s="5732"/>
      <c r="L314" s="5730"/>
      <c r="M314" s="5733"/>
      <c r="N314" s="5730"/>
      <c r="O314" s="5732"/>
      <c r="P314" s="5730"/>
      <c r="Q314" s="5731"/>
      <c r="R314" s="5730"/>
      <c r="S314" s="5731"/>
      <c r="T314" s="5730"/>
      <c r="U314" s="5731"/>
      <c r="V314" s="5730"/>
      <c r="W314" s="5731"/>
      <c r="X314" s="5730"/>
      <c r="Y314" s="5731"/>
      <c r="Z314" s="5730"/>
      <c r="AA314" s="5731"/>
      <c r="AB314" s="5730"/>
      <c r="AC314" s="5731"/>
      <c r="AD314" s="5730"/>
      <c r="AE314" s="5731"/>
      <c r="AF314" s="5730"/>
      <c r="AG314" s="5731"/>
      <c r="AH314" s="5730"/>
      <c r="AI314" s="5731"/>
      <c r="AJ314" s="5730"/>
      <c r="AK314" s="5731"/>
      <c r="AL314" s="5730"/>
      <c r="AM314" s="5731"/>
      <c r="AN314" s="5730"/>
      <c r="AO314" s="5731"/>
      <c r="AP314" s="5730"/>
      <c r="AQ314" s="5734"/>
      <c r="AR314" s="5731"/>
      <c r="AS314" s="5732"/>
      <c r="AT314" s="5735"/>
      <c r="AU314" s="5732"/>
      <c r="AV314" s="5735"/>
      <c r="AW314" s="5732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4898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4900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4891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4891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3</v>
      </c>
      <c r="D320" s="129">
        <f t="shared" si="45"/>
        <v>2</v>
      </c>
      <c r="E320" s="167">
        <f t="shared" si="45"/>
        <v>1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>
        <v>1</v>
      </c>
      <c r="W320" s="116">
        <v>1</v>
      </c>
      <c r="X320" s="20"/>
      <c r="Y320" s="116"/>
      <c r="Z320" s="20"/>
      <c r="AA320" s="116"/>
      <c r="AB320" s="20"/>
      <c r="AC320" s="116"/>
      <c r="AD320" s="20"/>
      <c r="AE320" s="116"/>
      <c r="AF320" s="20">
        <v>1</v>
      </c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1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7934"/>
      <c r="B321" s="5736" t="s">
        <v>305</v>
      </c>
      <c r="C321" s="146">
        <f t="shared" si="43"/>
        <v>0</v>
      </c>
      <c r="D321" s="147">
        <f t="shared" si="45"/>
        <v>0</v>
      </c>
      <c r="E321" s="4898">
        <f t="shared" si="45"/>
        <v>0</v>
      </c>
      <c r="F321" s="5656"/>
      <c r="G321" s="5737"/>
      <c r="H321" s="5656"/>
      <c r="I321" s="5737"/>
      <c r="J321" s="5656"/>
      <c r="K321" s="5667"/>
      <c r="L321" s="5656"/>
      <c r="M321" s="222"/>
      <c r="N321" s="5656"/>
      <c r="O321" s="5667"/>
      <c r="P321" s="5656"/>
      <c r="Q321" s="5737"/>
      <c r="R321" s="5656"/>
      <c r="S321" s="5737"/>
      <c r="T321" s="5656"/>
      <c r="U321" s="5737"/>
      <c r="V321" s="5656"/>
      <c r="W321" s="5737"/>
      <c r="X321" s="5656"/>
      <c r="Y321" s="5737"/>
      <c r="Z321" s="5656"/>
      <c r="AA321" s="5737"/>
      <c r="AB321" s="5656"/>
      <c r="AC321" s="5737"/>
      <c r="AD321" s="5656"/>
      <c r="AE321" s="5737"/>
      <c r="AF321" s="5656"/>
      <c r="AG321" s="5737"/>
      <c r="AH321" s="5656"/>
      <c r="AI321" s="5737"/>
      <c r="AJ321" s="5656"/>
      <c r="AK321" s="5737"/>
      <c r="AL321" s="5656"/>
      <c r="AM321" s="5737"/>
      <c r="AN321" s="5656"/>
      <c r="AO321" s="5737"/>
      <c r="AP321" s="5656"/>
      <c r="AQ321" s="5738"/>
      <c r="AR321" s="5737"/>
      <c r="AS321" s="5667"/>
      <c r="AT321" s="5669"/>
      <c r="AU321" s="5667"/>
      <c r="AV321" s="5669"/>
      <c r="AW321" s="5667"/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5739"/>
      <c r="AN322" s="5739"/>
      <c r="AO322" s="5739"/>
      <c r="AP322" s="5739"/>
      <c r="AQ322" s="5739"/>
      <c r="AR322" s="5739"/>
      <c r="AS322" s="5739"/>
      <c r="AT322" s="5739"/>
      <c r="AU322" s="5739"/>
      <c r="AV322" s="5610"/>
      <c r="AW322" s="5610"/>
      <c r="AX322" s="5601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267" t="s">
        <v>78</v>
      </c>
      <c r="B323" s="6250"/>
      <c r="C323" s="7976" t="s">
        <v>269</v>
      </c>
      <c r="D323" s="7976"/>
      <c r="E323" s="7976"/>
      <c r="F323" s="7937" t="s">
        <v>264</v>
      </c>
      <c r="G323" s="7866"/>
      <c r="H323" s="7866"/>
      <c r="I323" s="7866"/>
      <c r="J323" s="7866"/>
      <c r="K323" s="7866"/>
      <c r="L323" s="7866"/>
      <c r="M323" s="7866"/>
      <c r="N323" s="7866"/>
      <c r="O323" s="7866"/>
      <c r="P323" s="7866"/>
      <c r="Q323" s="7866"/>
      <c r="R323" s="7866"/>
      <c r="S323" s="7866"/>
      <c r="T323" s="7866"/>
      <c r="U323" s="7866"/>
      <c r="V323" s="7866"/>
      <c r="W323" s="7866"/>
      <c r="X323" s="7866"/>
      <c r="Y323" s="7866"/>
      <c r="Z323" s="7866"/>
      <c r="AA323" s="7866"/>
      <c r="AB323" s="7866"/>
      <c r="AC323" s="7866"/>
      <c r="AD323" s="7866"/>
      <c r="AE323" s="7866"/>
      <c r="AF323" s="7866"/>
      <c r="AG323" s="7965"/>
      <c r="AH323" s="5974" t="s">
        <v>271</v>
      </c>
      <c r="AI323" s="6262"/>
      <c r="AJ323" s="7847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7976"/>
      <c r="D324" s="7976"/>
      <c r="E324" s="7976"/>
      <c r="F324" s="7976" t="s">
        <v>12</v>
      </c>
      <c r="G324" s="7976"/>
      <c r="H324" s="7937" t="s">
        <v>13</v>
      </c>
      <c r="I324" s="7938"/>
      <c r="J324" s="7977" t="s">
        <v>126</v>
      </c>
      <c r="K324" s="7977"/>
      <c r="L324" s="7977" t="s">
        <v>127</v>
      </c>
      <c r="M324" s="7977"/>
      <c r="N324" s="7977" t="s">
        <v>128</v>
      </c>
      <c r="O324" s="7977"/>
      <c r="P324" s="7977" t="s">
        <v>129</v>
      </c>
      <c r="Q324" s="7977"/>
      <c r="R324" s="7977" t="s">
        <v>130</v>
      </c>
      <c r="S324" s="7977"/>
      <c r="T324" s="7977" t="s">
        <v>131</v>
      </c>
      <c r="U324" s="7977"/>
      <c r="V324" s="7977" t="s">
        <v>132</v>
      </c>
      <c r="W324" s="7977"/>
      <c r="X324" s="7977" t="s">
        <v>133</v>
      </c>
      <c r="Y324" s="7977"/>
      <c r="Z324" s="7977" t="s">
        <v>134</v>
      </c>
      <c r="AA324" s="7977"/>
      <c r="AB324" s="7977" t="s">
        <v>135</v>
      </c>
      <c r="AC324" s="7977"/>
      <c r="AD324" s="7977" t="s">
        <v>136</v>
      </c>
      <c r="AE324" s="7977"/>
      <c r="AF324" s="7977" t="s">
        <v>137</v>
      </c>
      <c r="AG324" s="7979"/>
      <c r="AH324" s="5975"/>
      <c r="AI324" s="7967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7932"/>
      <c r="B325" s="7933"/>
      <c r="C325" s="5740" t="s">
        <v>103</v>
      </c>
      <c r="D325" s="5741" t="s">
        <v>65</v>
      </c>
      <c r="E325" s="5702" t="s">
        <v>104</v>
      </c>
      <c r="F325" s="5740" t="s">
        <v>276</v>
      </c>
      <c r="G325" s="5742" t="s">
        <v>104</v>
      </c>
      <c r="H325" s="5740" t="s">
        <v>276</v>
      </c>
      <c r="I325" s="5742" t="s">
        <v>104</v>
      </c>
      <c r="J325" s="5740" t="s">
        <v>276</v>
      </c>
      <c r="K325" s="5742" t="s">
        <v>104</v>
      </c>
      <c r="L325" s="5740" t="s">
        <v>276</v>
      </c>
      <c r="M325" s="5742" t="s">
        <v>104</v>
      </c>
      <c r="N325" s="5740" t="s">
        <v>276</v>
      </c>
      <c r="O325" s="5742" t="s">
        <v>104</v>
      </c>
      <c r="P325" s="5740" t="s">
        <v>276</v>
      </c>
      <c r="Q325" s="5742" t="s">
        <v>104</v>
      </c>
      <c r="R325" s="5740" t="s">
        <v>276</v>
      </c>
      <c r="S325" s="5742" t="s">
        <v>104</v>
      </c>
      <c r="T325" s="5740" t="s">
        <v>276</v>
      </c>
      <c r="U325" s="5742" t="s">
        <v>104</v>
      </c>
      <c r="V325" s="5740" t="s">
        <v>276</v>
      </c>
      <c r="W325" s="5742" t="s">
        <v>104</v>
      </c>
      <c r="X325" s="5740" t="s">
        <v>276</v>
      </c>
      <c r="Y325" s="5742" t="s">
        <v>104</v>
      </c>
      <c r="Z325" s="5740" t="s">
        <v>276</v>
      </c>
      <c r="AA325" s="5742" t="s">
        <v>104</v>
      </c>
      <c r="AB325" s="5740" t="s">
        <v>276</v>
      </c>
      <c r="AC325" s="5742" t="s">
        <v>104</v>
      </c>
      <c r="AD325" s="5740" t="s">
        <v>276</v>
      </c>
      <c r="AE325" s="5742" t="s">
        <v>104</v>
      </c>
      <c r="AF325" s="5740" t="s">
        <v>276</v>
      </c>
      <c r="AG325" s="5743" t="s">
        <v>104</v>
      </c>
      <c r="AH325" s="5685" t="s">
        <v>198</v>
      </c>
      <c r="AI325" s="5653" t="s">
        <v>199</v>
      </c>
      <c r="AJ325" s="7978"/>
      <c r="AK325" s="7933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7982" t="s">
        <v>200</v>
      </c>
      <c r="B326" s="7982"/>
      <c r="C326" s="5727">
        <f>SUM(D326+E326)</f>
        <v>0</v>
      </c>
      <c r="D326" s="5728">
        <f t="shared" ref="D326:E328" si="46">SUM(F326+H326+J326+L326+N326+P326+R326+T326+V326+X326+Z326+AB326+AD326+AF326)</f>
        <v>0</v>
      </c>
      <c r="E326" s="5670">
        <f t="shared" si="46"/>
        <v>0</v>
      </c>
      <c r="F326" s="5730"/>
      <c r="G326" s="5692"/>
      <c r="H326" s="5730"/>
      <c r="I326" s="5692"/>
      <c r="J326" s="5730"/>
      <c r="K326" s="5692"/>
      <c r="L326" s="5730"/>
      <c r="M326" s="5692"/>
      <c r="N326" s="5730"/>
      <c r="O326" s="5692"/>
      <c r="P326" s="5730"/>
      <c r="Q326" s="5692"/>
      <c r="R326" s="5730"/>
      <c r="S326" s="5692"/>
      <c r="T326" s="5730"/>
      <c r="U326" s="5692"/>
      <c r="V326" s="5730"/>
      <c r="W326" s="5692"/>
      <c r="X326" s="5730"/>
      <c r="Y326" s="5692"/>
      <c r="Z326" s="5730"/>
      <c r="AA326" s="5692"/>
      <c r="AB326" s="5730"/>
      <c r="AC326" s="5692"/>
      <c r="AD326" s="5730"/>
      <c r="AE326" s="5692"/>
      <c r="AF326" s="5730"/>
      <c r="AG326" s="5744"/>
      <c r="AH326" s="5692"/>
      <c r="AI326" s="5503"/>
      <c r="AJ326" s="5730"/>
      <c r="AK326" s="5503"/>
      <c r="AL326" s="31"/>
      <c r="AM326" s="13"/>
      <c r="AN326" s="13"/>
      <c r="AO326" s="13"/>
      <c r="AP326" s="13"/>
      <c r="AQ326" s="13"/>
      <c r="AR326" s="5745"/>
      <c r="AS326" s="5745"/>
      <c r="AT326" s="5745"/>
      <c r="AU326" s="5745"/>
      <c r="AV326" s="5745"/>
      <c r="AW326" s="5745"/>
      <c r="AX326" s="5746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7982" t="s">
        <v>297</v>
      </c>
      <c r="B327" s="7982"/>
      <c r="C327" s="5727">
        <f>SUM(D327+E327)</f>
        <v>0</v>
      </c>
      <c r="D327" s="5728">
        <f t="shared" si="46"/>
        <v>0</v>
      </c>
      <c r="E327" s="5670">
        <f t="shared" si="46"/>
        <v>0</v>
      </c>
      <c r="F327" s="5730"/>
      <c r="G327" s="5692"/>
      <c r="H327" s="5730"/>
      <c r="I327" s="5692"/>
      <c r="J327" s="5730"/>
      <c r="K327" s="5692"/>
      <c r="L327" s="5730"/>
      <c r="M327" s="5692"/>
      <c r="N327" s="5730"/>
      <c r="O327" s="5692"/>
      <c r="P327" s="5730"/>
      <c r="Q327" s="5692"/>
      <c r="R327" s="5730"/>
      <c r="S327" s="5692"/>
      <c r="T327" s="5730"/>
      <c r="U327" s="5692"/>
      <c r="V327" s="5730"/>
      <c r="W327" s="5692"/>
      <c r="X327" s="5730"/>
      <c r="Y327" s="5692"/>
      <c r="Z327" s="5730"/>
      <c r="AA327" s="5692"/>
      <c r="AB327" s="5730"/>
      <c r="AC327" s="5692"/>
      <c r="AD327" s="5730"/>
      <c r="AE327" s="5692"/>
      <c r="AF327" s="5730"/>
      <c r="AG327" s="5744"/>
      <c r="AH327" s="5692"/>
      <c r="AI327" s="5503"/>
      <c r="AJ327" s="5730"/>
      <c r="AK327" s="5503"/>
      <c r="AL327" s="31"/>
      <c r="AM327" s="13"/>
      <c r="AN327" s="13"/>
      <c r="AO327" s="13"/>
      <c r="AP327" s="13"/>
      <c r="AQ327" s="13"/>
      <c r="AR327" s="5745"/>
      <c r="AS327" s="5745"/>
      <c r="AT327" s="5745"/>
      <c r="AU327" s="5745"/>
      <c r="AV327" s="5745"/>
      <c r="AW327" s="5745"/>
      <c r="AX327" s="5746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7982" t="s">
        <v>307</v>
      </c>
      <c r="B328" s="7982"/>
      <c r="C328" s="5727">
        <f>SUM(D328+E328)</f>
        <v>0</v>
      </c>
      <c r="D328" s="5728">
        <f t="shared" si="46"/>
        <v>0</v>
      </c>
      <c r="E328" s="5670">
        <f t="shared" si="46"/>
        <v>0</v>
      </c>
      <c r="F328" s="5730"/>
      <c r="G328" s="5692"/>
      <c r="H328" s="5730"/>
      <c r="I328" s="5692"/>
      <c r="J328" s="5730"/>
      <c r="K328" s="5692"/>
      <c r="L328" s="5730"/>
      <c r="M328" s="5692"/>
      <c r="N328" s="5730"/>
      <c r="O328" s="5692"/>
      <c r="P328" s="5730"/>
      <c r="Q328" s="5692"/>
      <c r="R328" s="5730"/>
      <c r="S328" s="5692"/>
      <c r="T328" s="5730"/>
      <c r="U328" s="5692"/>
      <c r="V328" s="5730"/>
      <c r="W328" s="5692"/>
      <c r="X328" s="5730"/>
      <c r="Y328" s="5692"/>
      <c r="Z328" s="5730"/>
      <c r="AA328" s="5692"/>
      <c r="AB328" s="5730"/>
      <c r="AC328" s="5692"/>
      <c r="AD328" s="5730"/>
      <c r="AE328" s="5692"/>
      <c r="AF328" s="5730"/>
      <c r="AG328" s="5744"/>
      <c r="AH328" s="5692"/>
      <c r="AI328" s="5503"/>
      <c r="AJ328" s="5730"/>
      <c r="AK328" s="5503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5747" t="s">
        <v>308</v>
      </c>
      <c r="B329" s="5748"/>
      <c r="C329" s="5749"/>
      <c r="D329" s="5749"/>
      <c r="E329" s="5749"/>
      <c r="F329" s="5749"/>
      <c r="G329" s="5749"/>
      <c r="H329" s="5749"/>
      <c r="I329" s="5749"/>
      <c r="J329" s="5749"/>
      <c r="K329" s="5749"/>
      <c r="L329" s="5749"/>
      <c r="M329" s="5749"/>
      <c r="N329" s="5749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7863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278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7932"/>
      <c r="C331" s="5856"/>
      <c r="D331" s="7933"/>
      <c r="E331" s="7886" t="s">
        <v>189</v>
      </c>
      <c r="F331" s="7883"/>
      <c r="G331" s="7886" t="s">
        <v>190</v>
      </c>
      <c r="H331" s="7883"/>
      <c r="I331" s="7886" t="s">
        <v>191</v>
      </c>
      <c r="J331" s="7883"/>
      <c r="K331" s="7886" t="s">
        <v>12</v>
      </c>
      <c r="L331" s="7883"/>
      <c r="M331" s="7886" t="s">
        <v>13</v>
      </c>
      <c r="N331" s="7887"/>
      <c r="O331" s="5803"/>
      <c r="P331" s="5803"/>
      <c r="Q331" s="7980"/>
      <c r="R331" s="798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7934"/>
      <c r="B332" s="4908" t="s">
        <v>103</v>
      </c>
      <c r="C332" s="5750" t="s">
        <v>65</v>
      </c>
      <c r="D332" s="5653" t="s">
        <v>104</v>
      </c>
      <c r="E332" s="5740" t="s">
        <v>65</v>
      </c>
      <c r="F332" s="5506" t="s">
        <v>104</v>
      </c>
      <c r="G332" s="5740" t="s">
        <v>65</v>
      </c>
      <c r="H332" s="5506" t="s">
        <v>104</v>
      </c>
      <c r="I332" s="5740" t="s">
        <v>65</v>
      </c>
      <c r="J332" s="5506" t="s">
        <v>104</v>
      </c>
      <c r="K332" s="5740" t="s">
        <v>65</v>
      </c>
      <c r="L332" s="5506" t="s">
        <v>104</v>
      </c>
      <c r="M332" s="5740" t="s">
        <v>65</v>
      </c>
      <c r="N332" s="5507" t="s">
        <v>104</v>
      </c>
      <c r="O332" s="7933"/>
      <c r="P332" s="7933"/>
      <c r="Q332" s="5751" t="s">
        <v>198</v>
      </c>
      <c r="R332" s="5751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5752" t="s">
        <v>80</v>
      </c>
      <c r="B333" s="5752">
        <f>SUM(C333+D333)</f>
        <v>0</v>
      </c>
      <c r="C333" s="5753">
        <f>SUM(E333+G333+I333+K333+M333)</f>
        <v>0</v>
      </c>
      <c r="D333" s="5754">
        <f>SUM(F333+H333+J333+L333+N333)</f>
        <v>0</v>
      </c>
      <c r="E333" s="5755"/>
      <c r="F333" s="5725"/>
      <c r="G333" s="5755"/>
      <c r="H333" s="5725"/>
      <c r="I333" s="5755"/>
      <c r="J333" s="5549"/>
      <c r="K333" s="5755"/>
      <c r="L333" s="5549"/>
      <c r="M333" s="5756"/>
      <c r="N333" s="5547"/>
      <c r="O333" s="5725"/>
      <c r="P333" s="5725"/>
      <c r="Q333" s="5725"/>
      <c r="R333" s="5725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5736" t="s">
        <v>92</v>
      </c>
      <c r="B334" s="5736">
        <f>SUM(C334+D334)</f>
        <v>0</v>
      </c>
      <c r="C334" s="5757">
        <f>SUM(E334+G334+I334+K334+M334)</f>
        <v>0</v>
      </c>
      <c r="D334" s="5758">
        <f>SUM(F334+H334+J334+L334+N334)</f>
        <v>0</v>
      </c>
      <c r="E334" s="5656"/>
      <c r="F334" s="5667"/>
      <c r="G334" s="5656"/>
      <c r="H334" s="5759"/>
      <c r="I334" s="5656"/>
      <c r="J334" s="5667"/>
      <c r="K334" s="5656"/>
      <c r="L334" s="5667"/>
      <c r="M334" s="222"/>
      <c r="N334" s="5760"/>
      <c r="O334" s="5667"/>
      <c r="P334" s="5667"/>
      <c r="Q334" s="5667"/>
      <c r="R334" s="5667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7863" t="s">
        <v>309</v>
      </c>
      <c r="B336" s="7863" t="s">
        <v>111</v>
      </c>
      <c r="C336" s="7977" t="s">
        <v>310</v>
      </c>
      <c r="D336" s="7977"/>
      <c r="E336" s="7977"/>
      <c r="F336" s="7886" t="s">
        <v>311</v>
      </c>
      <c r="G336" s="7882"/>
      <c r="H336" s="7882"/>
      <c r="I336" s="7882"/>
      <c r="J336" s="7882"/>
      <c r="K336" s="7882"/>
      <c r="L336" s="7882"/>
      <c r="M336" s="7882"/>
      <c r="N336" s="7882"/>
      <c r="O336" s="7882"/>
      <c r="P336" s="7882"/>
      <c r="Q336" s="7882"/>
      <c r="R336" s="7882"/>
      <c r="S336" s="7882"/>
      <c r="T336" s="7882"/>
      <c r="U336" s="7882"/>
      <c r="V336" s="7882"/>
      <c r="W336" s="7882"/>
      <c r="X336" s="7882"/>
      <c r="Y336" s="7882"/>
      <c r="Z336" s="7882"/>
      <c r="AA336" s="7882"/>
      <c r="AB336" s="7882"/>
      <c r="AC336" s="7882"/>
      <c r="AD336" s="7882"/>
      <c r="AE336" s="7882"/>
      <c r="AF336" s="7882"/>
      <c r="AG336" s="7883"/>
      <c r="AH336" s="6248" t="s">
        <v>7</v>
      </c>
      <c r="AI336" s="6250" t="s">
        <v>8</v>
      </c>
      <c r="AJ336" s="7886" t="s">
        <v>313</v>
      </c>
      <c r="AK336" s="7882"/>
      <c r="AL336" s="7883"/>
      <c r="AM336" s="7863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7977"/>
      <c r="D337" s="7977"/>
      <c r="E337" s="7977"/>
      <c r="F337" s="7886" t="s">
        <v>12</v>
      </c>
      <c r="G337" s="7883"/>
      <c r="H337" s="7886" t="s">
        <v>13</v>
      </c>
      <c r="I337" s="7883"/>
      <c r="J337" s="7886" t="s">
        <v>126</v>
      </c>
      <c r="K337" s="7883"/>
      <c r="L337" s="7886" t="s">
        <v>127</v>
      </c>
      <c r="M337" s="7883"/>
      <c r="N337" s="7886" t="s">
        <v>128</v>
      </c>
      <c r="O337" s="7883"/>
      <c r="P337" s="7886" t="s">
        <v>129</v>
      </c>
      <c r="Q337" s="7883"/>
      <c r="R337" s="7886" t="s">
        <v>130</v>
      </c>
      <c r="S337" s="7883"/>
      <c r="T337" s="7886" t="s">
        <v>131</v>
      </c>
      <c r="U337" s="7883"/>
      <c r="V337" s="7886" t="s">
        <v>132</v>
      </c>
      <c r="W337" s="7883"/>
      <c r="X337" s="7886" t="s">
        <v>133</v>
      </c>
      <c r="Y337" s="7883"/>
      <c r="Z337" s="7886" t="s">
        <v>134</v>
      </c>
      <c r="AA337" s="7883"/>
      <c r="AB337" s="7886" t="s">
        <v>135</v>
      </c>
      <c r="AC337" s="7883"/>
      <c r="AD337" s="7886" t="s">
        <v>136</v>
      </c>
      <c r="AE337" s="7883"/>
      <c r="AF337" s="7886" t="s">
        <v>137</v>
      </c>
      <c r="AG337" s="7887"/>
      <c r="AH337" s="6004"/>
      <c r="AI337" s="5803"/>
      <c r="AJ337" s="7847" t="s">
        <v>315</v>
      </c>
      <c r="AK337" s="7846" t="s">
        <v>316</v>
      </c>
      <c r="AL337" s="7984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7934"/>
      <c r="B338" s="7934"/>
      <c r="C338" s="5762" t="s">
        <v>103</v>
      </c>
      <c r="D338" s="5763" t="s">
        <v>65</v>
      </c>
      <c r="E338" s="5506" t="s">
        <v>104</v>
      </c>
      <c r="F338" s="5740" t="s">
        <v>65</v>
      </c>
      <c r="G338" s="5506" t="s">
        <v>104</v>
      </c>
      <c r="H338" s="5740" t="s">
        <v>65</v>
      </c>
      <c r="I338" s="5506" t="s">
        <v>104</v>
      </c>
      <c r="J338" s="5740" t="s">
        <v>276</v>
      </c>
      <c r="K338" s="5506" t="s">
        <v>104</v>
      </c>
      <c r="L338" s="5740" t="s">
        <v>276</v>
      </c>
      <c r="M338" s="5506" t="s">
        <v>104</v>
      </c>
      <c r="N338" s="5740" t="s">
        <v>276</v>
      </c>
      <c r="O338" s="5506" t="s">
        <v>104</v>
      </c>
      <c r="P338" s="5740" t="s">
        <v>276</v>
      </c>
      <c r="Q338" s="5506" t="s">
        <v>104</v>
      </c>
      <c r="R338" s="5740" t="s">
        <v>276</v>
      </c>
      <c r="S338" s="5506" t="s">
        <v>104</v>
      </c>
      <c r="T338" s="5740" t="s">
        <v>276</v>
      </c>
      <c r="U338" s="5506" t="s">
        <v>104</v>
      </c>
      <c r="V338" s="5740" t="s">
        <v>276</v>
      </c>
      <c r="W338" s="5506" t="s">
        <v>104</v>
      </c>
      <c r="X338" s="5740" t="s">
        <v>276</v>
      </c>
      <c r="Y338" s="5506" t="s">
        <v>104</v>
      </c>
      <c r="Z338" s="5740" t="s">
        <v>276</v>
      </c>
      <c r="AA338" s="5506" t="s">
        <v>104</v>
      </c>
      <c r="AB338" s="5740" t="s">
        <v>276</v>
      </c>
      <c r="AC338" s="5506" t="s">
        <v>104</v>
      </c>
      <c r="AD338" s="5740" t="s">
        <v>276</v>
      </c>
      <c r="AE338" s="5506" t="s">
        <v>104</v>
      </c>
      <c r="AF338" s="5740" t="s">
        <v>276</v>
      </c>
      <c r="AG338" s="5507" t="s">
        <v>104</v>
      </c>
      <c r="AH338" s="7983"/>
      <c r="AI338" s="7933"/>
      <c r="AJ338" s="7978"/>
      <c r="AK338" s="7983"/>
      <c r="AL338" s="7985"/>
      <c r="AM338" s="7934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7863" t="s">
        <v>318</v>
      </c>
      <c r="B339" s="5706" t="s">
        <v>319</v>
      </c>
      <c r="C339" s="5764">
        <f>SUM(D339+E339)</f>
        <v>0</v>
      </c>
      <c r="D339" s="5764">
        <f>SUM(F339+H339+J339+L339+N339+P339+R339+T339+V339+X339+Z339+AB339+AD339+AF339)</f>
        <v>0</v>
      </c>
      <c r="E339" s="5764">
        <f>SUM(G339+I339+K339+M339+O339+Q339+S339+U339+W339+Y339+AA339+AC339+AE339+AG339)</f>
        <v>0</v>
      </c>
      <c r="F339" s="5755"/>
      <c r="G339" s="5725"/>
      <c r="H339" s="5755"/>
      <c r="I339" s="5725"/>
      <c r="J339" s="5755"/>
      <c r="K339" s="5725"/>
      <c r="L339" s="5755"/>
      <c r="M339" s="5725"/>
      <c r="N339" s="5755"/>
      <c r="O339" s="5725"/>
      <c r="P339" s="5755"/>
      <c r="Q339" s="5725"/>
      <c r="R339" s="5755"/>
      <c r="S339" s="5725"/>
      <c r="T339" s="5755"/>
      <c r="U339" s="5725"/>
      <c r="V339" s="5755"/>
      <c r="W339" s="5725"/>
      <c r="X339" s="5755"/>
      <c r="Y339" s="5725"/>
      <c r="Z339" s="5755"/>
      <c r="AA339" s="5725"/>
      <c r="AB339" s="5755"/>
      <c r="AC339" s="5725"/>
      <c r="AD339" s="5755"/>
      <c r="AE339" s="5725"/>
      <c r="AF339" s="5755"/>
      <c r="AG339" s="5765"/>
      <c r="AH339" s="5766"/>
      <c r="AI339" s="5549"/>
      <c r="AJ339" s="5722"/>
      <c r="AK339" s="5766"/>
      <c r="AL339" s="5549"/>
      <c r="AM339" s="5549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7934"/>
      <c r="B341" s="5767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7863" t="s">
        <v>322</v>
      </c>
      <c r="B342" s="5706" t="s">
        <v>319</v>
      </c>
      <c r="C342" s="5764">
        <f t="shared" si="47"/>
        <v>0</v>
      </c>
      <c r="D342" s="5764">
        <f t="shared" si="48"/>
        <v>0</v>
      </c>
      <c r="E342" s="5764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4893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7934"/>
      <c r="B344" s="5767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5656"/>
      <c r="G344" s="5667"/>
      <c r="H344" s="5656"/>
      <c r="I344" s="5667"/>
      <c r="J344" s="5656"/>
      <c r="K344" s="5667"/>
      <c r="L344" s="5656"/>
      <c r="M344" s="5667"/>
      <c r="N344" s="5656"/>
      <c r="O344" s="5667"/>
      <c r="P344" s="5656"/>
      <c r="Q344" s="5667"/>
      <c r="R344" s="5656"/>
      <c r="S344" s="5667"/>
      <c r="T344" s="5656"/>
      <c r="U344" s="5667"/>
      <c r="V344" s="5656"/>
      <c r="W344" s="5667"/>
      <c r="X344" s="5656"/>
      <c r="Y344" s="5667"/>
      <c r="Z344" s="5656"/>
      <c r="AA344" s="5667"/>
      <c r="AB344" s="5656"/>
      <c r="AC344" s="5667"/>
      <c r="AD344" s="5656"/>
      <c r="AE344" s="5667"/>
      <c r="AF344" s="5656"/>
      <c r="AG344" s="5738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5706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4893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4893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7933"/>
      <c r="B348" s="5767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5656"/>
      <c r="G348" s="5667"/>
      <c r="H348" s="5656"/>
      <c r="I348" s="5667"/>
      <c r="J348" s="5656"/>
      <c r="K348" s="5667"/>
      <c r="L348" s="5656"/>
      <c r="M348" s="5667"/>
      <c r="N348" s="5656"/>
      <c r="O348" s="5667"/>
      <c r="P348" s="5656"/>
      <c r="Q348" s="5667"/>
      <c r="R348" s="5656"/>
      <c r="S348" s="5667"/>
      <c r="T348" s="5656"/>
      <c r="U348" s="5667"/>
      <c r="V348" s="5656"/>
      <c r="W348" s="5667"/>
      <c r="X348" s="5656"/>
      <c r="Y348" s="5667"/>
      <c r="Z348" s="5656"/>
      <c r="AA348" s="5667"/>
      <c r="AB348" s="5656"/>
      <c r="AC348" s="5667"/>
      <c r="AD348" s="5656"/>
      <c r="AE348" s="5667"/>
      <c r="AF348" s="5656"/>
      <c r="AG348" s="5738"/>
      <c r="AH348" s="5768"/>
      <c r="AI348" s="5759"/>
      <c r="AJ348" s="5737"/>
      <c r="AK348" s="5768"/>
      <c r="AL348" s="5759"/>
      <c r="AM348" s="5759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7986" t="s">
        <v>330</v>
      </c>
      <c r="B351" s="7986" t="s">
        <v>331</v>
      </c>
      <c r="C351" s="7986" t="s">
        <v>332</v>
      </c>
      <c r="D351" s="7986"/>
      <c r="E351" s="7986"/>
      <c r="F351" s="7986"/>
      <c r="G351" s="7986"/>
      <c r="H351" s="7986"/>
      <c r="I351" s="7986"/>
      <c r="J351" s="7986"/>
      <c r="K351" s="7987" t="s">
        <v>333</v>
      </c>
      <c r="L351" s="7987"/>
      <c r="M351" s="7987"/>
      <c r="N351" s="7987"/>
      <c r="O351" s="7987"/>
      <c r="P351" s="7986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7986"/>
      <c r="B352" s="7986"/>
      <c r="C352" s="7986" t="s">
        <v>335</v>
      </c>
      <c r="D352" s="7986" t="s">
        <v>336</v>
      </c>
      <c r="E352" s="7986" t="s">
        <v>337</v>
      </c>
      <c r="F352" s="7986" t="s">
        <v>338</v>
      </c>
      <c r="G352" s="7986" t="s">
        <v>339</v>
      </c>
      <c r="H352" s="7986"/>
      <c r="I352" s="7986"/>
      <c r="J352" s="7986"/>
      <c r="K352" s="7986" t="s">
        <v>340</v>
      </c>
      <c r="L352" s="7986" t="s">
        <v>341</v>
      </c>
      <c r="M352" s="7986" t="s">
        <v>342</v>
      </c>
      <c r="N352" s="7986" t="s">
        <v>343</v>
      </c>
      <c r="O352" s="7986" t="s">
        <v>344</v>
      </c>
      <c r="P352" s="7986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7986"/>
      <c r="B353" s="7986"/>
      <c r="C353" s="7986"/>
      <c r="D353" s="7986"/>
      <c r="E353" s="7986"/>
      <c r="F353" s="7986"/>
      <c r="G353" s="5769" t="s">
        <v>341</v>
      </c>
      <c r="H353" s="5769" t="s">
        <v>344</v>
      </c>
      <c r="I353" s="5769" t="s">
        <v>345</v>
      </c>
      <c r="J353" s="5769" t="s">
        <v>106</v>
      </c>
      <c r="K353" s="7986"/>
      <c r="L353" s="7986"/>
      <c r="M353" s="7986"/>
      <c r="N353" s="7986"/>
      <c r="O353" s="7986"/>
      <c r="P353" s="7986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5770" t="s">
        <v>346</v>
      </c>
      <c r="B354" s="5771"/>
      <c r="C354" s="5772"/>
      <c r="D354" s="5771"/>
      <c r="E354" s="5771"/>
      <c r="F354" s="5771"/>
      <c r="G354" s="5771"/>
      <c r="H354" s="5771"/>
      <c r="I354" s="5771"/>
      <c r="J354" s="5771"/>
      <c r="K354" s="5771"/>
      <c r="L354" s="5771"/>
      <c r="M354" s="5771"/>
      <c r="N354" s="5771"/>
      <c r="O354" s="5771"/>
      <c r="P354" s="5773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5774" t="s">
        <v>79</v>
      </c>
      <c r="B359" s="5775"/>
      <c r="C359" s="5775"/>
      <c r="D359" s="5775"/>
      <c r="E359" s="5775"/>
      <c r="F359" s="5775"/>
      <c r="G359" s="5775"/>
      <c r="H359" s="5775"/>
      <c r="I359" s="5775"/>
      <c r="J359" s="5775"/>
      <c r="K359" s="5775"/>
      <c r="L359" s="5775"/>
      <c r="M359" s="5775"/>
      <c r="N359" s="5775"/>
      <c r="O359" s="5775"/>
      <c r="P359" s="5775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994" t="s">
        <v>352</v>
      </c>
      <c r="B361" s="6305" t="s">
        <v>310</v>
      </c>
      <c r="C361" s="6023"/>
      <c r="D361" s="6296"/>
      <c r="E361" s="7988" t="s">
        <v>311</v>
      </c>
      <c r="F361" s="7993"/>
      <c r="G361" s="7993"/>
      <c r="H361" s="7993"/>
      <c r="I361" s="7993"/>
      <c r="J361" s="7993"/>
      <c r="K361" s="7993"/>
      <c r="L361" s="7993"/>
      <c r="M361" s="7993"/>
      <c r="N361" s="7993"/>
      <c r="O361" s="7993"/>
      <c r="P361" s="7993"/>
      <c r="Q361" s="7993"/>
      <c r="R361" s="7993"/>
      <c r="S361" s="7993"/>
      <c r="T361" s="7993"/>
      <c r="U361" s="7993"/>
      <c r="V361" s="7993"/>
      <c r="W361" s="7993"/>
      <c r="X361" s="7993"/>
      <c r="Y361" s="7993"/>
      <c r="Z361" s="7993"/>
      <c r="AA361" s="7993"/>
      <c r="AB361" s="7993"/>
      <c r="AC361" s="7993"/>
      <c r="AD361" s="7993"/>
      <c r="AE361" s="7993"/>
      <c r="AF361" s="7993"/>
      <c r="AG361" s="7993"/>
      <c r="AH361" s="7993"/>
      <c r="AI361" s="7993"/>
      <c r="AJ361" s="7993"/>
      <c r="AK361" s="7993"/>
      <c r="AL361" s="7997"/>
      <c r="AM361" s="6296" t="s">
        <v>353</v>
      </c>
      <c r="AN361" s="799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7996"/>
      <c r="C362" s="6025"/>
      <c r="D362" s="7990"/>
      <c r="E362" s="7988" t="s">
        <v>189</v>
      </c>
      <c r="F362" s="7989"/>
      <c r="G362" s="7988" t="s">
        <v>190</v>
      </c>
      <c r="H362" s="7989"/>
      <c r="I362" s="7988" t="s">
        <v>191</v>
      </c>
      <c r="J362" s="7989"/>
      <c r="K362" s="7988" t="s">
        <v>12</v>
      </c>
      <c r="L362" s="7989"/>
      <c r="M362" s="7988" t="s">
        <v>13</v>
      </c>
      <c r="N362" s="7989"/>
      <c r="O362" s="7993" t="s">
        <v>126</v>
      </c>
      <c r="P362" s="7989"/>
      <c r="Q362" s="7988" t="s">
        <v>127</v>
      </c>
      <c r="R362" s="7989"/>
      <c r="S362" s="7988" t="s">
        <v>128</v>
      </c>
      <c r="T362" s="7989"/>
      <c r="U362" s="7988" t="s">
        <v>129</v>
      </c>
      <c r="V362" s="7989"/>
      <c r="W362" s="7988" t="s">
        <v>130</v>
      </c>
      <c r="X362" s="7989"/>
      <c r="Y362" s="7988" t="s">
        <v>131</v>
      </c>
      <c r="Z362" s="7989"/>
      <c r="AA362" s="7988" t="s">
        <v>132</v>
      </c>
      <c r="AB362" s="7989"/>
      <c r="AC362" s="7988" t="s">
        <v>133</v>
      </c>
      <c r="AD362" s="7989"/>
      <c r="AE362" s="7988" t="s">
        <v>134</v>
      </c>
      <c r="AF362" s="7989"/>
      <c r="AG362" s="7988" t="s">
        <v>135</v>
      </c>
      <c r="AH362" s="7989"/>
      <c r="AI362" s="7988" t="s">
        <v>136</v>
      </c>
      <c r="AJ362" s="7989"/>
      <c r="AK362" s="7988" t="s">
        <v>137</v>
      </c>
      <c r="AL362" s="7997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7995"/>
      <c r="B363" s="5776" t="s">
        <v>103</v>
      </c>
      <c r="C363" s="5777" t="s">
        <v>65</v>
      </c>
      <c r="D363" s="4904" t="s">
        <v>104</v>
      </c>
      <c r="E363" s="5778" t="s">
        <v>65</v>
      </c>
      <c r="F363" s="4904" t="s">
        <v>104</v>
      </c>
      <c r="G363" s="5778" t="s">
        <v>65</v>
      </c>
      <c r="H363" s="4904" t="s">
        <v>104</v>
      </c>
      <c r="I363" s="5778" t="s">
        <v>65</v>
      </c>
      <c r="J363" s="4904" t="s">
        <v>104</v>
      </c>
      <c r="K363" s="5778" t="s">
        <v>65</v>
      </c>
      <c r="L363" s="4904" t="s">
        <v>104</v>
      </c>
      <c r="M363" s="5778" t="s">
        <v>65</v>
      </c>
      <c r="N363" s="4904" t="s">
        <v>104</v>
      </c>
      <c r="O363" s="5778" t="s">
        <v>65</v>
      </c>
      <c r="P363" s="4904" t="s">
        <v>104</v>
      </c>
      <c r="Q363" s="5778" t="s">
        <v>65</v>
      </c>
      <c r="R363" s="4904" t="s">
        <v>104</v>
      </c>
      <c r="S363" s="5778" t="s">
        <v>65</v>
      </c>
      <c r="T363" s="4904" t="s">
        <v>104</v>
      </c>
      <c r="U363" s="5778" t="s">
        <v>65</v>
      </c>
      <c r="V363" s="4904" t="s">
        <v>104</v>
      </c>
      <c r="W363" s="5778" t="s">
        <v>65</v>
      </c>
      <c r="X363" s="4904" t="s">
        <v>104</v>
      </c>
      <c r="Y363" s="5778" t="s">
        <v>65</v>
      </c>
      <c r="Z363" s="4904" t="s">
        <v>104</v>
      </c>
      <c r="AA363" s="5778" t="s">
        <v>65</v>
      </c>
      <c r="AB363" s="4904" t="s">
        <v>104</v>
      </c>
      <c r="AC363" s="5778" t="s">
        <v>65</v>
      </c>
      <c r="AD363" s="4904" t="s">
        <v>104</v>
      </c>
      <c r="AE363" s="5778" t="s">
        <v>65</v>
      </c>
      <c r="AF363" s="4904" t="s">
        <v>104</v>
      </c>
      <c r="AG363" s="5778" t="s">
        <v>65</v>
      </c>
      <c r="AH363" s="4904" t="s">
        <v>104</v>
      </c>
      <c r="AI363" s="5778" t="s">
        <v>65</v>
      </c>
      <c r="AJ363" s="4904" t="s">
        <v>104</v>
      </c>
      <c r="AK363" s="5778" t="s">
        <v>65</v>
      </c>
      <c r="AL363" s="330" t="s">
        <v>104</v>
      </c>
      <c r="AM363" s="7990"/>
      <c r="AN363" s="7992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5779" t="s">
        <v>354</v>
      </c>
      <c r="B364" s="5780"/>
      <c r="C364" s="5780"/>
      <c r="D364" s="5780"/>
      <c r="E364" s="5780"/>
      <c r="F364" s="5780"/>
      <c r="G364" s="5780"/>
      <c r="H364" s="5780"/>
      <c r="I364" s="5780"/>
      <c r="J364" s="5780"/>
      <c r="K364" s="5780"/>
      <c r="L364" s="5780"/>
      <c r="M364" s="5780"/>
      <c r="N364" s="5780"/>
      <c r="O364" s="5780"/>
      <c r="P364" s="5780"/>
      <c r="Q364" s="5780"/>
      <c r="R364" s="5780"/>
      <c r="S364" s="5780"/>
      <c r="T364" s="5780"/>
      <c r="U364" s="5780"/>
      <c r="V364" s="5780"/>
      <c r="W364" s="5780"/>
      <c r="X364" s="5780"/>
      <c r="Y364" s="5780"/>
      <c r="Z364" s="5780"/>
      <c r="AA364" s="5780"/>
      <c r="AB364" s="5780"/>
      <c r="AC364" s="5780"/>
      <c r="AD364" s="5780"/>
      <c r="AE364" s="5780"/>
      <c r="AF364" s="5780"/>
      <c r="AG364" s="5780"/>
      <c r="AH364" s="5780"/>
      <c r="AI364" s="5780"/>
      <c r="AJ364" s="5780"/>
      <c r="AK364" s="5780"/>
      <c r="AL364" s="5780"/>
      <c r="AM364" s="5780"/>
      <c r="AN364" s="5780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998" t="s">
        <v>309</v>
      </c>
      <c r="B367" s="7998" t="s">
        <v>357</v>
      </c>
      <c r="C367" s="6267" t="s">
        <v>310</v>
      </c>
      <c r="D367" s="5855"/>
      <c r="E367" s="6250"/>
      <c r="F367" s="7886" t="s">
        <v>311</v>
      </c>
      <c r="G367" s="7882"/>
      <c r="H367" s="7882"/>
      <c r="I367" s="7882"/>
      <c r="J367" s="7882"/>
      <c r="K367" s="7882"/>
      <c r="L367" s="7882"/>
      <c r="M367" s="7882"/>
      <c r="N367" s="7882"/>
      <c r="O367" s="7882"/>
      <c r="P367" s="7882"/>
      <c r="Q367" s="7882"/>
      <c r="R367" s="7882"/>
      <c r="S367" s="7882"/>
      <c r="T367" s="7882"/>
      <c r="U367" s="7882"/>
      <c r="V367" s="7882"/>
      <c r="W367" s="7882"/>
      <c r="X367" s="7882"/>
      <c r="Y367" s="7882"/>
      <c r="Z367" s="7882"/>
      <c r="AA367" s="7882"/>
      <c r="AB367" s="7882"/>
      <c r="AC367" s="7882"/>
      <c r="AD367" s="7882"/>
      <c r="AE367" s="7882"/>
      <c r="AF367" s="7882"/>
      <c r="AG367" s="7882"/>
      <c r="AH367" s="7882"/>
      <c r="AI367" s="7882"/>
      <c r="AJ367" s="7882"/>
      <c r="AK367" s="7882"/>
      <c r="AL367" s="7882"/>
      <c r="AM367" s="7887"/>
      <c r="AN367" s="6250" t="s">
        <v>353</v>
      </c>
      <c r="AO367" s="7863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7932"/>
      <c r="D368" s="5856"/>
      <c r="E368" s="7933"/>
      <c r="F368" s="7886" t="s">
        <v>189</v>
      </c>
      <c r="G368" s="7883"/>
      <c r="H368" s="7886" t="s">
        <v>190</v>
      </c>
      <c r="I368" s="7883"/>
      <c r="J368" s="7886" t="s">
        <v>191</v>
      </c>
      <c r="K368" s="7883"/>
      <c r="L368" s="7886" t="s">
        <v>12</v>
      </c>
      <c r="M368" s="7883"/>
      <c r="N368" s="7886" t="s">
        <v>13</v>
      </c>
      <c r="O368" s="7883"/>
      <c r="P368" s="7882" t="s">
        <v>126</v>
      </c>
      <c r="Q368" s="7883"/>
      <c r="R368" s="7886" t="s">
        <v>127</v>
      </c>
      <c r="S368" s="7883"/>
      <c r="T368" s="7886" t="s">
        <v>128</v>
      </c>
      <c r="U368" s="7883"/>
      <c r="V368" s="7886" t="s">
        <v>129</v>
      </c>
      <c r="W368" s="7883"/>
      <c r="X368" s="7886" t="s">
        <v>130</v>
      </c>
      <c r="Y368" s="7883"/>
      <c r="Z368" s="7886" t="s">
        <v>131</v>
      </c>
      <c r="AA368" s="7883"/>
      <c r="AB368" s="7886" t="s">
        <v>132</v>
      </c>
      <c r="AC368" s="7883"/>
      <c r="AD368" s="7886" t="s">
        <v>133</v>
      </c>
      <c r="AE368" s="7883"/>
      <c r="AF368" s="7886" t="s">
        <v>134</v>
      </c>
      <c r="AG368" s="7883"/>
      <c r="AH368" s="7886" t="s">
        <v>135</v>
      </c>
      <c r="AI368" s="7883"/>
      <c r="AJ368" s="7886" t="s">
        <v>136</v>
      </c>
      <c r="AK368" s="7883"/>
      <c r="AL368" s="7886" t="s">
        <v>137</v>
      </c>
      <c r="AM368" s="7887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7999"/>
      <c r="B369" s="7999"/>
      <c r="C369" s="5505" t="s">
        <v>103</v>
      </c>
      <c r="D369" s="301" t="s">
        <v>65</v>
      </c>
      <c r="E369" s="4890" t="s">
        <v>104</v>
      </c>
      <c r="F369" s="5740" t="s">
        <v>65</v>
      </c>
      <c r="G369" s="4890" t="s">
        <v>104</v>
      </c>
      <c r="H369" s="5740" t="s">
        <v>65</v>
      </c>
      <c r="I369" s="4890" t="s">
        <v>104</v>
      </c>
      <c r="J369" s="5740" t="s">
        <v>65</v>
      </c>
      <c r="K369" s="4890" t="s">
        <v>104</v>
      </c>
      <c r="L369" s="5740" t="s">
        <v>65</v>
      </c>
      <c r="M369" s="4890" t="s">
        <v>104</v>
      </c>
      <c r="N369" s="5740" t="s">
        <v>65</v>
      </c>
      <c r="O369" s="4890" t="s">
        <v>104</v>
      </c>
      <c r="P369" s="5740" t="s">
        <v>65</v>
      </c>
      <c r="Q369" s="4890" t="s">
        <v>104</v>
      </c>
      <c r="R369" s="5740" t="s">
        <v>65</v>
      </c>
      <c r="S369" s="4890" t="s">
        <v>104</v>
      </c>
      <c r="T369" s="5740" t="s">
        <v>65</v>
      </c>
      <c r="U369" s="4890" t="s">
        <v>104</v>
      </c>
      <c r="V369" s="5740" t="s">
        <v>65</v>
      </c>
      <c r="W369" s="4890" t="s">
        <v>104</v>
      </c>
      <c r="X369" s="5740" t="s">
        <v>65</v>
      </c>
      <c r="Y369" s="4890" t="s">
        <v>104</v>
      </c>
      <c r="Z369" s="5740" t="s">
        <v>65</v>
      </c>
      <c r="AA369" s="4890" t="s">
        <v>104</v>
      </c>
      <c r="AB369" s="5740" t="s">
        <v>65</v>
      </c>
      <c r="AC369" s="4890" t="s">
        <v>104</v>
      </c>
      <c r="AD369" s="5740" t="s">
        <v>65</v>
      </c>
      <c r="AE369" s="4890" t="s">
        <v>104</v>
      </c>
      <c r="AF369" s="5740" t="s">
        <v>65</v>
      </c>
      <c r="AG369" s="4890" t="s">
        <v>104</v>
      </c>
      <c r="AH369" s="5740" t="s">
        <v>65</v>
      </c>
      <c r="AI369" s="4890" t="s">
        <v>104</v>
      </c>
      <c r="AJ369" s="5740" t="s">
        <v>65</v>
      </c>
      <c r="AK369" s="4890" t="s">
        <v>104</v>
      </c>
      <c r="AL369" s="5740" t="s">
        <v>65</v>
      </c>
      <c r="AM369" s="334" t="s">
        <v>104</v>
      </c>
      <c r="AN369" s="7933"/>
      <c r="AO369" s="7934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8000" t="s">
        <v>358</v>
      </c>
      <c r="B370" s="5781" t="s">
        <v>359</v>
      </c>
      <c r="C370" s="5782">
        <f>SUM(D370,E370)</f>
        <v>0</v>
      </c>
      <c r="D370" s="5783">
        <f t="shared" ref="D370:E373" si="49">SUM(F370,H370,J370,L370,N370,P370,R370,T370,V370,X370,Z370,AB370,AD370,AF370,AH370,AJ370,AL370)</f>
        <v>0</v>
      </c>
      <c r="E370" s="5784">
        <f t="shared" si="49"/>
        <v>0</v>
      </c>
      <c r="F370" s="5755"/>
      <c r="G370" s="5549"/>
      <c r="H370" s="5755"/>
      <c r="I370" s="5549"/>
      <c r="J370" s="5755"/>
      <c r="K370" s="5549"/>
      <c r="L370" s="5755"/>
      <c r="M370" s="5549"/>
      <c r="N370" s="5755"/>
      <c r="O370" s="5549"/>
      <c r="P370" s="5755"/>
      <c r="Q370" s="5549"/>
      <c r="R370" s="5755"/>
      <c r="S370" s="5549"/>
      <c r="T370" s="5755"/>
      <c r="U370" s="5549"/>
      <c r="V370" s="5755"/>
      <c r="W370" s="5549"/>
      <c r="X370" s="5755"/>
      <c r="Y370" s="5549"/>
      <c r="Z370" s="5755"/>
      <c r="AA370" s="5549"/>
      <c r="AB370" s="5755"/>
      <c r="AC370" s="5549"/>
      <c r="AD370" s="5755"/>
      <c r="AE370" s="5549"/>
      <c r="AF370" s="5755"/>
      <c r="AG370" s="5549"/>
      <c r="AH370" s="5755"/>
      <c r="AI370" s="5549"/>
      <c r="AJ370" s="5755"/>
      <c r="AK370" s="5549"/>
      <c r="AL370" s="5755"/>
      <c r="AM370" s="5547"/>
      <c r="AN370" s="5725"/>
      <c r="AO370" s="5726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8001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8002" t="s">
        <v>79</v>
      </c>
      <c r="B373" s="8003"/>
      <c r="C373" s="5785">
        <f>SUM(D373,E373)</f>
        <v>0</v>
      </c>
      <c r="D373" s="5786">
        <f t="shared" si="49"/>
        <v>0</v>
      </c>
      <c r="E373" s="5787">
        <f t="shared" si="49"/>
        <v>0</v>
      </c>
      <c r="F373" s="5788">
        <f t="shared" ref="F373:AO373" si="50">SUM(F370:F372)</f>
        <v>0</v>
      </c>
      <c r="G373" s="5789">
        <f t="shared" si="50"/>
        <v>0</v>
      </c>
      <c r="H373" s="5788">
        <f t="shared" si="50"/>
        <v>0</v>
      </c>
      <c r="I373" s="5789">
        <f t="shared" si="50"/>
        <v>0</v>
      </c>
      <c r="J373" s="5788">
        <f t="shared" si="50"/>
        <v>0</v>
      </c>
      <c r="K373" s="5790">
        <f t="shared" si="50"/>
        <v>0</v>
      </c>
      <c r="L373" s="5788">
        <f t="shared" si="50"/>
        <v>0</v>
      </c>
      <c r="M373" s="5790">
        <f t="shared" si="50"/>
        <v>0</v>
      </c>
      <c r="N373" s="5788">
        <f t="shared" si="50"/>
        <v>0</v>
      </c>
      <c r="O373" s="5790">
        <f t="shared" si="50"/>
        <v>0</v>
      </c>
      <c r="P373" s="5788">
        <f t="shared" si="50"/>
        <v>0</v>
      </c>
      <c r="Q373" s="5790">
        <f t="shared" si="50"/>
        <v>0</v>
      </c>
      <c r="R373" s="5788">
        <f t="shared" si="50"/>
        <v>0</v>
      </c>
      <c r="S373" s="5790">
        <f t="shared" si="50"/>
        <v>0</v>
      </c>
      <c r="T373" s="5788">
        <f t="shared" si="50"/>
        <v>0</v>
      </c>
      <c r="U373" s="5790">
        <f t="shared" si="50"/>
        <v>0</v>
      </c>
      <c r="V373" s="5788">
        <f t="shared" si="50"/>
        <v>0</v>
      </c>
      <c r="W373" s="5790">
        <f t="shared" si="50"/>
        <v>0</v>
      </c>
      <c r="X373" s="5788">
        <f t="shared" si="50"/>
        <v>0</v>
      </c>
      <c r="Y373" s="5790">
        <f t="shared" si="50"/>
        <v>0</v>
      </c>
      <c r="Z373" s="5788">
        <f t="shared" si="50"/>
        <v>0</v>
      </c>
      <c r="AA373" s="5790">
        <f t="shared" si="50"/>
        <v>0</v>
      </c>
      <c r="AB373" s="5788">
        <f t="shared" si="50"/>
        <v>0</v>
      </c>
      <c r="AC373" s="5790">
        <f t="shared" si="50"/>
        <v>0</v>
      </c>
      <c r="AD373" s="5788">
        <f t="shared" si="50"/>
        <v>0</v>
      </c>
      <c r="AE373" s="5790">
        <f t="shared" si="50"/>
        <v>0</v>
      </c>
      <c r="AF373" s="5788">
        <f t="shared" si="50"/>
        <v>0</v>
      </c>
      <c r="AG373" s="5790">
        <f t="shared" si="50"/>
        <v>0</v>
      </c>
      <c r="AH373" s="5788">
        <f t="shared" si="50"/>
        <v>0</v>
      </c>
      <c r="AI373" s="5790">
        <f t="shared" si="50"/>
        <v>0</v>
      </c>
      <c r="AJ373" s="5788">
        <f t="shared" si="50"/>
        <v>0</v>
      </c>
      <c r="AK373" s="5790">
        <f t="shared" si="50"/>
        <v>0</v>
      </c>
      <c r="AL373" s="5791">
        <f t="shared" si="50"/>
        <v>0</v>
      </c>
      <c r="AM373" s="5792">
        <f t="shared" si="50"/>
        <v>0</v>
      </c>
      <c r="AN373" s="5789">
        <f t="shared" si="50"/>
        <v>0</v>
      </c>
      <c r="AO373" s="5793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7977" t="s">
        <v>330</v>
      </c>
      <c r="B375" s="7977" t="s">
        <v>331</v>
      </c>
      <c r="C375" s="8004" t="s">
        <v>332</v>
      </c>
      <c r="D375" s="8004"/>
      <c r="E375" s="8004"/>
      <c r="F375" s="8004"/>
      <c r="G375" s="8004"/>
      <c r="H375" s="8004"/>
      <c r="I375" s="8004"/>
      <c r="J375" s="8004"/>
      <c r="K375" s="8005" t="s">
        <v>333</v>
      </c>
      <c r="L375" s="8005"/>
      <c r="M375" s="8005"/>
      <c r="N375" s="8005"/>
      <c r="O375" s="8005"/>
      <c r="P375" s="8004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7977"/>
      <c r="B376" s="7977"/>
      <c r="C376" s="8004" t="s">
        <v>335</v>
      </c>
      <c r="D376" s="8004" t="s">
        <v>336</v>
      </c>
      <c r="E376" s="8004" t="s">
        <v>337</v>
      </c>
      <c r="F376" s="8004" t="s">
        <v>338</v>
      </c>
      <c r="G376" s="8004" t="s">
        <v>339</v>
      </c>
      <c r="H376" s="8004"/>
      <c r="I376" s="8004"/>
      <c r="J376" s="8004"/>
      <c r="K376" s="8004" t="s">
        <v>340</v>
      </c>
      <c r="L376" s="8004" t="s">
        <v>341</v>
      </c>
      <c r="M376" s="8004" t="s">
        <v>342</v>
      </c>
      <c r="N376" s="8004" t="s">
        <v>343</v>
      </c>
      <c r="O376" s="8004" t="s">
        <v>344</v>
      </c>
      <c r="P376" s="800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7977"/>
      <c r="B377" s="7977"/>
      <c r="C377" s="8004"/>
      <c r="D377" s="8004"/>
      <c r="E377" s="8004"/>
      <c r="F377" s="8004"/>
      <c r="G377" s="5794" t="s">
        <v>341</v>
      </c>
      <c r="H377" s="5794" t="s">
        <v>344</v>
      </c>
      <c r="I377" s="5794" t="s">
        <v>345</v>
      </c>
      <c r="J377" s="5794" t="s">
        <v>106</v>
      </c>
      <c r="K377" s="8004"/>
      <c r="L377" s="8004"/>
      <c r="M377" s="8004"/>
      <c r="N377" s="8004"/>
      <c r="O377" s="8004"/>
      <c r="P377" s="800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5795" t="s">
        <v>346</v>
      </c>
      <c r="B378" s="5796">
        <f>SUM(D378:O378)</f>
        <v>0</v>
      </c>
      <c r="C378" s="5772"/>
      <c r="D378" s="5726"/>
      <c r="E378" s="5726"/>
      <c r="F378" s="5726"/>
      <c r="G378" s="5726"/>
      <c r="H378" s="5726"/>
      <c r="I378" s="5726"/>
      <c r="J378" s="5726"/>
      <c r="K378" s="5726"/>
      <c r="L378" s="5726"/>
      <c r="M378" s="5726"/>
      <c r="N378" s="5726"/>
      <c r="O378" s="5726"/>
      <c r="P378" s="5773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5797" t="s">
        <v>79</v>
      </c>
      <c r="B383" s="5798">
        <f>SUM(B378:B382)</f>
        <v>0</v>
      </c>
      <c r="C383" s="5798">
        <f>SUM(C379:C381)</f>
        <v>0</v>
      </c>
      <c r="D383" s="5798">
        <f>SUM(D378:D381)</f>
        <v>0</v>
      </c>
      <c r="E383" s="5798">
        <f t="shared" ref="E383:O383" si="51">SUM(E378:E381)</f>
        <v>0</v>
      </c>
      <c r="F383" s="5798">
        <f t="shared" si="51"/>
        <v>0</v>
      </c>
      <c r="G383" s="5798">
        <f t="shared" si="51"/>
        <v>0</v>
      </c>
      <c r="H383" s="5798">
        <f t="shared" si="51"/>
        <v>0</v>
      </c>
      <c r="I383" s="5798">
        <f t="shared" si="51"/>
        <v>0</v>
      </c>
      <c r="J383" s="5798">
        <f t="shared" si="51"/>
        <v>0</v>
      </c>
      <c r="K383" s="5798">
        <f t="shared" si="51"/>
        <v>0</v>
      </c>
      <c r="L383" s="5798">
        <f t="shared" si="51"/>
        <v>0</v>
      </c>
      <c r="M383" s="5798">
        <f t="shared" si="51"/>
        <v>0</v>
      </c>
      <c r="N383" s="5798">
        <f t="shared" si="51"/>
        <v>0</v>
      </c>
      <c r="O383" s="5798">
        <f t="shared" si="51"/>
        <v>0</v>
      </c>
      <c r="P383" s="5798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358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tabSelected="1"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",[13]NOMBRE!B2," - ","( ",[13]NOMBRE!C2,[13]NOMBRE!D2,[13]NOMBRE!E2,[13]NOMBRE!F2,[13]NOMBRE!G2,"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",[13]NOMBRE!B6," - ","( ",[13]NOMBRE!C6,[13]NOMBRE!D6," )")</f>
        <v>MES: DICIEMBRE - ( 12 )</v>
      </c>
      <c r="AE4" s="8069"/>
      <c r="AF4" s="8069"/>
      <c r="AG4" s="8069"/>
      <c r="AH4" s="8069"/>
      <c r="AI4" s="8069"/>
      <c r="AJ4" s="8069"/>
      <c r="AK4" s="8069"/>
      <c r="AL4" s="8069"/>
      <c r="AM4" s="8069"/>
      <c r="AN4" s="8069"/>
      <c r="AO4" s="8069"/>
      <c r="AP4" s="8069"/>
      <c r="AQ4" s="8069"/>
      <c r="AR4" s="8069"/>
      <c r="AS4" s="8069"/>
      <c r="AT4" s="8069"/>
      <c r="AU4" s="8069"/>
      <c r="AV4" s="8069"/>
      <c r="AW4" s="8069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",[13]NOMBRE!B7)</f>
        <v>AÑO: 2023</v>
      </c>
      <c r="AE5" s="8069"/>
      <c r="AF5" s="8069"/>
      <c r="AG5" s="8069"/>
      <c r="AH5" s="8069"/>
      <c r="AI5" s="8069"/>
      <c r="AJ5" s="8069"/>
      <c r="AK5" s="8069"/>
      <c r="AL5" s="8069"/>
      <c r="AM5" s="8069"/>
      <c r="AN5" s="8069"/>
      <c r="AO5" s="8069"/>
      <c r="AP5" s="8069"/>
      <c r="AQ5" s="8069"/>
      <c r="AR5" s="8069"/>
      <c r="AS5" s="8069"/>
      <c r="AT5" s="8069"/>
      <c r="AU5" s="8069"/>
      <c r="AV5" s="8069"/>
      <c r="AW5" s="8069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8070"/>
      <c r="AF6" s="8070"/>
      <c r="AG6" s="8070"/>
      <c r="AH6" s="8070"/>
      <c r="AI6" s="8070"/>
      <c r="AJ6" s="8070"/>
      <c r="AK6" s="8070"/>
      <c r="AL6" s="8070"/>
      <c r="AM6" s="8070"/>
      <c r="AN6" s="8070"/>
      <c r="AO6" s="8070"/>
      <c r="AP6" s="8070"/>
      <c r="AQ6" s="8070"/>
      <c r="AR6" s="8070"/>
      <c r="AS6" s="8070"/>
      <c r="AT6" s="8070"/>
      <c r="AU6" s="8070"/>
      <c r="AV6" s="8070"/>
      <c r="AW6" s="8069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5368"/>
      <c r="D7" s="5368"/>
      <c r="E7" s="5368"/>
      <c r="F7" s="5368"/>
      <c r="G7" s="5368"/>
      <c r="H7" s="5368"/>
      <c r="I7" s="5368"/>
      <c r="J7" s="5368"/>
      <c r="K7" s="5368"/>
      <c r="L7" s="5368"/>
      <c r="M7" s="5368"/>
      <c r="N7" s="5368"/>
      <c r="O7" s="5368"/>
      <c r="P7" s="536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8070"/>
      <c r="AF7" s="8070"/>
      <c r="AG7" s="8070"/>
      <c r="AH7" s="8070"/>
      <c r="AI7" s="8070"/>
      <c r="AJ7" s="8070"/>
      <c r="AK7" s="8070"/>
      <c r="AL7" s="8070"/>
      <c r="AM7" s="8070"/>
      <c r="AN7" s="8070"/>
      <c r="AO7" s="8070"/>
      <c r="AP7" s="8070"/>
      <c r="AQ7" s="8070"/>
      <c r="AR7" s="8070"/>
      <c r="AS7" s="8070"/>
      <c r="AT7" s="8070"/>
      <c r="AU7" s="8070"/>
      <c r="AV7" s="8070"/>
      <c r="AW7" s="8069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8070"/>
      <c r="AF8" s="8070"/>
      <c r="AG8" s="8070"/>
      <c r="AH8" s="8070"/>
      <c r="AI8" s="8070"/>
      <c r="AJ8" s="8070"/>
      <c r="AK8" s="8070"/>
      <c r="AL8" s="8070"/>
      <c r="AM8" s="8070"/>
      <c r="AN8" s="8070"/>
      <c r="AO8" s="8070"/>
      <c r="AP8" s="8070"/>
      <c r="AQ8" s="8070"/>
      <c r="AR8" s="8070"/>
      <c r="AS8" s="8070"/>
      <c r="AT8" s="8070"/>
      <c r="AU8" s="8070"/>
      <c r="AV8" s="8070"/>
      <c r="AW8" s="8069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8067" t="s">
        <v>3</v>
      </c>
      <c r="B9" s="8056"/>
      <c r="C9" s="8059" t="s">
        <v>4</v>
      </c>
      <c r="D9" s="8071" t="s">
        <v>5</v>
      </c>
      <c r="E9" s="8054"/>
      <c r="F9" s="8054"/>
      <c r="G9" s="8054"/>
      <c r="H9" s="8054"/>
      <c r="I9" s="8054"/>
      <c r="J9" s="8054"/>
      <c r="K9" s="8054"/>
      <c r="L9" s="8054"/>
      <c r="M9" s="8072"/>
      <c r="N9" s="8059" t="s">
        <v>6</v>
      </c>
      <c r="O9" s="8059" t="s">
        <v>7</v>
      </c>
      <c r="P9" s="8059" t="s">
        <v>8</v>
      </c>
      <c r="Q9" s="8059" t="s">
        <v>9</v>
      </c>
      <c r="R9" s="8059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8070"/>
      <c r="AF9" s="8070"/>
      <c r="AG9" s="8070"/>
      <c r="AH9" s="8070"/>
      <c r="AI9" s="8070"/>
      <c r="AJ9" s="8070"/>
      <c r="AK9" s="8070"/>
      <c r="AL9" s="8070"/>
      <c r="AM9" s="8070"/>
      <c r="AN9" s="8070"/>
      <c r="AO9" s="8073"/>
      <c r="AP9" s="8073"/>
      <c r="AQ9" s="8073"/>
      <c r="AR9" s="8073"/>
      <c r="AS9" s="8073"/>
      <c r="AT9" s="8073"/>
      <c r="AU9" s="8073"/>
      <c r="AV9" s="8073"/>
      <c r="AW9" s="8069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8040"/>
      <c r="D10" s="8060" t="s">
        <v>11</v>
      </c>
      <c r="E10" s="8074" t="s">
        <v>12</v>
      </c>
      <c r="F10" s="8074" t="s">
        <v>13</v>
      </c>
      <c r="G10" s="8074" t="s">
        <v>14</v>
      </c>
      <c r="H10" s="8074" t="s">
        <v>15</v>
      </c>
      <c r="I10" s="8074" t="s">
        <v>16</v>
      </c>
      <c r="J10" s="8074" t="s">
        <v>17</v>
      </c>
      <c r="K10" s="8074" t="s">
        <v>18</v>
      </c>
      <c r="L10" s="8074" t="s">
        <v>19</v>
      </c>
      <c r="M10" s="8057" t="s">
        <v>20</v>
      </c>
      <c r="N10" s="8040"/>
      <c r="O10" s="8040"/>
      <c r="P10" s="8040"/>
      <c r="Q10" s="8040"/>
      <c r="R10" s="8040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8075"/>
      <c r="AF10" s="8075"/>
      <c r="AG10" s="8075"/>
      <c r="AH10" s="8075"/>
      <c r="AI10" s="8075"/>
      <c r="AJ10" s="8075"/>
      <c r="AK10" s="8075"/>
      <c r="AL10" s="8075"/>
      <c r="AM10" s="8075"/>
      <c r="AN10" s="8076"/>
      <c r="AO10" s="8076"/>
      <c r="AP10" s="8076"/>
      <c r="AQ10" s="8076"/>
      <c r="AR10" s="8076"/>
      <c r="AS10" s="8076"/>
      <c r="AT10" s="8076"/>
      <c r="AU10" s="8076"/>
      <c r="AV10" s="8076"/>
      <c r="AW10" s="8069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8077" t="s">
        <v>21</v>
      </c>
      <c r="B11" s="8077"/>
      <c r="C11" s="8078">
        <f>SUM(D11:M11)</f>
        <v>0</v>
      </c>
      <c r="D11" s="8079"/>
      <c r="E11" s="8080"/>
      <c r="F11" s="8080"/>
      <c r="G11" s="8080"/>
      <c r="H11" s="8080"/>
      <c r="I11" s="8080"/>
      <c r="J11" s="8080"/>
      <c r="K11" s="8080"/>
      <c r="L11" s="8081"/>
      <c r="M11" s="8082"/>
      <c r="N11" s="8083"/>
      <c r="O11" s="8083"/>
      <c r="P11" s="8083"/>
      <c r="Q11" s="8083"/>
      <c r="R11" s="8083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8075"/>
      <c r="AF11" s="8075"/>
      <c r="AG11" s="8075"/>
      <c r="AH11" s="8075"/>
      <c r="AI11" s="8075"/>
      <c r="AJ11" s="8076"/>
      <c r="AK11" s="8076"/>
      <c r="AL11" s="8076"/>
      <c r="AM11" s="8076"/>
      <c r="AN11" s="8076"/>
      <c r="AO11" s="8076"/>
      <c r="AP11" s="8076"/>
      <c r="AQ11" s="8076"/>
      <c r="AR11" s="8076"/>
      <c r="AS11" s="8076"/>
      <c r="AT11" s="8076"/>
      <c r="AU11" s="8076"/>
      <c r="AV11" s="8076"/>
      <c r="AW11" s="8069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8075"/>
      <c r="AF12" s="8075"/>
      <c r="AG12" s="8075"/>
      <c r="AH12" s="8075"/>
      <c r="AI12" s="8075"/>
      <c r="AJ12" s="8076"/>
      <c r="AK12" s="8076"/>
      <c r="AL12" s="8076"/>
      <c r="AM12" s="8076"/>
      <c r="AN12" s="8075"/>
      <c r="AO12" s="8075"/>
      <c r="AP12" s="8076"/>
      <c r="AQ12" s="8076"/>
      <c r="AR12" s="8076"/>
      <c r="AS12" s="8076"/>
      <c r="AT12" s="8076"/>
      <c r="AU12" s="8076"/>
      <c r="AV12" s="8076"/>
      <c r="AW12" s="8069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8075"/>
      <c r="AF13" s="8075"/>
      <c r="AG13" s="8075"/>
      <c r="AH13" s="8075"/>
      <c r="AI13" s="8075"/>
      <c r="AJ13" s="8076"/>
      <c r="AK13" s="8076"/>
      <c r="AL13" s="8076"/>
      <c r="AM13" s="8076"/>
      <c r="AN13" s="8075"/>
      <c r="AO13" s="8075"/>
      <c r="AP13" s="8075"/>
      <c r="AQ13" s="8076"/>
      <c r="AR13" s="8076"/>
      <c r="AS13" s="8076"/>
      <c r="AT13" s="8076"/>
      <c r="AU13" s="8076"/>
      <c r="AV13" s="8076"/>
      <c r="AW13" s="8069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8075"/>
      <c r="AF14" s="8075"/>
      <c r="AG14" s="8075"/>
      <c r="AH14" s="8075"/>
      <c r="AI14" s="8075"/>
      <c r="AJ14" s="8075"/>
      <c r="AK14" s="8075"/>
      <c r="AL14" s="8075"/>
      <c r="AM14" s="8075"/>
      <c r="AN14" s="8076"/>
      <c r="AO14" s="8076"/>
      <c r="AP14" s="8076"/>
      <c r="AQ14" s="8076"/>
      <c r="AR14" s="8076"/>
      <c r="AS14" s="8076"/>
      <c r="AT14" s="8076"/>
      <c r="AU14" s="8076"/>
      <c r="AV14" s="8076"/>
      <c r="AW14" s="8069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8075"/>
      <c r="AF15" s="8075"/>
      <c r="AG15" s="8075"/>
      <c r="AH15" s="8075"/>
      <c r="AI15" s="8075"/>
      <c r="AJ15" s="8075"/>
      <c r="AK15" s="8075"/>
      <c r="AL15" s="8075"/>
      <c r="AM15" s="8075"/>
      <c r="AN15" s="8075"/>
      <c r="AO15" s="8075"/>
      <c r="AP15" s="8075"/>
      <c r="AQ15" s="8075"/>
      <c r="AR15" s="8075"/>
      <c r="AS15" s="8075"/>
      <c r="AT15" s="8075"/>
      <c r="AU15" s="8075"/>
      <c r="AV15" s="8075"/>
      <c r="AW15" s="8069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8067" t="s">
        <v>26</v>
      </c>
      <c r="B16" s="8056"/>
      <c r="C16" s="8055" t="s">
        <v>27</v>
      </c>
      <c r="D16" s="8063" t="s">
        <v>28</v>
      </c>
      <c r="E16" s="8063" t="s">
        <v>7</v>
      </c>
      <c r="F16" s="8056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8042"/>
      <c r="AF16" s="8022"/>
      <c r="AG16" s="8022"/>
      <c r="AH16" s="8022"/>
      <c r="AI16" s="8022"/>
      <c r="AJ16" s="8022"/>
      <c r="AK16" s="8022"/>
      <c r="AL16" s="8022"/>
      <c r="AM16" s="8022"/>
      <c r="AN16" s="8022"/>
      <c r="AO16" s="8022"/>
      <c r="AP16" s="8022"/>
      <c r="AQ16" s="8022"/>
      <c r="AR16" s="8022"/>
      <c r="AS16" s="8022"/>
      <c r="AT16" s="8022"/>
      <c r="AU16" s="8022"/>
      <c r="AV16" s="8022"/>
      <c r="AW16" s="8039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8058"/>
      <c r="D17" s="8064"/>
      <c r="E17" s="8064"/>
      <c r="F17" s="8018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8042"/>
      <c r="AF17" s="8022"/>
      <c r="AG17" s="8022"/>
      <c r="AH17" s="8022"/>
      <c r="AI17" s="8022"/>
      <c r="AJ17" s="8022"/>
      <c r="AK17" s="8022"/>
      <c r="AL17" s="8022"/>
      <c r="AM17" s="8022"/>
      <c r="AN17" s="8022"/>
      <c r="AO17" s="8022"/>
      <c r="AP17" s="8022"/>
      <c r="AQ17" s="8022"/>
      <c r="AR17" s="8022"/>
      <c r="AS17" s="8022"/>
      <c r="AT17" s="8022"/>
      <c r="AU17" s="8022"/>
      <c r="AV17" s="8022"/>
      <c r="AW17" s="8039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8007" t="s">
        <v>29</v>
      </c>
      <c r="B18" s="7949"/>
      <c r="C18" s="8084">
        <v>69</v>
      </c>
      <c r="D18" s="8085">
        <v>0</v>
      </c>
      <c r="E18" s="8085">
        <v>1</v>
      </c>
      <c r="F18" s="8086">
        <v>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8042"/>
      <c r="AF18" s="8022"/>
      <c r="AG18" s="8022"/>
      <c r="AH18" s="8022"/>
      <c r="AI18" s="8022"/>
      <c r="AJ18" s="8022"/>
      <c r="AK18" s="8022"/>
      <c r="AL18" s="8022"/>
      <c r="AM18" s="8022"/>
      <c r="AN18" s="8022"/>
      <c r="AO18" s="8022"/>
      <c r="AP18" s="8022"/>
      <c r="AQ18" s="8022"/>
      <c r="AR18" s="8022"/>
      <c r="AS18" s="8022"/>
      <c r="AT18" s="8022"/>
      <c r="AU18" s="8022"/>
      <c r="AV18" s="8022"/>
      <c r="AW18" s="8039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8087" t="s">
        <v>30</v>
      </c>
      <c r="B19" s="8088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8089"/>
      <c r="AF19" s="8090"/>
      <c r="AG19" s="8090"/>
      <c r="AH19" s="8090"/>
      <c r="AI19" s="8090"/>
      <c r="AJ19" s="8090"/>
      <c r="AK19" s="8090"/>
      <c r="AL19" s="8090"/>
      <c r="AM19" s="8090"/>
      <c r="AN19" s="8090"/>
      <c r="AO19" s="8090"/>
      <c r="AP19" s="8090"/>
      <c r="AQ19" s="8090"/>
      <c r="AR19" s="8090"/>
      <c r="AS19" s="8090"/>
      <c r="AT19" s="8090"/>
      <c r="AU19" s="8090"/>
      <c r="AV19" s="8090"/>
      <c r="AW19" s="8091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0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8089"/>
      <c r="AF20" s="8090"/>
      <c r="AG20" s="8090"/>
      <c r="AH20" s="8090"/>
      <c r="AI20" s="8090"/>
      <c r="AJ20" s="8090"/>
      <c r="AK20" s="8090"/>
      <c r="AL20" s="8090"/>
      <c r="AM20" s="8090"/>
      <c r="AN20" s="8090"/>
      <c r="AO20" s="8090"/>
      <c r="AP20" s="8090"/>
      <c r="AQ20" s="8090"/>
      <c r="AR20" s="8090"/>
      <c r="AS20" s="8090"/>
      <c r="AT20" s="8090"/>
      <c r="AU20" s="8090"/>
      <c r="AV20" s="8090"/>
      <c r="AW20" s="8091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9</v>
      </c>
      <c r="D21" s="21">
        <v>0</v>
      </c>
      <c r="E21" s="21">
        <v>1</v>
      </c>
      <c r="F21" s="36">
        <v>1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8089"/>
      <c r="AF21" s="8090"/>
      <c r="AG21" s="8090"/>
      <c r="AH21" s="8090"/>
      <c r="AI21" s="8090"/>
      <c r="AJ21" s="8090"/>
      <c r="AK21" s="8090"/>
      <c r="AL21" s="8090"/>
      <c r="AM21" s="8090"/>
      <c r="AN21" s="8090"/>
      <c r="AO21" s="8090"/>
      <c r="AP21" s="8090"/>
      <c r="AQ21" s="8090"/>
      <c r="AR21" s="8090"/>
      <c r="AS21" s="8090"/>
      <c r="AT21" s="8090"/>
      <c r="AU21" s="8090"/>
      <c r="AV21" s="8090"/>
      <c r="AW21" s="8091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1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8089"/>
      <c r="AF22" s="8090"/>
      <c r="AG22" s="8090"/>
      <c r="AH22" s="8090"/>
      <c r="AI22" s="8090"/>
      <c r="AJ22" s="8090"/>
      <c r="AK22" s="8090"/>
      <c r="AL22" s="8090"/>
      <c r="AM22" s="8090"/>
      <c r="AN22" s="8090"/>
      <c r="AO22" s="8090"/>
      <c r="AP22" s="8090"/>
      <c r="AQ22" s="8090"/>
      <c r="AR22" s="8090"/>
      <c r="AS22" s="8090"/>
      <c r="AT22" s="8090"/>
      <c r="AU22" s="8090"/>
      <c r="AV22" s="8090"/>
      <c r="AW22" s="8091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8089"/>
      <c r="AF23" s="8090"/>
      <c r="AG23" s="8090"/>
      <c r="AH23" s="8090"/>
      <c r="AI23" s="8090"/>
      <c r="AJ23" s="8090"/>
      <c r="AK23" s="8090"/>
      <c r="AL23" s="8090"/>
      <c r="AM23" s="8090"/>
      <c r="AN23" s="8090"/>
      <c r="AO23" s="8090"/>
      <c r="AP23" s="8090"/>
      <c r="AQ23" s="8090"/>
      <c r="AR23" s="8090"/>
      <c r="AS23" s="8090"/>
      <c r="AT23" s="8090"/>
      <c r="AU23" s="8090"/>
      <c r="AV23" s="8090"/>
      <c r="AW23" s="8091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8089"/>
      <c r="AF24" s="8090"/>
      <c r="AG24" s="8090"/>
      <c r="AH24" s="8090"/>
      <c r="AI24" s="8090"/>
      <c r="AJ24" s="8090"/>
      <c r="AK24" s="8090"/>
      <c r="AL24" s="8090"/>
      <c r="AM24" s="8090"/>
      <c r="AN24" s="8090"/>
      <c r="AO24" s="8090"/>
      <c r="AP24" s="8090"/>
      <c r="AQ24" s="8090"/>
      <c r="AR24" s="8090"/>
      <c r="AS24" s="8090"/>
      <c r="AT24" s="8090"/>
      <c r="AU24" s="8090"/>
      <c r="AV24" s="8090"/>
      <c r="AW24" s="8091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0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8089"/>
      <c r="AF25" s="8090"/>
      <c r="AG25" s="8090"/>
      <c r="AH25" s="8090"/>
      <c r="AI25" s="8090"/>
      <c r="AJ25" s="8090"/>
      <c r="AK25" s="8090"/>
      <c r="AL25" s="8090"/>
      <c r="AM25" s="8090"/>
      <c r="AN25" s="8090"/>
      <c r="AO25" s="8090"/>
      <c r="AP25" s="8090"/>
      <c r="AQ25" s="8090"/>
      <c r="AR25" s="8090"/>
      <c r="AS25" s="8090"/>
      <c r="AT25" s="8090"/>
      <c r="AU25" s="8090"/>
      <c r="AV25" s="8090"/>
      <c r="AW25" s="8091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13</v>
      </c>
      <c r="D26" s="21">
        <v>0</v>
      </c>
      <c r="E26" s="21">
        <v>0</v>
      </c>
      <c r="F26" s="36">
        <v>0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8089"/>
      <c r="AF26" s="8090"/>
      <c r="AG26" s="8090"/>
      <c r="AH26" s="8090"/>
      <c r="AI26" s="8090"/>
      <c r="AJ26" s="8090"/>
      <c r="AK26" s="8090"/>
      <c r="AL26" s="8090"/>
      <c r="AM26" s="8090"/>
      <c r="AN26" s="8090"/>
      <c r="AO26" s="8090"/>
      <c r="AP26" s="8090"/>
      <c r="AQ26" s="8090"/>
      <c r="AR26" s="8090"/>
      <c r="AS26" s="8090"/>
      <c r="AT26" s="8090"/>
      <c r="AU26" s="8090"/>
      <c r="AV26" s="8090"/>
      <c r="AW26" s="8091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0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8089"/>
      <c r="AF27" s="8090"/>
      <c r="AG27" s="8090"/>
      <c r="AH27" s="8090"/>
      <c r="AI27" s="8090"/>
      <c r="AJ27" s="8090"/>
      <c r="AK27" s="8090"/>
      <c r="AL27" s="8090"/>
      <c r="AM27" s="8090"/>
      <c r="AN27" s="8090"/>
      <c r="AO27" s="8090"/>
      <c r="AP27" s="8090"/>
      <c r="AQ27" s="8090"/>
      <c r="AR27" s="8090"/>
      <c r="AS27" s="8090"/>
      <c r="AT27" s="8090"/>
      <c r="AU27" s="8090"/>
      <c r="AV27" s="8090"/>
      <c r="AW27" s="8091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5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8089"/>
      <c r="AF28" s="8090"/>
      <c r="AG28" s="8090"/>
      <c r="AH28" s="8092"/>
      <c r="AI28" s="8090"/>
      <c r="AJ28" s="8090"/>
      <c r="AK28" s="8090"/>
      <c r="AL28" s="8090"/>
      <c r="AM28" s="8090"/>
      <c r="AN28" s="8090"/>
      <c r="AO28" s="8090"/>
      <c r="AP28" s="8090"/>
      <c r="AQ28" s="8090"/>
      <c r="AR28" s="8090"/>
      <c r="AS28" s="8090"/>
      <c r="AT28" s="8090"/>
      <c r="AU28" s="8090"/>
      <c r="AV28" s="8090"/>
      <c r="AW28" s="8093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12</v>
      </c>
      <c r="D29" s="38">
        <v>0</v>
      </c>
      <c r="E29" s="38">
        <v>0</v>
      </c>
      <c r="F29" s="39">
        <v>1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8089"/>
      <c r="AF29" s="8090"/>
      <c r="AG29" s="8090"/>
      <c r="AH29" s="8092"/>
      <c r="AI29" s="8090"/>
      <c r="AJ29" s="8090"/>
      <c r="AK29" s="8090"/>
      <c r="AL29" s="8090"/>
      <c r="AM29" s="8090"/>
      <c r="AN29" s="8090"/>
      <c r="AO29" s="8090"/>
      <c r="AP29" s="8090"/>
      <c r="AQ29" s="8090"/>
      <c r="AR29" s="8090"/>
      <c r="AS29" s="8090"/>
      <c r="AT29" s="8090"/>
      <c r="AU29" s="8090"/>
      <c r="AV29" s="8090"/>
      <c r="AW29" s="8093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4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8089"/>
      <c r="AF30" s="8090"/>
      <c r="AG30" s="8090"/>
      <c r="AH30" s="8092"/>
      <c r="AI30" s="8090"/>
      <c r="AJ30" s="8090"/>
      <c r="AK30" s="8090"/>
      <c r="AL30" s="8090"/>
      <c r="AM30" s="8090"/>
      <c r="AN30" s="8090"/>
      <c r="AO30" s="8090"/>
      <c r="AP30" s="8090"/>
      <c r="AQ30" s="8090"/>
      <c r="AR30" s="8090"/>
      <c r="AS30" s="8090"/>
      <c r="AT30" s="8090"/>
      <c r="AU30" s="8090"/>
      <c r="AV30" s="8090"/>
      <c r="AW30" s="8093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25</v>
      </c>
      <c r="D31" s="27">
        <v>0</v>
      </c>
      <c r="E31" s="27">
        <v>0</v>
      </c>
      <c r="F31" s="40">
        <v>1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8094"/>
      <c r="AF31" s="8094"/>
      <c r="AG31" s="8094"/>
      <c r="AH31" s="8095"/>
      <c r="AI31" s="8094"/>
      <c r="AJ31" s="8094"/>
      <c r="AK31" s="8094"/>
      <c r="AL31" s="8094"/>
      <c r="AM31" s="8094"/>
      <c r="AN31" s="8094"/>
      <c r="AO31" s="8094"/>
      <c r="AP31" s="8094"/>
      <c r="AQ31" s="8094"/>
      <c r="AR31" s="8094"/>
      <c r="AS31" s="8094"/>
      <c r="AT31" s="8094"/>
      <c r="AU31" s="8094"/>
      <c r="AV31" s="8094"/>
      <c r="AW31" s="8093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8094"/>
      <c r="AF32" s="8094"/>
      <c r="AG32" s="8094"/>
      <c r="AH32" s="8095"/>
      <c r="AI32" s="8094"/>
      <c r="AJ32" s="8094"/>
      <c r="AK32" s="8094"/>
      <c r="AL32" s="8094"/>
      <c r="AM32" s="8094"/>
      <c r="AN32" s="8094"/>
      <c r="AO32" s="8094"/>
      <c r="AP32" s="8094"/>
      <c r="AQ32" s="8094"/>
      <c r="AR32" s="8094"/>
      <c r="AS32" s="8094"/>
      <c r="AT32" s="8094"/>
      <c r="AU32" s="8094"/>
      <c r="AV32" s="8094"/>
      <c r="AW32" s="8093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7863" t="s">
        <v>4</v>
      </c>
      <c r="D33" s="8008" t="s">
        <v>5</v>
      </c>
      <c r="E33" s="7866"/>
      <c r="F33" s="7866"/>
      <c r="G33" s="7866"/>
      <c r="H33" s="7866"/>
      <c r="I33" s="7866"/>
      <c r="J33" s="7866"/>
      <c r="K33" s="7866"/>
      <c r="L33" s="7866"/>
      <c r="M33" s="7866"/>
      <c r="N33" s="7866"/>
      <c r="O33" s="7866"/>
      <c r="P33" s="8009"/>
      <c r="Q33" s="7861" t="s">
        <v>45</v>
      </c>
      <c r="R33" s="7863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8041"/>
      <c r="AI33" s="8041"/>
      <c r="AJ33" s="8041"/>
      <c r="AK33" s="8096"/>
      <c r="AL33" s="8041"/>
      <c r="AM33" s="8041"/>
      <c r="AN33" s="8035"/>
      <c r="AO33" s="8035"/>
      <c r="AP33" s="8035"/>
      <c r="AQ33" s="8035"/>
      <c r="AR33" s="8035"/>
      <c r="AS33" s="8035"/>
      <c r="AT33" s="8035"/>
      <c r="AU33" s="8035"/>
      <c r="AV33" s="8035"/>
      <c r="AW33" s="8035"/>
      <c r="AX33" s="8035"/>
      <c r="AY33" s="8035"/>
      <c r="AZ33" s="8097"/>
      <c r="CZ33" s="5"/>
      <c r="DZ33" s="15"/>
    </row>
    <row r="34" spans="1:130" ht="57" customHeight="1" x14ac:dyDescent="0.2">
      <c r="A34" s="5812"/>
      <c r="B34" s="5803"/>
      <c r="C34" s="8040"/>
      <c r="D34" s="8023" t="s">
        <v>11</v>
      </c>
      <c r="E34" s="8046" t="s">
        <v>12</v>
      </c>
      <c r="F34" s="8046" t="s">
        <v>13</v>
      </c>
      <c r="G34" s="8046" t="s">
        <v>14</v>
      </c>
      <c r="H34" s="8046" t="s">
        <v>15</v>
      </c>
      <c r="I34" s="8046" t="s">
        <v>16</v>
      </c>
      <c r="J34" s="8046" t="s">
        <v>17</v>
      </c>
      <c r="K34" s="8046" t="s">
        <v>18</v>
      </c>
      <c r="L34" s="8046" t="s">
        <v>19</v>
      </c>
      <c r="M34" s="8046" t="s">
        <v>48</v>
      </c>
      <c r="N34" s="92" t="s">
        <v>49</v>
      </c>
      <c r="O34" s="8046" t="s">
        <v>50</v>
      </c>
      <c r="P34" s="8098" t="s">
        <v>51</v>
      </c>
      <c r="Q34" s="8021"/>
      <c r="R34" s="8040"/>
      <c r="S34" s="8018"/>
      <c r="T34" s="8018"/>
      <c r="U34" s="8018"/>
      <c r="V34" s="849"/>
      <c r="W34" s="8099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8042"/>
      <c r="AI34" s="8042"/>
      <c r="AJ34" s="8042"/>
      <c r="AK34" s="8100"/>
      <c r="AL34" s="8042"/>
      <c r="AM34" s="8042"/>
      <c r="AN34" s="8042"/>
      <c r="AO34" s="8042"/>
      <c r="AP34" s="8042"/>
      <c r="AQ34" s="8042"/>
      <c r="AR34" s="8042"/>
      <c r="AS34" s="8022"/>
      <c r="AT34" s="8022"/>
      <c r="AU34" s="8022"/>
      <c r="AV34" s="8022"/>
      <c r="AW34" s="8022"/>
      <c r="AX34" s="8022"/>
      <c r="AY34" s="8022"/>
      <c r="AZ34" s="8097"/>
      <c r="CZ34" s="5"/>
      <c r="DZ34" s="15"/>
    </row>
    <row r="35" spans="1:130" ht="16.350000000000001" customHeight="1" x14ac:dyDescent="0.2">
      <c r="A35" s="8101" t="s">
        <v>52</v>
      </c>
      <c r="B35" s="8101"/>
      <c r="C35" s="8102">
        <f>SUM(D35:P35)</f>
        <v>0</v>
      </c>
      <c r="D35" s="8102">
        <f>SUM(D36:D48)</f>
        <v>0</v>
      </c>
      <c r="E35" s="8102">
        <f>SUM(E36:E48)</f>
        <v>0</v>
      </c>
      <c r="F35" s="8102">
        <f t="shared" ref="F35:L35" si="0">SUM(F36:F48)</f>
        <v>0</v>
      </c>
      <c r="G35" s="8102">
        <f t="shared" si="0"/>
        <v>0</v>
      </c>
      <c r="H35" s="8102">
        <f t="shared" si="0"/>
        <v>0</v>
      </c>
      <c r="I35" s="8102">
        <f t="shared" si="0"/>
        <v>0</v>
      </c>
      <c r="J35" s="8102">
        <f t="shared" si="0"/>
        <v>0</v>
      </c>
      <c r="K35" s="8102">
        <f t="shared" si="0"/>
        <v>0</v>
      </c>
      <c r="L35" s="8102">
        <f t="shared" si="0"/>
        <v>0</v>
      </c>
      <c r="M35" s="8102">
        <f>SUM(M36:M48)</f>
        <v>0</v>
      </c>
      <c r="N35" s="8102">
        <f>SUM(N51:N55)</f>
        <v>0</v>
      </c>
      <c r="O35" s="8102">
        <f t="shared" ref="O35:P35" si="1">SUM(O51:O55)</f>
        <v>0</v>
      </c>
      <c r="P35" s="8103">
        <f t="shared" si="1"/>
        <v>0</v>
      </c>
      <c r="Q35" s="5501">
        <f>SUM(Q36:Q48,Q55)</f>
        <v>0</v>
      </c>
      <c r="R35" s="8102">
        <f>SUM(R36:R48,R55)</f>
        <v>0</v>
      </c>
      <c r="S35" s="8102">
        <f>SUM(S36:S48,S55)</f>
        <v>0</v>
      </c>
      <c r="T35" s="8102">
        <f>SUM(T36:T48,T55)</f>
        <v>0</v>
      </c>
      <c r="U35" s="8102">
        <f>SUM(U36:U48,U55)</f>
        <v>0</v>
      </c>
      <c r="V35" s="8104"/>
      <c r="W35" s="8105"/>
      <c r="X35" s="8105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8089"/>
      <c r="AM35" s="8089"/>
      <c r="AN35" s="8089"/>
      <c r="AO35" s="8089"/>
      <c r="AP35" s="8089"/>
      <c r="AQ35" s="8089"/>
      <c r="AR35" s="8089"/>
      <c r="AS35" s="8090"/>
      <c r="AT35" s="8090"/>
      <c r="AU35" s="8090"/>
      <c r="AV35" s="8090"/>
      <c r="AW35" s="8090"/>
      <c r="AX35" s="8090"/>
      <c r="AY35" s="8090"/>
      <c r="CZ35" s="5"/>
      <c r="DZ35" s="15"/>
    </row>
    <row r="36" spans="1:130" ht="16.350000000000001" customHeight="1" x14ac:dyDescent="0.2">
      <c r="A36" s="8106" t="s">
        <v>53</v>
      </c>
      <c r="B36" s="8107"/>
      <c r="C36" s="8034">
        <f>SUM(D36:M36)</f>
        <v>0</v>
      </c>
      <c r="D36" s="8030"/>
      <c r="E36" s="8044"/>
      <c r="F36" s="8044"/>
      <c r="G36" s="8044"/>
      <c r="H36" s="8044"/>
      <c r="I36" s="8044"/>
      <c r="J36" s="8044"/>
      <c r="K36" s="8044"/>
      <c r="L36" s="8044"/>
      <c r="M36" s="8044"/>
      <c r="N36" s="8053"/>
      <c r="O36" s="8108"/>
      <c r="P36" s="8109"/>
      <c r="Q36" s="8031"/>
      <c r="R36" s="8031"/>
      <c r="S36" s="8031"/>
      <c r="T36" s="8031"/>
      <c r="U36" s="8031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8089"/>
      <c r="AM36" s="8090"/>
      <c r="AN36" s="8090"/>
      <c r="AO36" s="8090"/>
      <c r="AP36" s="8090"/>
      <c r="AQ36" s="8090"/>
      <c r="AR36" s="8090"/>
      <c r="AS36" s="8090"/>
      <c r="AT36" s="8090"/>
      <c r="AU36" s="8090"/>
      <c r="AV36" s="8090"/>
      <c r="AW36" s="8090"/>
      <c r="AX36" s="8090"/>
      <c r="AY36" s="8090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8089"/>
      <c r="AM37" s="8090"/>
      <c r="AN37" s="8090"/>
      <c r="AO37" s="8090"/>
      <c r="AP37" s="8090"/>
      <c r="AQ37" s="8090"/>
      <c r="AR37" s="8090"/>
      <c r="AS37" s="8090"/>
      <c r="AT37" s="8090"/>
      <c r="AU37" s="8090"/>
      <c r="AV37" s="8090"/>
      <c r="AW37" s="8090"/>
      <c r="AX37" s="8090"/>
      <c r="AY37" s="8090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8045" t="s">
        <v>55</v>
      </c>
      <c r="B38" s="8110" t="s">
        <v>56</v>
      </c>
      <c r="C38" s="8034">
        <f t="shared" si="2"/>
        <v>0</v>
      </c>
      <c r="D38" s="8030"/>
      <c r="E38" s="8044"/>
      <c r="F38" s="8044"/>
      <c r="G38" s="8044"/>
      <c r="H38" s="8044"/>
      <c r="I38" s="8044"/>
      <c r="J38" s="8044"/>
      <c r="K38" s="8044"/>
      <c r="L38" s="8044"/>
      <c r="M38" s="8044"/>
      <c r="N38" s="8053"/>
      <c r="O38" s="8108"/>
      <c r="P38" s="8109"/>
      <c r="Q38" s="8031"/>
      <c r="R38" s="8031"/>
      <c r="S38" s="8031"/>
      <c r="T38" s="8031"/>
      <c r="U38" s="8031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8089"/>
      <c r="AM38" s="8090"/>
      <c r="AN38" s="8090"/>
      <c r="AO38" s="8090"/>
      <c r="AP38" s="8090"/>
      <c r="AQ38" s="8090"/>
      <c r="AR38" s="8090"/>
      <c r="AS38" s="8090"/>
      <c r="AT38" s="8090"/>
      <c r="AU38" s="8090"/>
      <c r="AV38" s="8090"/>
      <c r="AW38" s="8090"/>
      <c r="AX38" s="8090"/>
      <c r="AY38" s="8090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8045"/>
      <c r="B39" s="54" t="s">
        <v>57</v>
      </c>
      <c r="C39" s="5367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8089"/>
      <c r="AM39" s="8090"/>
      <c r="AN39" s="8090"/>
      <c r="AO39" s="8090"/>
      <c r="AP39" s="8090"/>
      <c r="AQ39" s="8090"/>
      <c r="AR39" s="8090"/>
      <c r="AS39" s="8090"/>
      <c r="AT39" s="8090"/>
      <c r="AU39" s="8090"/>
      <c r="AV39" s="8090"/>
      <c r="AW39" s="8090"/>
      <c r="AX39" s="8090"/>
      <c r="AY39" s="8090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8045"/>
      <c r="B40" s="54" t="s">
        <v>58</v>
      </c>
      <c r="C40" s="5367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8089"/>
      <c r="AM40" s="8090"/>
      <c r="AN40" s="8090"/>
      <c r="AO40" s="8090"/>
      <c r="AP40" s="8090"/>
      <c r="AQ40" s="8090"/>
      <c r="AR40" s="8090"/>
      <c r="AS40" s="8090"/>
      <c r="AT40" s="8090"/>
      <c r="AU40" s="8090"/>
      <c r="AV40" s="8090"/>
      <c r="AW40" s="8090"/>
      <c r="AX40" s="8090"/>
      <c r="AY40" s="8090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8045"/>
      <c r="B41" s="54" t="s">
        <v>59</v>
      </c>
      <c r="C41" s="5367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8089"/>
      <c r="AM41" s="8090"/>
      <c r="AN41" s="8090"/>
      <c r="AO41" s="8090"/>
      <c r="AP41" s="8090"/>
      <c r="AQ41" s="8090"/>
      <c r="AR41" s="8090"/>
      <c r="AS41" s="8090"/>
      <c r="AT41" s="8090"/>
      <c r="AU41" s="8090"/>
      <c r="AV41" s="8090"/>
      <c r="AW41" s="8090"/>
      <c r="AX41" s="8090"/>
      <c r="AY41" s="8090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8045"/>
      <c r="B42" s="54" t="s">
        <v>60</v>
      </c>
      <c r="C42" s="5367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8089"/>
      <c r="AM42" s="8090"/>
      <c r="AN42" s="8090"/>
      <c r="AO42" s="8090"/>
      <c r="AP42" s="8090"/>
      <c r="AQ42" s="8090"/>
      <c r="AR42" s="8090"/>
      <c r="AS42" s="8090"/>
      <c r="AT42" s="8090"/>
      <c r="AU42" s="8090"/>
      <c r="AV42" s="8090"/>
      <c r="AW42" s="8090"/>
      <c r="AX42" s="8090"/>
      <c r="AY42" s="8090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8045"/>
      <c r="B43" s="59" t="s">
        <v>61</v>
      </c>
      <c r="C43" s="840">
        <f t="shared" si="2"/>
        <v>0</v>
      </c>
      <c r="D43" s="1206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8089"/>
      <c r="AM43" s="8090"/>
      <c r="AN43" s="8090"/>
      <c r="AO43" s="8090"/>
      <c r="AP43" s="8090"/>
      <c r="AQ43" s="8090"/>
      <c r="AR43" s="8090"/>
      <c r="AS43" s="8090"/>
      <c r="AT43" s="8090"/>
      <c r="AU43" s="8090"/>
      <c r="AV43" s="8090"/>
      <c r="AW43" s="8090"/>
      <c r="AX43" s="8090"/>
      <c r="AY43" s="8090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8045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8089"/>
      <c r="AM44" s="8090"/>
      <c r="AN44" s="8090"/>
      <c r="AO44" s="8090"/>
      <c r="AP44" s="8090"/>
      <c r="AQ44" s="8090"/>
      <c r="AR44" s="8090"/>
      <c r="AS44" s="8090"/>
      <c r="AT44" s="8090"/>
      <c r="AU44" s="8090"/>
      <c r="AV44" s="8090"/>
      <c r="AW44" s="8090"/>
      <c r="AX44" s="8090"/>
      <c r="AY44" s="8090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8111" t="s">
        <v>63</v>
      </c>
      <c r="B45" s="8112" t="s">
        <v>64</v>
      </c>
      <c r="C45" s="8051">
        <f t="shared" si="2"/>
        <v>0</v>
      </c>
      <c r="D45" s="8061"/>
      <c r="E45" s="8065"/>
      <c r="F45" s="8065"/>
      <c r="G45" s="8065"/>
      <c r="H45" s="8065"/>
      <c r="I45" s="8065"/>
      <c r="J45" s="8065"/>
      <c r="K45" s="8065"/>
      <c r="L45" s="8065"/>
      <c r="M45" s="8065"/>
      <c r="N45" s="8113"/>
      <c r="O45" s="8052"/>
      <c r="P45" s="8114"/>
      <c r="Q45" s="8115"/>
      <c r="R45" s="8115"/>
      <c r="S45" s="8115"/>
      <c r="T45" s="8115"/>
      <c r="U45" s="8115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8089"/>
      <c r="AM45" s="8090"/>
      <c r="AN45" s="8090"/>
      <c r="AO45" s="8090"/>
      <c r="AP45" s="8090"/>
      <c r="AQ45" s="8090"/>
      <c r="AR45" s="8090"/>
      <c r="AS45" s="8090"/>
      <c r="AT45" s="8090"/>
      <c r="AU45" s="8090"/>
      <c r="AV45" s="8090"/>
      <c r="AW45" s="8090"/>
      <c r="AX45" s="8090"/>
      <c r="AY45" s="8090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8116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8089"/>
      <c r="AM46" s="8090"/>
      <c r="AN46" s="8090"/>
      <c r="AO46" s="8090"/>
      <c r="AP46" s="8090"/>
      <c r="AQ46" s="8090"/>
      <c r="AR46" s="8090"/>
      <c r="AS46" s="8090"/>
      <c r="AT46" s="8090"/>
      <c r="AU46" s="8090"/>
      <c r="AV46" s="8090"/>
      <c r="AW46" s="8090"/>
      <c r="AX46" s="8090"/>
      <c r="AY46" s="8090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8111" t="s">
        <v>66</v>
      </c>
      <c r="B47" s="67" t="s">
        <v>64</v>
      </c>
      <c r="C47" s="8034">
        <f>SUM(D47:M47)</f>
        <v>0</v>
      </c>
      <c r="D47" s="8030"/>
      <c r="E47" s="8044"/>
      <c r="F47" s="8044"/>
      <c r="G47" s="8044"/>
      <c r="H47" s="8044"/>
      <c r="I47" s="8044"/>
      <c r="J47" s="8044"/>
      <c r="K47" s="8044"/>
      <c r="L47" s="8044"/>
      <c r="M47" s="8044"/>
      <c r="N47" s="8053"/>
      <c r="O47" s="8108"/>
      <c r="P47" s="8109"/>
      <c r="Q47" s="8031"/>
      <c r="R47" s="8031"/>
      <c r="S47" s="8031"/>
      <c r="T47" s="8031"/>
      <c r="U47" s="8031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8089"/>
      <c r="AM47" s="8090"/>
      <c r="AN47" s="8090"/>
      <c r="AO47" s="8090"/>
      <c r="AP47" s="8090"/>
      <c r="AQ47" s="8090"/>
      <c r="AR47" s="8090"/>
      <c r="AS47" s="8090"/>
      <c r="AT47" s="8090"/>
      <c r="AU47" s="8090"/>
      <c r="AV47" s="8090"/>
      <c r="AW47" s="8090"/>
      <c r="AX47" s="8090"/>
      <c r="AY47" s="8090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8089"/>
      <c r="AM48" s="8090"/>
      <c r="AN48" s="8090"/>
      <c r="AO48" s="8090"/>
      <c r="AP48" s="8090"/>
      <c r="AQ48" s="8090"/>
      <c r="AR48" s="8090"/>
      <c r="AS48" s="8090"/>
      <c r="AT48" s="8090"/>
      <c r="AU48" s="8090"/>
      <c r="AV48" s="8090"/>
      <c r="AW48" s="8090"/>
      <c r="AX48" s="8090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8089"/>
      <c r="AM49" s="8090"/>
      <c r="AN49" s="8090"/>
      <c r="AO49" s="8090"/>
      <c r="AP49" s="8090"/>
      <c r="AQ49" s="8090"/>
      <c r="AR49" s="8090"/>
      <c r="AS49" s="8090"/>
      <c r="AT49" s="8090"/>
      <c r="AU49" s="8090"/>
      <c r="AV49" s="8090"/>
      <c r="AW49" s="8090"/>
      <c r="AX49" s="8090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549" t="s">
        <v>68</v>
      </c>
      <c r="B50" s="6550"/>
      <c r="C50" s="8117">
        <f t="shared" si="2"/>
        <v>0</v>
      </c>
      <c r="D50" s="8038"/>
      <c r="E50" s="8066"/>
      <c r="F50" s="8066"/>
      <c r="G50" s="8066"/>
      <c r="H50" s="8066"/>
      <c r="I50" s="8066"/>
      <c r="J50" s="8066"/>
      <c r="K50" s="8066"/>
      <c r="L50" s="8066"/>
      <c r="M50" s="8066"/>
      <c r="N50" s="8118"/>
      <c r="O50" s="8119"/>
      <c r="P50" s="8120"/>
      <c r="Q50" s="308"/>
      <c r="R50" s="308"/>
      <c r="S50" s="308"/>
      <c r="T50" s="308"/>
      <c r="U50" s="308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8089"/>
      <c r="AM50" s="8090"/>
      <c r="AN50" s="8090"/>
      <c r="AO50" s="8090"/>
      <c r="AP50" s="8090"/>
      <c r="AQ50" s="8090"/>
      <c r="AR50" s="8090"/>
      <c r="AS50" s="8090"/>
      <c r="AT50" s="8090"/>
      <c r="AU50" s="8090"/>
      <c r="AV50" s="8090"/>
      <c r="AW50" s="8090"/>
      <c r="AX50" s="8090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8121" t="s">
        <v>69</v>
      </c>
      <c r="B51" s="8122" t="s">
        <v>64</v>
      </c>
      <c r="C51" s="8051">
        <f>SUM(D51:P51)</f>
        <v>0</v>
      </c>
      <c r="D51" s="8061"/>
      <c r="E51" s="8065"/>
      <c r="F51" s="8065"/>
      <c r="G51" s="8065"/>
      <c r="H51" s="8065"/>
      <c r="I51" s="8065"/>
      <c r="J51" s="8065"/>
      <c r="K51" s="8065"/>
      <c r="L51" s="8065"/>
      <c r="M51" s="8065"/>
      <c r="N51" s="8123"/>
      <c r="O51" s="8065"/>
      <c r="P51" s="8019"/>
      <c r="Q51" s="8115"/>
      <c r="R51" s="8115"/>
      <c r="S51" s="8115"/>
      <c r="T51" s="8115"/>
      <c r="U51" s="8115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8124"/>
      <c r="AM51" s="8125"/>
      <c r="AN51" s="8125"/>
      <c r="AO51" s="8125"/>
      <c r="AP51" s="8125"/>
      <c r="AQ51" s="8125"/>
      <c r="AR51" s="8125"/>
      <c r="AS51" s="8125"/>
      <c r="AT51" s="8125"/>
      <c r="AU51" s="8125"/>
      <c r="AV51" s="8125"/>
      <c r="AW51" s="8125"/>
      <c r="AX51" s="8125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8126"/>
      <c r="B52" s="87" t="s">
        <v>65</v>
      </c>
      <c r="C52" s="8117">
        <f>SUM(D52:P52)</f>
        <v>0</v>
      </c>
      <c r="D52" s="8038"/>
      <c r="E52" s="8066"/>
      <c r="F52" s="8066"/>
      <c r="G52" s="8066"/>
      <c r="H52" s="8066"/>
      <c r="I52" s="8066"/>
      <c r="J52" s="8066"/>
      <c r="K52" s="8066"/>
      <c r="L52" s="8066"/>
      <c r="M52" s="8066"/>
      <c r="N52" s="307"/>
      <c r="O52" s="8066"/>
      <c r="P52" s="8062"/>
      <c r="Q52" s="308"/>
      <c r="R52" s="308"/>
      <c r="S52" s="308"/>
      <c r="T52" s="308"/>
      <c r="U52" s="308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8089"/>
      <c r="AM52" s="8090"/>
      <c r="AN52" s="8090"/>
      <c r="AO52" s="8090"/>
      <c r="AP52" s="8090"/>
      <c r="AQ52" s="8090"/>
      <c r="AR52" s="8090"/>
      <c r="AS52" s="8090"/>
      <c r="AT52" s="8090"/>
      <c r="AU52" s="8090"/>
      <c r="AV52" s="8090"/>
      <c r="AW52" s="8090"/>
      <c r="AX52" s="8090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8127" t="s">
        <v>70</v>
      </c>
      <c r="B53" s="8128" t="s">
        <v>64</v>
      </c>
      <c r="C53" s="8051">
        <f>SUM(D53:P53)</f>
        <v>0</v>
      </c>
      <c r="D53" s="8061"/>
      <c r="E53" s="8129"/>
      <c r="F53" s="8129"/>
      <c r="G53" s="8129"/>
      <c r="H53" s="8129"/>
      <c r="I53" s="8129"/>
      <c r="J53" s="8129"/>
      <c r="K53" s="8129"/>
      <c r="L53" s="8129"/>
      <c r="M53" s="8129"/>
      <c r="N53" s="8123"/>
      <c r="O53" s="8129"/>
      <c r="P53" s="8130"/>
      <c r="Q53" s="8115"/>
      <c r="R53" s="8115"/>
      <c r="S53" s="8115"/>
      <c r="T53" s="8115"/>
      <c r="U53" s="8115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8089"/>
      <c r="AM53" s="8090"/>
      <c r="AN53" s="8090"/>
      <c r="AO53" s="8090"/>
      <c r="AP53" s="8090"/>
      <c r="AQ53" s="8090"/>
      <c r="AR53" s="8090"/>
      <c r="AS53" s="8090"/>
      <c r="AT53" s="8090"/>
      <c r="AU53" s="8090"/>
      <c r="AV53" s="8090"/>
      <c r="AW53" s="8090"/>
      <c r="AX53" s="8090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6531"/>
      <c r="B54" s="8131" t="s">
        <v>65</v>
      </c>
      <c r="C54" s="8117">
        <f>SUM(D54:P54)</f>
        <v>0</v>
      </c>
      <c r="D54" s="8038"/>
      <c r="E54" s="8066"/>
      <c r="F54" s="8066"/>
      <c r="G54" s="8066"/>
      <c r="H54" s="8066"/>
      <c r="I54" s="8066"/>
      <c r="J54" s="8066"/>
      <c r="K54" s="8066"/>
      <c r="L54" s="8066"/>
      <c r="M54" s="8066"/>
      <c r="N54" s="307"/>
      <c r="O54" s="8066"/>
      <c r="P54" s="8062"/>
      <c r="Q54" s="308"/>
      <c r="R54" s="308"/>
      <c r="S54" s="308"/>
      <c r="T54" s="308"/>
      <c r="U54" s="308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8094"/>
      <c r="AL54" s="8094"/>
      <c r="AM54" s="8094"/>
      <c r="AN54" s="8094"/>
      <c r="AO54" s="8094"/>
      <c r="AP54" s="8094"/>
      <c r="AQ54" s="8094"/>
      <c r="AR54" s="8094"/>
      <c r="AS54" s="8094"/>
      <c r="AT54" s="8094"/>
      <c r="AU54" s="8094"/>
      <c r="AV54" s="8094"/>
      <c r="AW54" s="8094"/>
      <c r="AX54" s="8132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7873" t="s">
        <v>71</v>
      </c>
      <c r="B55" s="7874"/>
      <c r="C55" s="8117">
        <f>SUM(D55:P55)</f>
        <v>0</v>
      </c>
      <c r="D55" s="8038"/>
      <c r="E55" s="8066"/>
      <c r="F55" s="8066"/>
      <c r="G55" s="8066"/>
      <c r="H55" s="8066"/>
      <c r="I55" s="8066"/>
      <c r="J55" s="8066"/>
      <c r="K55" s="8066"/>
      <c r="L55" s="8066"/>
      <c r="M55" s="8066"/>
      <c r="N55" s="307"/>
      <c r="O55" s="8066"/>
      <c r="P55" s="8062"/>
      <c r="Q55" s="308"/>
      <c r="R55" s="308"/>
      <c r="S55" s="308"/>
      <c r="T55" s="308"/>
      <c r="U55" s="308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8094"/>
      <c r="AL55" s="8094"/>
      <c r="AM55" s="8094"/>
      <c r="AN55" s="8094"/>
      <c r="AO55" s="8094"/>
      <c r="AP55" s="8094"/>
      <c r="AQ55" s="8094"/>
      <c r="AR55" s="8094"/>
      <c r="AS55" s="8094"/>
      <c r="AT55" s="8094"/>
      <c r="AU55" s="8094"/>
      <c r="AV55" s="8094"/>
      <c r="AW55" s="8094"/>
      <c r="AX55" s="8132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2699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8094"/>
      <c r="AM56" s="8094"/>
      <c r="AN56" s="8094"/>
      <c r="AO56" s="8133"/>
      <c r="AP56" s="8133"/>
      <c r="AQ56" s="8133"/>
      <c r="AR56" s="8133"/>
      <c r="AS56" s="8133"/>
      <c r="AT56" s="8133"/>
      <c r="AU56" s="8133"/>
      <c r="AV56" s="8133"/>
      <c r="AW56" s="7"/>
      <c r="AX56" s="91"/>
      <c r="AY56" s="91"/>
    </row>
    <row r="57" spans="1:130" ht="16.350000000000001" customHeight="1" x14ac:dyDescent="0.2">
      <c r="A57" s="6267" t="s">
        <v>44</v>
      </c>
      <c r="B57" s="6250"/>
      <c r="C57" s="7863" t="s">
        <v>4</v>
      </c>
      <c r="D57" s="8134" t="s">
        <v>5</v>
      </c>
      <c r="E57" s="7866"/>
      <c r="F57" s="7866"/>
      <c r="G57" s="7866"/>
      <c r="H57" s="7866"/>
      <c r="I57" s="7866"/>
      <c r="J57" s="7866"/>
      <c r="K57" s="7866"/>
      <c r="L57" s="7866"/>
      <c r="M57" s="7866"/>
      <c r="N57" s="7866"/>
      <c r="O57" s="7866"/>
      <c r="P57" s="8135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8094"/>
      <c r="AK57" s="8094"/>
      <c r="AL57" s="8094"/>
      <c r="AM57" s="8133"/>
      <c r="AN57" s="8133"/>
      <c r="AO57" s="8133"/>
      <c r="AP57" s="8133"/>
      <c r="AQ57" s="8133"/>
      <c r="AR57" s="8133"/>
      <c r="AS57" s="8133"/>
      <c r="AT57" s="8133"/>
      <c r="AU57" s="7"/>
      <c r="AV57" s="7"/>
      <c r="AW57" s="7"/>
    </row>
    <row r="58" spans="1:130" ht="21.75" customHeight="1" x14ac:dyDescent="0.2">
      <c r="A58" s="5812"/>
      <c r="B58" s="5803"/>
      <c r="C58" s="6531"/>
      <c r="D58" s="8023" t="s">
        <v>11</v>
      </c>
      <c r="E58" s="8046" t="s">
        <v>12</v>
      </c>
      <c r="F58" s="8046" t="s">
        <v>13</v>
      </c>
      <c r="G58" s="8046" t="s">
        <v>14</v>
      </c>
      <c r="H58" s="8046" t="s">
        <v>15</v>
      </c>
      <c r="I58" s="8046" t="s">
        <v>16</v>
      </c>
      <c r="J58" s="8046" t="s">
        <v>17</v>
      </c>
      <c r="K58" s="8046" t="s">
        <v>18</v>
      </c>
      <c r="L58" s="8046" t="s">
        <v>19</v>
      </c>
      <c r="M58" s="8046" t="s">
        <v>48</v>
      </c>
      <c r="N58" s="92" t="s">
        <v>49</v>
      </c>
      <c r="O58" s="8046" t="s">
        <v>50</v>
      </c>
      <c r="P58" s="8098" t="s">
        <v>51</v>
      </c>
      <c r="Q58" s="6525"/>
      <c r="R58" s="652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8094"/>
      <c r="AK58" s="8094"/>
      <c r="AL58" s="8094"/>
      <c r="AM58" s="8133"/>
      <c r="AN58" s="8133"/>
      <c r="AO58" s="8133"/>
      <c r="AP58" s="8133"/>
      <c r="AQ58" s="8133"/>
      <c r="AR58" s="8133"/>
      <c r="AS58" s="8133"/>
      <c r="AT58" s="8133"/>
      <c r="AU58" s="7"/>
      <c r="AV58" s="7"/>
      <c r="AW58" s="7"/>
    </row>
    <row r="59" spans="1:130" ht="16.350000000000001" customHeight="1" x14ac:dyDescent="0.2">
      <c r="A59" s="8101" t="s">
        <v>52</v>
      </c>
      <c r="B59" s="8101"/>
      <c r="C59" s="8102">
        <f>SUM(D59:P59)</f>
        <v>0</v>
      </c>
      <c r="D59" s="8102">
        <f>SUM(D60:D72)</f>
        <v>0</v>
      </c>
      <c r="E59" s="8102">
        <f t="shared" ref="E59:M59" si="3">SUM(E60:E72)</f>
        <v>0</v>
      </c>
      <c r="F59" s="8102">
        <f>SUM(F60:F72)</f>
        <v>0</v>
      </c>
      <c r="G59" s="8102">
        <f t="shared" si="3"/>
        <v>0</v>
      </c>
      <c r="H59" s="8102">
        <f t="shared" si="3"/>
        <v>0</v>
      </c>
      <c r="I59" s="8102">
        <f t="shared" si="3"/>
        <v>0</v>
      </c>
      <c r="J59" s="8102">
        <f t="shared" si="3"/>
        <v>0</v>
      </c>
      <c r="K59" s="8102">
        <f t="shared" si="3"/>
        <v>0</v>
      </c>
      <c r="L59" s="8102">
        <f t="shared" si="3"/>
        <v>0</v>
      </c>
      <c r="M59" s="8102">
        <f t="shared" si="3"/>
        <v>0</v>
      </c>
      <c r="N59" s="8102">
        <f>SUM(N75:N79)</f>
        <v>0</v>
      </c>
      <c r="O59" s="8102">
        <f t="shared" ref="O59:P59" si="4">SUM(O75:O79)</f>
        <v>0</v>
      </c>
      <c r="P59" s="8136">
        <f t="shared" si="4"/>
        <v>0</v>
      </c>
      <c r="Q59" s="5501">
        <f>SUM(Q60:Q70)</f>
        <v>0</v>
      </c>
      <c r="R59" s="8102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8094"/>
      <c r="AK59" s="8094"/>
      <c r="AL59" s="8094"/>
      <c r="AM59" s="8133"/>
      <c r="AN59" s="8133"/>
      <c r="AO59" s="8133"/>
      <c r="AP59" s="8133"/>
      <c r="AQ59" s="8133"/>
      <c r="AR59" s="8133"/>
      <c r="AS59" s="8133"/>
      <c r="AT59" s="8133"/>
      <c r="AU59" s="7"/>
      <c r="AV59" s="7"/>
      <c r="AW59" s="7"/>
    </row>
    <row r="60" spans="1:130" ht="16.350000000000001" customHeight="1" x14ac:dyDescent="0.2">
      <c r="A60" s="8106" t="s">
        <v>53</v>
      </c>
      <c r="B60" s="8107"/>
      <c r="C60" s="8034">
        <f>SUM(D60:M60)</f>
        <v>0</v>
      </c>
      <c r="D60" s="8030"/>
      <c r="E60" s="8044"/>
      <c r="F60" s="8044"/>
      <c r="G60" s="8044"/>
      <c r="H60" s="8044"/>
      <c r="I60" s="8044"/>
      <c r="J60" s="8044"/>
      <c r="K60" s="8044"/>
      <c r="L60" s="8044"/>
      <c r="M60" s="8044"/>
      <c r="N60" s="8053"/>
      <c r="O60" s="8108"/>
      <c r="P60" s="8109"/>
      <c r="Q60" s="8031"/>
      <c r="R60" s="8031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8094"/>
      <c r="AK60" s="8094"/>
      <c r="AL60" s="8094"/>
      <c r="AM60" s="8133"/>
      <c r="AN60" s="8133"/>
      <c r="AO60" s="8133"/>
      <c r="AP60" s="8133"/>
      <c r="AQ60" s="8133"/>
      <c r="AR60" s="8133"/>
      <c r="AS60" s="8133"/>
      <c r="AT60" s="8133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8094"/>
      <c r="AK61" s="8094"/>
      <c r="AL61" s="8094"/>
      <c r="AM61" s="8133"/>
      <c r="AN61" s="8133"/>
      <c r="AO61" s="8133"/>
      <c r="AP61" s="8133"/>
      <c r="AQ61" s="8133"/>
      <c r="AR61" s="8133"/>
      <c r="AS61" s="8133"/>
      <c r="AT61" s="8133"/>
      <c r="AU61" s="7"/>
      <c r="AV61" s="7"/>
      <c r="AW61" s="7"/>
    </row>
    <row r="62" spans="1:130" ht="16.350000000000001" customHeight="1" x14ac:dyDescent="0.2">
      <c r="A62" s="7863" t="s">
        <v>55</v>
      </c>
      <c r="B62" s="8110" t="s">
        <v>56</v>
      </c>
      <c r="C62" s="8034">
        <f t="shared" ref="C62:C74" si="5">SUM(D62:M62)</f>
        <v>0</v>
      </c>
      <c r="D62" s="8030"/>
      <c r="E62" s="8044"/>
      <c r="F62" s="8044"/>
      <c r="G62" s="8044"/>
      <c r="H62" s="8044"/>
      <c r="I62" s="8044"/>
      <c r="J62" s="8044"/>
      <c r="K62" s="8044"/>
      <c r="L62" s="8044"/>
      <c r="M62" s="8044"/>
      <c r="N62" s="8053"/>
      <c r="O62" s="8108"/>
      <c r="P62" s="8109"/>
      <c r="Q62" s="8031"/>
      <c r="R62" s="8031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8094"/>
      <c r="AK62" s="8094"/>
      <c r="AL62" s="8094"/>
      <c r="AM62" s="8133"/>
      <c r="AN62" s="8133"/>
      <c r="AO62" s="8133"/>
      <c r="AP62" s="8133"/>
      <c r="AQ62" s="8133"/>
      <c r="AR62" s="8133"/>
      <c r="AS62" s="8133"/>
      <c r="AT62" s="8133"/>
      <c r="AU62" s="7"/>
      <c r="AV62" s="7"/>
      <c r="AW62" s="7"/>
    </row>
    <row r="63" spans="1:130" ht="16.350000000000001" customHeight="1" x14ac:dyDescent="0.2">
      <c r="A63" s="6151"/>
      <c r="B63" s="54" t="s">
        <v>57</v>
      </c>
      <c r="C63" s="5367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8094"/>
      <c r="AK63" s="8094"/>
      <c r="AL63" s="8094"/>
      <c r="AM63" s="8133"/>
      <c r="AN63" s="8133"/>
      <c r="AO63" s="8133"/>
      <c r="AP63" s="8133"/>
      <c r="AQ63" s="8133"/>
      <c r="AR63" s="8133"/>
      <c r="AS63" s="8133"/>
      <c r="AT63" s="8133"/>
      <c r="AU63" s="7"/>
      <c r="AV63" s="7"/>
      <c r="AW63" s="7"/>
    </row>
    <row r="64" spans="1:130" ht="16.350000000000001" customHeight="1" x14ac:dyDescent="0.2">
      <c r="A64" s="6151"/>
      <c r="B64" s="54" t="s">
        <v>58</v>
      </c>
      <c r="C64" s="5367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8094"/>
      <c r="AK64" s="8094"/>
      <c r="AL64" s="8094"/>
      <c r="AM64" s="8133"/>
      <c r="AN64" s="8133"/>
      <c r="AO64" s="8133"/>
      <c r="AP64" s="8133"/>
      <c r="AQ64" s="8133"/>
      <c r="AR64" s="8133"/>
      <c r="AS64" s="8133"/>
      <c r="AT64" s="8133"/>
      <c r="AU64" s="7"/>
      <c r="AV64" s="7"/>
      <c r="AW64" s="7"/>
    </row>
    <row r="65" spans="1:130" ht="16.350000000000001" customHeight="1" x14ac:dyDescent="0.2">
      <c r="A65" s="6151"/>
      <c r="B65" s="54" t="s">
        <v>59</v>
      </c>
      <c r="C65" s="5367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8094"/>
      <c r="AK65" s="8094"/>
      <c r="AL65" s="8094"/>
      <c r="AM65" s="8133"/>
      <c r="AN65" s="8133"/>
      <c r="AO65" s="8133"/>
      <c r="AP65" s="8133"/>
      <c r="AQ65" s="8133"/>
      <c r="AR65" s="8133"/>
      <c r="AS65" s="8133"/>
      <c r="AT65" s="8133"/>
      <c r="AU65" s="7"/>
      <c r="AV65" s="7"/>
      <c r="AW65" s="7"/>
    </row>
    <row r="66" spans="1:130" ht="16.350000000000001" customHeight="1" x14ac:dyDescent="0.2">
      <c r="A66" s="6151"/>
      <c r="B66" s="54" t="s">
        <v>60</v>
      </c>
      <c r="C66" s="5367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8094"/>
      <c r="AK66" s="8094"/>
      <c r="AL66" s="8094"/>
      <c r="AM66" s="8133"/>
      <c r="AN66" s="8133"/>
      <c r="AO66" s="8133"/>
      <c r="AP66" s="8133"/>
      <c r="AQ66" s="8133"/>
      <c r="AR66" s="8133"/>
      <c r="AS66" s="8133"/>
      <c r="AT66" s="8133"/>
      <c r="AU66" s="7"/>
      <c r="AV66" s="7"/>
      <c r="AW66" s="7"/>
    </row>
    <row r="67" spans="1:130" ht="16.350000000000001" customHeight="1" x14ac:dyDescent="0.2">
      <c r="A67" s="6151"/>
      <c r="B67" s="59" t="s">
        <v>61</v>
      </c>
      <c r="C67" s="840">
        <f t="shared" si="5"/>
        <v>0</v>
      </c>
      <c r="D67" s="1206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8094"/>
      <c r="AK67" s="8094"/>
      <c r="AL67" s="8094"/>
      <c r="AM67" s="8133"/>
      <c r="AN67" s="8133"/>
      <c r="AO67" s="8133"/>
      <c r="AP67" s="8133"/>
      <c r="AQ67" s="8133"/>
      <c r="AR67" s="8133"/>
      <c r="AS67" s="8133"/>
      <c r="AT67" s="8133"/>
      <c r="AU67" s="7"/>
      <c r="AV67" s="7"/>
      <c r="AW67" s="7"/>
    </row>
    <row r="68" spans="1:130" ht="16.350000000000001" customHeight="1" x14ac:dyDescent="0.2">
      <c r="A68" s="6531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8094"/>
      <c r="AK68" s="8094"/>
      <c r="AL68" s="8094"/>
      <c r="AM68" s="8133"/>
      <c r="AN68" s="8133"/>
      <c r="AO68" s="8133"/>
      <c r="AP68" s="8133"/>
      <c r="AQ68" s="8133"/>
      <c r="AR68" s="8133"/>
      <c r="AS68" s="8133"/>
      <c r="AT68" s="8133"/>
      <c r="AU68" s="7"/>
      <c r="AV68" s="7"/>
      <c r="AW68" s="7"/>
    </row>
    <row r="69" spans="1:130" ht="16.350000000000001" customHeight="1" x14ac:dyDescent="0.2">
      <c r="A69" s="8127" t="s">
        <v>73</v>
      </c>
      <c r="B69" s="8112" t="s">
        <v>64</v>
      </c>
      <c r="C69" s="8051">
        <f t="shared" si="5"/>
        <v>0</v>
      </c>
      <c r="D69" s="8061"/>
      <c r="E69" s="8129"/>
      <c r="F69" s="8129"/>
      <c r="G69" s="8129"/>
      <c r="H69" s="8129"/>
      <c r="I69" s="8129"/>
      <c r="J69" s="8129"/>
      <c r="K69" s="8129"/>
      <c r="L69" s="8129"/>
      <c r="M69" s="8129"/>
      <c r="N69" s="8113"/>
      <c r="O69" s="8137"/>
      <c r="P69" s="8138"/>
      <c r="Q69" s="8115"/>
      <c r="R69" s="8115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8139"/>
      <c r="AK69" s="8139"/>
      <c r="AL69" s="8139"/>
      <c r="AM69" s="8140"/>
      <c r="AN69" s="8140"/>
      <c r="AO69" s="8140"/>
      <c r="AP69" s="8140"/>
      <c r="AQ69" s="8140"/>
      <c r="AR69" s="8140"/>
      <c r="AS69" s="8140"/>
      <c r="AT69" s="8140"/>
      <c r="AU69" s="7"/>
      <c r="AV69" s="7"/>
      <c r="AW69" s="7"/>
    </row>
    <row r="70" spans="1:130" ht="16.350000000000001" customHeight="1" x14ac:dyDescent="0.2">
      <c r="A70" s="6531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8139"/>
      <c r="AK70" s="8139"/>
      <c r="AL70" s="8139"/>
      <c r="AM70" s="8140"/>
      <c r="AN70" s="8140"/>
      <c r="AO70" s="8140"/>
      <c r="AP70" s="8140"/>
      <c r="AQ70" s="8140"/>
      <c r="AR70" s="8140"/>
      <c r="AS70" s="8140"/>
      <c r="AT70" s="8140"/>
      <c r="AU70" s="7"/>
      <c r="AV70" s="7"/>
      <c r="AW70" s="7"/>
    </row>
    <row r="71" spans="1:130" ht="16.350000000000001" customHeight="1" x14ac:dyDescent="0.2">
      <c r="A71" s="8127" t="s">
        <v>66</v>
      </c>
      <c r="B71" s="8112" t="s">
        <v>64</v>
      </c>
      <c r="C71" s="8051">
        <f t="shared" si="5"/>
        <v>0</v>
      </c>
      <c r="D71" s="8129"/>
      <c r="E71" s="8129"/>
      <c r="F71" s="8129"/>
      <c r="G71" s="8129"/>
      <c r="H71" s="8129"/>
      <c r="I71" s="8129"/>
      <c r="J71" s="8129"/>
      <c r="K71" s="8129"/>
      <c r="L71" s="8129"/>
      <c r="M71" s="8129"/>
      <c r="N71" s="8113"/>
      <c r="O71" s="8137"/>
      <c r="P71" s="8138"/>
      <c r="Q71" s="8115"/>
      <c r="R71" s="8115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8139"/>
      <c r="AK71" s="8139"/>
      <c r="AL71" s="8139"/>
      <c r="AM71" s="8140"/>
      <c r="AN71" s="8140"/>
      <c r="AO71" s="8140"/>
      <c r="AP71" s="8140"/>
      <c r="AQ71" s="8140"/>
      <c r="AR71" s="8140"/>
      <c r="AS71" s="8140"/>
      <c r="AT71" s="8140"/>
      <c r="AU71" s="7"/>
      <c r="AV71" s="7"/>
      <c r="AW71" s="7"/>
    </row>
    <row r="72" spans="1:130" ht="16.350000000000001" customHeight="1" thickBot="1" x14ac:dyDescent="0.25">
      <c r="A72" s="6531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8094"/>
      <c r="AK72" s="8094"/>
      <c r="AL72" s="8094"/>
      <c r="AM72" s="8133"/>
      <c r="AN72" s="8133"/>
      <c r="AO72" s="8133"/>
      <c r="AP72" s="8133"/>
      <c r="AQ72" s="8133"/>
      <c r="AR72" s="8133"/>
      <c r="AS72" s="8133"/>
      <c r="AT72" s="8133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8053"/>
      <c r="O73" s="8108"/>
      <c r="P73" s="8109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8139"/>
      <c r="AK73" s="8139"/>
      <c r="AL73" s="8139"/>
      <c r="AM73" s="8133"/>
      <c r="AN73" s="8133"/>
      <c r="AO73" s="8133"/>
      <c r="AP73" s="8133"/>
      <c r="AQ73" s="8133"/>
      <c r="AR73" s="8133"/>
      <c r="AS73" s="8133"/>
      <c r="AT73" s="8133"/>
      <c r="AU73" s="7"/>
      <c r="AV73" s="7"/>
      <c r="AW73" s="7"/>
    </row>
    <row r="74" spans="1:130" ht="16.350000000000001" customHeight="1" x14ac:dyDescent="0.2">
      <c r="A74" s="6549" t="s">
        <v>68</v>
      </c>
      <c r="B74" s="6550"/>
      <c r="C74" s="8117">
        <f t="shared" si="5"/>
        <v>0</v>
      </c>
      <c r="D74" s="8066"/>
      <c r="E74" s="8066"/>
      <c r="F74" s="8066"/>
      <c r="G74" s="8066"/>
      <c r="H74" s="8066"/>
      <c r="I74" s="8066"/>
      <c r="J74" s="8066"/>
      <c r="K74" s="8066"/>
      <c r="L74" s="8066"/>
      <c r="M74" s="8066"/>
      <c r="N74" s="8118"/>
      <c r="O74" s="8119"/>
      <c r="P74" s="8120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8139"/>
      <c r="AK74" s="8139"/>
      <c r="AL74" s="8139"/>
      <c r="AM74" s="8133"/>
      <c r="AN74" s="8133"/>
      <c r="AO74" s="8133"/>
      <c r="AP74" s="8133"/>
      <c r="AQ74" s="8133"/>
      <c r="AR74" s="8133"/>
      <c r="AS74" s="8133"/>
      <c r="AT74" s="8133"/>
      <c r="AU74" s="7"/>
      <c r="AV74" s="7"/>
      <c r="AW74" s="7"/>
    </row>
    <row r="75" spans="1:130" ht="16.350000000000001" customHeight="1" x14ac:dyDescent="0.2">
      <c r="A75" s="8141" t="s">
        <v>69</v>
      </c>
      <c r="B75" s="8142" t="s">
        <v>64</v>
      </c>
      <c r="C75" s="8143">
        <f>SUM(D75:P75)</f>
        <v>0</v>
      </c>
      <c r="D75" s="8144"/>
      <c r="E75" s="8065"/>
      <c r="F75" s="8065"/>
      <c r="G75" s="8065"/>
      <c r="H75" s="8065"/>
      <c r="I75" s="8065"/>
      <c r="J75" s="8065"/>
      <c r="K75" s="8065"/>
      <c r="L75" s="8065"/>
      <c r="M75" s="8065"/>
      <c r="N75" s="8145"/>
      <c r="O75" s="8065"/>
      <c r="P75" s="8019"/>
      <c r="Q75" s="8146"/>
      <c r="R75" s="8146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8147"/>
      <c r="AH75" s="8147"/>
      <c r="AI75" s="8147"/>
      <c r="AJ75" s="8148"/>
      <c r="AK75" s="8148"/>
      <c r="AL75" s="8148"/>
      <c r="AM75" s="8148"/>
      <c r="AN75" s="8148"/>
      <c r="AO75" s="8148"/>
      <c r="AP75" s="8148"/>
      <c r="AQ75" s="8148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8126"/>
      <c r="B76" s="87" t="s">
        <v>65</v>
      </c>
      <c r="C76" s="8117">
        <f>SUM(D76:P76)</f>
        <v>0</v>
      </c>
      <c r="D76" s="8038"/>
      <c r="E76" s="8066"/>
      <c r="F76" s="8066"/>
      <c r="G76" s="8066"/>
      <c r="H76" s="8066"/>
      <c r="I76" s="8066"/>
      <c r="J76" s="8066"/>
      <c r="K76" s="8066"/>
      <c r="L76" s="8066"/>
      <c r="M76" s="8066"/>
      <c r="N76" s="307"/>
      <c r="O76" s="8066"/>
      <c r="P76" s="8062"/>
      <c r="Q76" s="308"/>
      <c r="R76" s="308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8139"/>
      <c r="AH76" s="8139"/>
      <c r="AI76" s="8139"/>
      <c r="AJ76" s="8133"/>
      <c r="AK76" s="8133"/>
      <c r="AL76" s="8133"/>
      <c r="AM76" s="8133"/>
      <c r="AN76" s="8133"/>
      <c r="AO76" s="8133"/>
      <c r="AP76" s="8133"/>
      <c r="AQ76" s="8133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8149" t="s">
        <v>70</v>
      </c>
      <c r="B77" s="8150" t="s">
        <v>64</v>
      </c>
      <c r="C77" s="8151">
        <f>SUM(D77:P77)</f>
        <v>0</v>
      </c>
      <c r="D77" s="8065"/>
      <c r="E77" s="8065"/>
      <c r="F77" s="8065"/>
      <c r="G77" s="8065"/>
      <c r="H77" s="8065"/>
      <c r="I77" s="8065"/>
      <c r="J77" s="8065"/>
      <c r="K77" s="8065"/>
      <c r="L77" s="8065"/>
      <c r="M77" s="8065"/>
      <c r="N77" s="8152"/>
      <c r="O77" s="8065"/>
      <c r="P77" s="8019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8153"/>
      <c r="AK77" s="8153"/>
      <c r="AL77" s="8153"/>
      <c r="AM77" s="8154"/>
      <c r="AN77" s="8154"/>
      <c r="AO77" s="8154"/>
      <c r="AP77" s="8154"/>
      <c r="AQ77" s="8154"/>
      <c r="AR77" s="8154"/>
      <c r="AS77" s="8154"/>
      <c r="AT77" s="8154"/>
      <c r="AU77" s="7"/>
      <c r="AV77" s="7"/>
      <c r="AW77" s="7"/>
    </row>
    <row r="78" spans="1:130" ht="16.350000000000001" customHeight="1" x14ac:dyDescent="0.2">
      <c r="A78" s="6531"/>
      <c r="B78" s="8131" t="s">
        <v>65</v>
      </c>
      <c r="C78" s="8117">
        <f>SUM(D78:P78)</f>
        <v>0</v>
      </c>
      <c r="D78" s="8066"/>
      <c r="E78" s="8066"/>
      <c r="F78" s="8066"/>
      <c r="G78" s="8066"/>
      <c r="H78" s="8066"/>
      <c r="I78" s="8066"/>
      <c r="J78" s="8066"/>
      <c r="K78" s="8066"/>
      <c r="L78" s="8066"/>
      <c r="M78" s="8066"/>
      <c r="N78" s="307"/>
      <c r="O78" s="8066"/>
      <c r="P78" s="8062"/>
      <c r="Q78" s="308"/>
      <c r="R78" s="308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8153"/>
      <c r="AK78" s="8153"/>
      <c r="AL78" s="8153"/>
      <c r="AM78" s="8154"/>
      <c r="AN78" s="8154"/>
      <c r="AO78" s="8154"/>
      <c r="AP78" s="8154"/>
      <c r="AQ78" s="8154"/>
      <c r="AR78" s="8154"/>
      <c r="AS78" s="8154"/>
      <c r="AT78" s="8154"/>
      <c r="AU78" s="7"/>
      <c r="AV78" s="7"/>
      <c r="AW78" s="7"/>
    </row>
    <row r="79" spans="1:130" ht="16.350000000000001" customHeight="1" x14ac:dyDescent="0.2">
      <c r="A79" s="7873" t="s">
        <v>71</v>
      </c>
      <c r="B79" s="7874"/>
      <c r="C79" s="8117">
        <f>SUM(D79:P79)</f>
        <v>0</v>
      </c>
      <c r="D79" s="8038"/>
      <c r="E79" s="8066"/>
      <c r="F79" s="8066"/>
      <c r="G79" s="8066"/>
      <c r="H79" s="8066"/>
      <c r="I79" s="8066"/>
      <c r="J79" s="8066"/>
      <c r="K79" s="8066"/>
      <c r="L79" s="8066"/>
      <c r="M79" s="8066"/>
      <c r="N79" s="307"/>
      <c r="O79" s="8066"/>
      <c r="P79" s="8062"/>
      <c r="Q79" s="308"/>
      <c r="R79" s="308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8153"/>
      <c r="AK79" s="8153"/>
      <c r="AL79" s="8153"/>
      <c r="AM79" s="8154"/>
      <c r="AN79" s="8154"/>
      <c r="AO79" s="8154"/>
      <c r="AP79" s="8154"/>
      <c r="AQ79" s="8154"/>
      <c r="AR79" s="8154"/>
      <c r="AS79" s="8154"/>
      <c r="AT79" s="8154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8153"/>
      <c r="AJ80" s="8153"/>
      <c r="AK80" s="8153"/>
      <c r="AL80" s="8153"/>
      <c r="AM80" s="8153"/>
      <c r="AN80" s="8153"/>
      <c r="AO80" s="8154"/>
      <c r="AP80" s="8154"/>
      <c r="AQ80" s="8154"/>
      <c r="AR80" s="8154"/>
      <c r="AS80" s="8154"/>
      <c r="AT80" s="8154"/>
      <c r="AU80" s="8154"/>
      <c r="AV80" s="8154"/>
    </row>
    <row r="81" spans="1:106" s="2" customFormat="1" x14ac:dyDescent="0.2">
      <c r="A81" s="8068" t="s">
        <v>78</v>
      </c>
      <c r="B81" s="8068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8153"/>
      <c r="AP81" s="8153"/>
      <c r="AQ81" s="8153"/>
      <c r="AR81" s="8153"/>
      <c r="AS81" s="8153"/>
      <c r="AT81" s="8153"/>
      <c r="AU81" s="8153"/>
      <c r="AV81" s="8153"/>
      <c r="AW81" s="8155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8010" t="s">
        <v>80</v>
      </c>
      <c r="B82" s="8048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8156"/>
      <c r="AP82" s="8156"/>
      <c r="AQ82" s="8156"/>
      <c r="AR82" s="8156"/>
      <c r="AS82" s="8156"/>
      <c r="AT82" s="8156"/>
      <c r="AU82" s="8156"/>
      <c r="AV82" s="8156"/>
      <c r="AW82" s="8155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8157"/>
      <c r="AP83" s="8157"/>
      <c r="AQ83" s="8156"/>
      <c r="AR83" s="8156"/>
      <c r="AS83" s="8156"/>
      <c r="AT83" s="8156"/>
      <c r="AU83" s="8156"/>
      <c r="AV83" s="8156"/>
      <c r="AW83" s="8155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267" t="s">
        <v>82</v>
      </c>
      <c r="B84" s="6250"/>
      <c r="C84" s="8068" t="s">
        <v>79</v>
      </c>
      <c r="D84" s="8023" t="s">
        <v>83</v>
      </c>
      <c r="E84" s="8050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8158"/>
      <c r="AT84" s="8158"/>
      <c r="AU84" s="8158"/>
      <c r="AV84" s="8159"/>
      <c r="AW84" s="8159"/>
      <c r="AX84" s="8159"/>
      <c r="AY84" s="8159"/>
      <c r="AZ84" s="8159"/>
      <c r="BA84" s="8155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8011" t="s">
        <v>85</v>
      </c>
      <c r="B85" s="7878"/>
      <c r="C85" s="8102">
        <f>SUM(D85:E85)</f>
        <v>0</v>
      </c>
      <c r="D85" s="8047"/>
      <c r="E85" s="5503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8158"/>
      <c r="AT85" s="8158"/>
      <c r="AU85" s="8158"/>
      <c r="AV85" s="8159"/>
      <c r="AW85" s="8159"/>
      <c r="AX85" s="8159"/>
      <c r="AY85" s="8159"/>
      <c r="AZ85" s="8159"/>
      <c r="BA85" s="8155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8158"/>
      <c r="AT86" s="8158"/>
      <c r="AU86" s="8158"/>
      <c r="AV86" s="8159"/>
      <c r="AW86" s="8159"/>
      <c r="AX86" s="8159"/>
      <c r="AY86" s="8159"/>
      <c r="AZ86" s="8159"/>
      <c r="BA86" s="8155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267" t="s">
        <v>87</v>
      </c>
      <c r="B87" s="6250"/>
      <c r="C87" s="6267" t="s">
        <v>88</v>
      </c>
      <c r="D87" s="5855"/>
      <c r="E87" s="6250"/>
      <c r="F87" s="8012" t="s">
        <v>89</v>
      </c>
      <c r="G87" s="7880"/>
      <c r="H87" s="7880"/>
      <c r="I87" s="7880"/>
      <c r="J87" s="7880"/>
      <c r="K87" s="7880"/>
      <c r="L87" s="7880"/>
      <c r="M87" s="7880"/>
      <c r="N87" s="7880"/>
      <c r="O87" s="7880"/>
      <c r="P87" s="7880"/>
      <c r="Q87" s="7881"/>
      <c r="R87" s="7882" t="s">
        <v>90</v>
      </c>
      <c r="S87" s="7883"/>
      <c r="T87" s="8013" t="s">
        <v>91</v>
      </c>
      <c r="U87" s="8014"/>
      <c r="V87" s="8160" t="s">
        <v>92</v>
      </c>
      <c r="W87" s="7892"/>
      <c r="X87" s="7893"/>
      <c r="Y87" s="6374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8158"/>
      <c r="AT87" s="8158"/>
      <c r="AU87" s="8158"/>
      <c r="AV87" s="8159"/>
      <c r="AW87" s="8159"/>
      <c r="AX87" s="8159"/>
      <c r="AY87" s="8159"/>
      <c r="AZ87" s="8159"/>
      <c r="BA87" s="8155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524"/>
      <c r="D88" s="5856"/>
      <c r="E88" s="6525"/>
      <c r="F88" s="8013" t="s">
        <v>94</v>
      </c>
      <c r="G88" s="7883"/>
      <c r="H88" s="8013" t="s">
        <v>95</v>
      </c>
      <c r="I88" s="7883"/>
      <c r="J88" s="8013" t="s">
        <v>96</v>
      </c>
      <c r="K88" s="7883"/>
      <c r="L88" s="8013" t="s">
        <v>97</v>
      </c>
      <c r="M88" s="7883"/>
      <c r="N88" s="8013" t="s">
        <v>98</v>
      </c>
      <c r="O88" s="7883"/>
      <c r="P88" s="8013" t="s">
        <v>99</v>
      </c>
      <c r="Q88" s="7883"/>
      <c r="R88" s="7882" t="s">
        <v>100</v>
      </c>
      <c r="S88" s="7883"/>
      <c r="T88" s="8013" t="s">
        <v>101</v>
      </c>
      <c r="U88" s="8014"/>
      <c r="V88" s="8043" t="s">
        <v>102</v>
      </c>
      <c r="W88" s="7882"/>
      <c r="X88" s="7883"/>
      <c r="Y88" s="8161"/>
      <c r="Z88" s="6526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8158"/>
      <c r="AT88" s="8158"/>
      <c r="AU88" s="8158"/>
      <c r="AV88" s="8159"/>
      <c r="AW88" s="8159"/>
      <c r="AX88" s="8159"/>
      <c r="AY88" s="8159"/>
      <c r="AZ88" s="8159"/>
      <c r="BA88" s="8155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524"/>
      <c r="B89" s="6525"/>
      <c r="C89" s="8023" t="s">
        <v>103</v>
      </c>
      <c r="D89" s="8024" t="s">
        <v>65</v>
      </c>
      <c r="E89" s="5373" t="s">
        <v>104</v>
      </c>
      <c r="F89" s="5505" t="s">
        <v>65</v>
      </c>
      <c r="G89" s="5506" t="s">
        <v>104</v>
      </c>
      <c r="H89" s="5505" t="s">
        <v>65</v>
      </c>
      <c r="I89" s="5506" t="s">
        <v>104</v>
      </c>
      <c r="J89" s="5505" t="s">
        <v>65</v>
      </c>
      <c r="K89" s="5506" t="s">
        <v>104</v>
      </c>
      <c r="L89" s="5505" t="s">
        <v>65</v>
      </c>
      <c r="M89" s="5506" t="s">
        <v>104</v>
      </c>
      <c r="N89" s="5505" t="s">
        <v>65</v>
      </c>
      <c r="O89" s="5506" t="s">
        <v>104</v>
      </c>
      <c r="P89" s="5505" t="s">
        <v>65</v>
      </c>
      <c r="Q89" s="5506" t="s">
        <v>104</v>
      </c>
      <c r="R89" s="5371" t="s">
        <v>65</v>
      </c>
      <c r="S89" s="5506" t="s">
        <v>104</v>
      </c>
      <c r="T89" s="5505" t="s">
        <v>65</v>
      </c>
      <c r="U89" s="8015" t="s">
        <v>104</v>
      </c>
      <c r="V89" s="5506" t="s">
        <v>105</v>
      </c>
      <c r="W89" s="8068" t="s">
        <v>106</v>
      </c>
      <c r="X89" s="8068" t="s">
        <v>107</v>
      </c>
      <c r="Y89" s="8068" t="s">
        <v>108</v>
      </c>
      <c r="Z89" s="8068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8155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8025" t="s">
        <v>110</v>
      </c>
      <c r="B90" s="8026"/>
      <c r="C90" s="8027">
        <f>SUM(D90:E90)</f>
        <v>0</v>
      </c>
      <c r="D90" s="8028">
        <f>SUM(F90+H90+J90+L90+N90+P90)</f>
        <v>0</v>
      </c>
      <c r="E90" s="8029">
        <f>SUM(G90+I90+K90+M90+O90+Q90)</f>
        <v>0</v>
      </c>
      <c r="F90" s="8030"/>
      <c r="G90" s="8031"/>
      <c r="H90" s="8030"/>
      <c r="I90" s="8031"/>
      <c r="J90" s="8030"/>
      <c r="K90" s="8031"/>
      <c r="L90" s="8030"/>
      <c r="M90" s="8031"/>
      <c r="N90" s="8030"/>
      <c r="O90" s="8031"/>
      <c r="P90" s="8030"/>
      <c r="Q90" s="8031"/>
      <c r="R90" s="8049"/>
      <c r="S90" s="8031"/>
      <c r="T90" s="8030"/>
      <c r="U90" s="8032"/>
      <c r="V90" s="8049"/>
      <c r="W90" s="8030"/>
      <c r="X90" s="8162"/>
      <c r="Y90" s="8162"/>
      <c r="Z90" s="8033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8155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8155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8036">
        <f>SUM(D93:E93)</f>
        <v>0</v>
      </c>
      <c r="D93" s="8037">
        <f t="shared" si="6"/>
        <v>0</v>
      </c>
      <c r="E93" s="5374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350"/>
      <c r="Z93" s="350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267" t="s">
        <v>87</v>
      </c>
      <c r="B95" s="6250"/>
      <c r="C95" s="6267" t="s">
        <v>88</v>
      </c>
      <c r="D95" s="5855"/>
      <c r="E95" s="6250"/>
      <c r="F95" s="8012" t="s">
        <v>115</v>
      </c>
      <c r="G95" s="7880"/>
      <c r="H95" s="7880"/>
      <c r="I95" s="7880"/>
      <c r="J95" s="7880"/>
      <c r="K95" s="7880"/>
      <c r="L95" s="7880"/>
      <c r="M95" s="7880"/>
      <c r="N95" s="7880"/>
      <c r="O95" s="7880"/>
      <c r="P95" s="7880"/>
      <c r="Q95" s="8016"/>
      <c r="R95" s="8160" t="s">
        <v>116</v>
      </c>
      <c r="S95" s="7892"/>
      <c r="T95" s="7892"/>
      <c r="U95" s="7892"/>
      <c r="V95" s="7893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524"/>
      <c r="D96" s="5856"/>
      <c r="E96" s="6525"/>
      <c r="F96" s="8013" t="s">
        <v>94</v>
      </c>
      <c r="G96" s="7883"/>
      <c r="H96" s="8013" t="s">
        <v>95</v>
      </c>
      <c r="I96" s="7883"/>
      <c r="J96" s="8013" t="s">
        <v>96</v>
      </c>
      <c r="K96" s="7883"/>
      <c r="L96" s="8013" t="s">
        <v>97</v>
      </c>
      <c r="M96" s="7883"/>
      <c r="N96" s="8013" t="s">
        <v>98</v>
      </c>
      <c r="O96" s="7883"/>
      <c r="P96" s="8013" t="s">
        <v>99</v>
      </c>
      <c r="Q96" s="8014"/>
      <c r="R96" s="8043" t="s">
        <v>102</v>
      </c>
      <c r="S96" s="7882"/>
      <c r="T96" s="7883"/>
      <c r="U96" s="8013" t="s">
        <v>117</v>
      </c>
      <c r="V96" s="7883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524"/>
      <c r="B97" s="6525"/>
      <c r="C97" s="8023" t="s">
        <v>103</v>
      </c>
      <c r="D97" s="8024" t="s">
        <v>65</v>
      </c>
      <c r="E97" s="5373" t="s">
        <v>104</v>
      </c>
      <c r="F97" s="5505" t="s">
        <v>65</v>
      </c>
      <c r="G97" s="5506" t="s">
        <v>104</v>
      </c>
      <c r="H97" s="5505" t="s">
        <v>65</v>
      </c>
      <c r="I97" s="5506" t="s">
        <v>104</v>
      </c>
      <c r="J97" s="5505" t="s">
        <v>65</v>
      </c>
      <c r="K97" s="5506" t="s">
        <v>104</v>
      </c>
      <c r="L97" s="5505" t="s">
        <v>65</v>
      </c>
      <c r="M97" s="5506" t="s">
        <v>104</v>
      </c>
      <c r="N97" s="5505" t="s">
        <v>65</v>
      </c>
      <c r="O97" s="5506" t="s">
        <v>104</v>
      </c>
      <c r="P97" s="5505" t="s">
        <v>65</v>
      </c>
      <c r="Q97" s="8015" t="s">
        <v>104</v>
      </c>
      <c r="R97" s="5506" t="s">
        <v>105</v>
      </c>
      <c r="S97" s="8068" t="s">
        <v>106</v>
      </c>
      <c r="T97" s="5376" t="s">
        <v>107</v>
      </c>
      <c r="U97" s="8017" t="s">
        <v>108</v>
      </c>
      <c r="V97" s="8068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8025" t="s">
        <v>110</v>
      </c>
      <c r="B98" s="8026"/>
      <c r="C98" s="8027">
        <f>SUM(D98:E98)</f>
        <v>0</v>
      </c>
      <c r="D98" s="8163">
        <f>SUM(F98+H98+J98+L98+N98+P98)</f>
        <v>0</v>
      </c>
      <c r="E98" s="8029">
        <f>SUM(G98+I98+K98+M98+O98+Q98)</f>
        <v>0</v>
      </c>
      <c r="F98" s="8030"/>
      <c r="G98" s="8031"/>
      <c r="H98" s="8030"/>
      <c r="I98" s="8031"/>
      <c r="J98" s="8030"/>
      <c r="K98" s="8031"/>
      <c r="L98" s="8030"/>
      <c r="M98" s="8031"/>
      <c r="N98" s="8030"/>
      <c r="O98" s="8031"/>
      <c r="P98" s="8030"/>
      <c r="Q98" s="8032"/>
      <c r="R98" s="8049"/>
      <c r="S98" s="8030"/>
      <c r="T98" s="8162"/>
      <c r="U98" s="8162"/>
      <c r="V98" s="8033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8164"/>
      <c r="X99" s="8165"/>
      <c r="Y99" s="8165"/>
      <c r="Z99" s="8166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8164"/>
      <c r="X100" s="8165"/>
      <c r="Y100" s="8165"/>
      <c r="Z100" s="8166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8036">
        <f>SUM(D101:E101)</f>
        <v>0</v>
      </c>
      <c r="D101" s="8037">
        <f t="shared" si="7"/>
        <v>0</v>
      </c>
      <c r="E101" s="5374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350"/>
      <c r="V101" s="350"/>
      <c r="W101" s="8164"/>
      <c r="X101" s="8165"/>
      <c r="Y101" s="8165"/>
      <c r="Z101" s="8166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8167"/>
      <c r="S102" s="8167"/>
      <c r="T102" s="8167"/>
      <c r="U102" s="8165"/>
      <c r="V102" s="8165"/>
      <c r="W102" s="8165"/>
      <c r="X102" s="8165"/>
      <c r="Y102" s="8165"/>
      <c r="Z102" s="8166"/>
    </row>
    <row r="103" spans="1:130" ht="16.350000000000001" customHeight="1" x14ac:dyDescent="0.2">
      <c r="A103" s="6267" t="s">
        <v>119</v>
      </c>
      <c r="B103" s="6250"/>
      <c r="C103" s="6267" t="s">
        <v>79</v>
      </c>
      <c r="D103" s="5855"/>
      <c r="E103" s="6250"/>
      <c r="F103" s="8168" t="s">
        <v>120</v>
      </c>
      <c r="G103" s="8169"/>
      <c r="H103" s="8169"/>
      <c r="I103" s="8169"/>
      <c r="J103" s="8169"/>
      <c r="K103" s="8169"/>
      <c r="L103" s="8169"/>
      <c r="M103" s="8170"/>
      <c r="N103" s="109"/>
      <c r="O103" s="109"/>
      <c r="P103" s="8171"/>
      <c r="Q103" s="8171"/>
      <c r="R103" s="8171"/>
      <c r="S103" s="8172"/>
      <c r="T103" s="8172"/>
      <c r="U103" s="8172"/>
      <c r="V103" s="8172"/>
      <c r="W103" s="8172"/>
      <c r="X103" s="8173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8174" t="s">
        <v>121</v>
      </c>
      <c r="G104" s="8170"/>
      <c r="H104" s="8174" t="s">
        <v>122</v>
      </c>
      <c r="I104" s="8170"/>
      <c r="J104" s="8174" t="s">
        <v>123</v>
      </c>
      <c r="K104" s="8170"/>
      <c r="L104" s="8174" t="s">
        <v>124</v>
      </c>
      <c r="M104" s="8170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8175"/>
      <c r="AM104" s="8172"/>
      <c r="AN104" s="8172"/>
      <c r="AO104" s="8172"/>
      <c r="AP104" s="8172"/>
      <c r="AQ104" s="8172"/>
      <c r="AR104" s="8172"/>
      <c r="AS104" s="8172"/>
      <c r="AT104" s="8172"/>
      <c r="AU104" s="8173"/>
    </row>
    <row r="105" spans="1:130" ht="16.350000000000001" customHeight="1" x14ac:dyDescent="0.2">
      <c r="A105" s="8176"/>
      <c r="B105" s="8177"/>
      <c r="C105" s="5525" t="s">
        <v>103</v>
      </c>
      <c r="D105" s="8178" t="s">
        <v>65</v>
      </c>
      <c r="E105" s="8179" t="s">
        <v>104</v>
      </c>
      <c r="F105" s="8180" t="s">
        <v>65</v>
      </c>
      <c r="G105" s="8179" t="s">
        <v>104</v>
      </c>
      <c r="H105" s="8180" t="s">
        <v>65</v>
      </c>
      <c r="I105" s="8179" t="s">
        <v>104</v>
      </c>
      <c r="J105" s="8180" t="s">
        <v>65</v>
      </c>
      <c r="K105" s="8179" t="s">
        <v>104</v>
      </c>
      <c r="L105" s="8180" t="s">
        <v>65</v>
      </c>
      <c r="M105" s="8179" t="s">
        <v>104</v>
      </c>
      <c r="AF105" s="11"/>
      <c r="AG105" s="11"/>
      <c r="AH105" s="11"/>
      <c r="AI105" s="11"/>
      <c r="AJ105" s="8181"/>
      <c r="AK105" s="8181"/>
      <c r="AL105" s="8181"/>
      <c r="AM105" s="8181"/>
      <c r="AN105" s="8181"/>
      <c r="AO105" s="8181"/>
      <c r="AP105" s="8181"/>
      <c r="AQ105" s="8181"/>
      <c r="AR105" s="8181"/>
      <c r="AS105" s="8182"/>
      <c r="BX105" s="15"/>
    </row>
    <row r="106" spans="1:130" ht="20.25" customHeight="1" x14ac:dyDescent="0.2">
      <c r="A106" s="8183" t="s">
        <v>80</v>
      </c>
      <c r="B106" s="8184"/>
      <c r="C106" s="8185">
        <f>SUM(D106:E106)</f>
        <v>0</v>
      </c>
      <c r="D106" s="8186">
        <f>+F106+H106+J106+L106</f>
        <v>0</v>
      </c>
      <c r="E106" s="8187">
        <f>+G106+I106+K106+M106</f>
        <v>0</v>
      </c>
      <c r="F106" s="8188"/>
      <c r="G106" s="8189"/>
      <c r="H106" s="8188"/>
      <c r="I106" s="8189"/>
      <c r="J106" s="8188"/>
      <c r="K106" s="8190"/>
      <c r="L106" s="8188"/>
      <c r="M106" s="8190"/>
      <c r="N106" s="15"/>
      <c r="AF106" s="11"/>
      <c r="AG106" s="11"/>
      <c r="AH106" s="11"/>
      <c r="AI106" s="11"/>
      <c r="AJ106" s="8181"/>
      <c r="AK106" s="8181"/>
      <c r="AL106" s="8181"/>
      <c r="AM106" s="8181"/>
      <c r="AN106" s="8181"/>
      <c r="AO106" s="8181"/>
      <c r="AP106" s="8181"/>
      <c r="AQ106" s="8181"/>
      <c r="AR106" s="8181"/>
      <c r="AS106" s="8182"/>
      <c r="BX106" s="15"/>
    </row>
    <row r="107" spans="1:130" ht="16.350000000000001" customHeight="1" x14ac:dyDescent="0.2">
      <c r="A107" s="151" t="s">
        <v>125</v>
      </c>
      <c r="B107" s="8191"/>
      <c r="AH107" s="11"/>
      <c r="AI107" s="11"/>
      <c r="AJ107" s="11"/>
      <c r="AK107" s="14"/>
      <c r="AL107" s="8192"/>
      <c r="AM107" s="8192"/>
      <c r="AN107" s="8192"/>
      <c r="AO107" s="8192"/>
      <c r="AP107" s="8192"/>
      <c r="AQ107" s="8192"/>
      <c r="AR107" s="8192"/>
      <c r="AS107" s="8192"/>
      <c r="AT107" s="8192"/>
      <c r="AU107" s="8193"/>
      <c r="AV107" s="12"/>
      <c r="AW107" s="12"/>
    </row>
    <row r="108" spans="1:130" ht="16.350000000000001" customHeight="1" x14ac:dyDescent="0.2">
      <c r="A108" s="6267" t="s">
        <v>78</v>
      </c>
      <c r="B108" s="6250"/>
      <c r="C108" s="6267" t="s">
        <v>79</v>
      </c>
      <c r="D108" s="5855"/>
      <c r="E108" s="6250"/>
      <c r="F108" s="8174" t="s">
        <v>80</v>
      </c>
      <c r="G108" s="7882"/>
      <c r="H108" s="7882"/>
      <c r="I108" s="7882"/>
      <c r="J108" s="7882"/>
      <c r="K108" s="7882"/>
      <c r="L108" s="7882"/>
      <c r="M108" s="7882"/>
      <c r="N108" s="7882"/>
      <c r="O108" s="7882"/>
      <c r="P108" s="7882"/>
      <c r="Q108" s="7882"/>
      <c r="R108" s="7882"/>
      <c r="S108" s="7882"/>
      <c r="T108" s="7882"/>
      <c r="U108" s="7882"/>
      <c r="V108" s="7882"/>
      <c r="W108" s="7882"/>
      <c r="X108" s="7882"/>
      <c r="Y108" s="7882"/>
      <c r="Z108" s="7882"/>
      <c r="AA108" s="7882"/>
      <c r="AB108" s="7882"/>
      <c r="AC108" s="7882"/>
      <c r="AD108" s="7882"/>
      <c r="AE108" s="7882"/>
      <c r="AF108" s="7882"/>
      <c r="AG108" s="8194"/>
      <c r="AH108" s="6375" t="s">
        <v>7</v>
      </c>
      <c r="AI108" s="7902" t="s">
        <v>8</v>
      </c>
      <c r="AJ108" s="8192"/>
      <c r="AK108" s="8192"/>
      <c r="AL108" s="8192"/>
      <c r="AM108" s="8192"/>
      <c r="AN108" s="8192"/>
      <c r="AO108" s="8192"/>
      <c r="AP108" s="8192"/>
      <c r="AQ108" s="8192"/>
      <c r="AR108" s="8192"/>
      <c r="AS108" s="8193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8195" t="s">
        <v>12</v>
      </c>
      <c r="G109" s="8196"/>
      <c r="H109" s="8197" t="s">
        <v>13</v>
      </c>
      <c r="I109" s="8197"/>
      <c r="J109" s="8197" t="s">
        <v>126</v>
      </c>
      <c r="K109" s="8197"/>
      <c r="L109" s="8197" t="s">
        <v>127</v>
      </c>
      <c r="M109" s="8197"/>
      <c r="N109" s="8197" t="s">
        <v>128</v>
      </c>
      <c r="O109" s="8197"/>
      <c r="P109" s="8197" t="s">
        <v>129</v>
      </c>
      <c r="Q109" s="8197"/>
      <c r="R109" s="8197" t="s">
        <v>130</v>
      </c>
      <c r="S109" s="8197"/>
      <c r="T109" s="8197" t="s">
        <v>131</v>
      </c>
      <c r="U109" s="8197"/>
      <c r="V109" s="8197" t="s">
        <v>132</v>
      </c>
      <c r="W109" s="8197"/>
      <c r="X109" s="8197" t="s">
        <v>133</v>
      </c>
      <c r="Y109" s="8197"/>
      <c r="Z109" s="8174" t="s">
        <v>134</v>
      </c>
      <c r="AA109" s="8170"/>
      <c r="AB109" s="8174" t="s">
        <v>135</v>
      </c>
      <c r="AC109" s="8170"/>
      <c r="AD109" s="8174" t="s">
        <v>136</v>
      </c>
      <c r="AE109" s="8170"/>
      <c r="AF109" s="8174" t="s">
        <v>137</v>
      </c>
      <c r="AG109" s="8194"/>
      <c r="AH109" s="5883"/>
      <c r="AI109" s="6140"/>
      <c r="AJ109" s="44"/>
      <c r="AK109" s="8198"/>
      <c r="AL109" s="8192"/>
      <c r="AM109" s="8192"/>
      <c r="AN109" s="8192"/>
      <c r="AO109" s="8192"/>
      <c r="AP109" s="8192"/>
      <c r="AQ109" s="8192"/>
      <c r="AR109" s="8192"/>
      <c r="AS109" s="8192"/>
      <c r="AT109" s="8192"/>
      <c r="AU109" s="8193"/>
      <c r="AV109" s="12"/>
      <c r="AW109" s="12"/>
    </row>
    <row r="110" spans="1:130" ht="16.350000000000001" customHeight="1" x14ac:dyDescent="0.2">
      <c r="A110" s="8176"/>
      <c r="B110" s="8177"/>
      <c r="C110" s="8180" t="s">
        <v>103</v>
      </c>
      <c r="D110" s="8178" t="s">
        <v>65</v>
      </c>
      <c r="E110" s="8179" t="s">
        <v>104</v>
      </c>
      <c r="F110" s="5505" t="s">
        <v>65</v>
      </c>
      <c r="G110" s="5761" t="s">
        <v>104</v>
      </c>
      <c r="H110" s="5505" t="s">
        <v>65</v>
      </c>
      <c r="I110" s="5761" t="s">
        <v>104</v>
      </c>
      <c r="J110" s="5505" t="s">
        <v>65</v>
      </c>
      <c r="K110" s="5761" t="s">
        <v>104</v>
      </c>
      <c r="L110" s="5505" t="s">
        <v>65</v>
      </c>
      <c r="M110" s="5761" t="s">
        <v>104</v>
      </c>
      <c r="N110" s="5505" t="s">
        <v>65</v>
      </c>
      <c r="O110" s="5761" t="s">
        <v>104</v>
      </c>
      <c r="P110" s="5505" t="s">
        <v>65</v>
      </c>
      <c r="Q110" s="5761" t="s">
        <v>104</v>
      </c>
      <c r="R110" s="5505" t="s">
        <v>65</v>
      </c>
      <c r="S110" s="5761" t="s">
        <v>104</v>
      </c>
      <c r="T110" s="5505" t="s">
        <v>65</v>
      </c>
      <c r="U110" s="5761" t="s">
        <v>104</v>
      </c>
      <c r="V110" s="5505" t="s">
        <v>65</v>
      </c>
      <c r="W110" s="5761" t="s">
        <v>104</v>
      </c>
      <c r="X110" s="5505" t="s">
        <v>65</v>
      </c>
      <c r="Y110" s="5761" t="s">
        <v>104</v>
      </c>
      <c r="Z110" s="5505" t="s">
        <v>65</v>
      </c>
      <c r="AA110" s="5761" t="s">
        <v>104</v>
      </c>
      <c r="AB110" s="5505" t="s">
        <v>65</v>
      </c>
      <c r="AC110" s="5761" t="s">
        <v>104</v>
      </c>
      <c r="AD110" s="5505" t="s">
        <v>65</v>
      </c>
      <c r="AE110" s="5761" t="s">
        <v>104</v>
      </c>
      <c r="AF110" s="5505" t="s">
        <v>65</v>
      </c>
      <c r="AG110" s="127" t="s">
        <v>104</v>
      </c>
      <c r="AH110" s="8199"/>
      <c r="AI110" s="8200"/>
      <c r="AJ110" s="8201"/>
      <c r="AK110" s="8192"/>
      <c r="AL110" s="8192"/>
      <c r="AM110" s="8192"/>
      <c r="AN110" s="8192"/>
      <c r="AO110" s="8192"/>
      <c r="AP110" s="8192"/>
      <c r="AQ110" s="8192"/>
      <c r="AR110" s="8192"/>
      <c r="AS110" s="8192"/>
      <c r="AT110" s="8192"/>
      <c r="AU110" s="8193"/>
      <c r="AV110" s="12"/>
      <c r="AW110" s="12"/>
    </row>
    <row r="111" spans="1:130" ht="16.350000000000001" customHeight="1" x14ac:dyDescent="0.2">
      <c r="A111" s="8202" t="s">
        <v>138</v>
      </c>
      <c r="B111" s="8203"/>
      <c r="C111" s="8204">
        <f>SUM(D111:E111)</f>
        <v>0</v>
      </c>
      <c r="D111" s="8205">
        <f>SUM(F111+H111+J111+L111+N111+P111+R111+T111+V111+X111+Z111+AB111+AD111+AF111)</f>
        <v>0</v>
      </c>
      <c r="E111" s="8206">
        <f>SUM(+G111+I111+K111+M111+O111+Q111+S111+U111+W111+Y111+AA111+AC111+AE111+AG111)</f>
        <v>0</v>
      </c>
      <c r="F111" s="8207"/>
      <c r="G111" s="8208"/>
      <c r="H111" s="8207"/>
      <c r="I111" s="8208"/>
      <c r="J111" s="8207"/>
      <c r="K111" s="8208"/>
      <c r="L111" s="8207"/>
      <c r="M111" s="8208"/>
      <c r="N111" s="8207"/>
      <c r="O111" s="8208"/>
      <c r="P111" s="8207"/>
      <c r="Q111" s="8208"/>
      <c r="R111" s="8207"/>
      <c r="S111" s="8208"/>
      <c r="T111" s="8207"/>
      <c r="U111" s="8208"/>
      <c r="V111" s="8207"/>
      <c r="W111" s="8208"/>
      <c r="X111" s="8207"/>
      <c r="Y111" s="8208"/>
      <c r="Z111" s="8207"/>
      <c r="AA111" s="8208"/>
      <c r="AB111" s="8207"/>
      <c r="AC111" s="8208"/>
      <c r="AD111" s="8207"/>
      <c r="AE111" s="8208"/>
      <c r="AF111" s="8207"/>
      <c r="AG111" s="8019"/>
      <c r="AH111" s="8208"/>
      <c r="AI111" s="8020"/>
      <c r="AJ111" s="8209"/>
      <c r="AK111" s="14"/>
      <c r="AL111" s="8192"/>
      <c r="AM111" s="8192"/>
      <c r="AN111" s="8192"/>
      <c r="AO111" s="8192"/>
      <c r="AP111" s="8192"/>
      <c r="AQ111" s="8192"/>
      <c r="AR111" s="8192"/>
      <c r="AS111" s="8192"/>
      <c r="AT111" s="8192"/>
      <c r="AU111" s="8193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7863" t="s">
        <v>139</v>
      </c>
      <c r="B112" s="8210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8207"/>
      <c r="G112" s="8211"/>
      <c r="H112" s="8207"/>
      <c r="I112" s="8211"/>
      <c r="J112" s="8207"/>
      <c r="K112" s="8211"/>
      <c r="L112" s="8207"/>
      <c r="M112" s="8211"/>
      <c r="N112" s="8207"/>
      <c r="O112" s="8211"/>
      <c r="P112" s="8207"/>
      <c r="Q112" s="8211"/>
      <c r="R112" s="8207"/>
      <c r="S112" s="8211"/>
      <c r="T112" s="8207"/>
      <c r="U112" s="8211"/>
      <c r="V112" s="8207"/>
      <c r="W112" s="8211"/>
      <c r="X112" s="8207"/>
      <c r="Y112" s="8211"/>
      <c r="Z112" s="8207"/>
      <c r="AA112" s="8211"/>
      <c r="AB112" s="8207"/>
      <c r="AC112" s="8211"/>
      <c r="AD112" s="8207"/>
      <c r="AE112" s="8211"/>
      <c r="AF112" s="8207"/>
      <c r="AG112" s="8019"/>
      <c r="AH112" s="8208"/>
      <c r="AI112" s="8020"/>
      <c r="AJ112" s="8209"/>
      <c r="AK112" s="8198"/>
      <c r="AL112" s="8192"/>
      <c r="AM112" s="8192"/>
      <c r="AN112" s="8192"/>
      <c r="AO112" s="8192"/>
      <c r="AP112" s="8192"/>
      <c r="AQ112" s="8192"/>
      <c r="AR112" s="8192"/>
      <c r="AS112" s="8192"/>
      <c r="AT112" s="8192"/>
      <c r="AU112" s="8193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5367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8209"/>
      <c r="AK113" s="8212"/>
      <c r="AL113" s="8192"/>
      <c r="AM113" s="8192"/>
      <c r="AN113" s="8192"/>
      <c r="AO113" s="8192"/>
      <c r="AP113" s="8192"/>
      <c r="AQ113" s="8192"/>
      <c r="AR113" s="8192"/>
      <c r="AS113" s="8192"/>
      <c r="AT113" s="8192"/>
      <c r="AU113" s="8193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5367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8209"/>
      <c r="AK114" s="13"/>
      <c r="AL114" s="13"/>
      <c r="AM114" s="13"/>
      <c r="AN114" s="8213"/>
      <c r="AO114" s="8213"/>
      <c r="AP114" s="8213"/>
      <c r="AQ114" s="8213"/>
      <c r="AR114" s="8213"/>
      <c r="AS114" s="8213"/>
      <c r="AT114" s="8213"/>
      <c r="AU114" s="8213"/>
      <c r="AV114" s="8213"/>
      <c r="AW114" s="8193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8209"/>
      <c r="AL115" s="8192"/>
      <c r="AM115" s="8192"/>
      <c r="AN115" s="8192"/>
      <c r="AO115" s="8192"/>
      <c r="AP115" s="8192"/>
      <c r="AQ115" s="8192"/>
      <c r="AR115" s="8192"/>
      <c r="AS115" s="8192"/>
      <c r="AT115" s="8192"/>
      <c r="AU115" s="8193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8209"/>
      <c r="AL116" s="8192"/>
      <c r="AM116" s="8192"/>
      <c r="AN116" s="8192"/>
      <c r="AO116" s="8192"/>
      <c r="AP116" s="8192"/>
      <c r="AQ116" s="8192"/>
      <c r="AR116" s="8192"/>
      <c r="AS116" s="8192"/>
      <c r="AT116" s="8192"/>
      <c r="AU116" s="8193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8209"/>
      <c r="AL117" s="8192"/>
      <c r="AM117" s="8192"/>
      <c r="AN117" s="8192"/>
      <c r="AO117" s="8192"/>
      <c r="AP117" s="8192"/>
      <c r="AQ117" s="8192"/>
      <c r="AR117" s="8192"/>
      <c r="AS117" s="8192"/>
      <c r="AT117" s="8192"/>
      <c r="AU117" s="8193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8214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8209"/>
      <c r="AL118" s="8192"/>
      <c r="AM118" s="8192"/>
      <c r="AN118" s="8192"/>
      <c r="AO118" s="8192"/>
      <c r="AP118" s="8192"/>
      <c r="AQ118" s="8192"/>
      <c r="AR118" s="8192"/>
      <c r="AS118" s="8192"/>
      <c r="AT118" s="8192"/>
      <c r="AU118" s="8193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8215" t="s">
        <v>147</v>
      </c>
      <c r="B119" s="8215"/>
      <c r="C119" s="8216">
        <f t="shared" si="8"/>
        <v>0</v>
      </c>
      <c r="D119" s="8217">
        <f t="shared" si="9"/>
        <v>0</v>
      </c>
      <c r="E119" s="8218">
        <f t="shared" si="10"/>
        <v>0</v>
      </c>
      <c r="F119" s="8219"/>
      <c r="G119" s="8220"/>
      <c r="H119" s="8219"/>
      <c r="I119" s="8220"/>
      <c r="J119" s="8219"/>
      <c r="K119" s="8220"/>
      <c r="L119" s="8219"/>
      <c r="M119" s="8220"/>
      <c r="N119" s="8219"/>
      <c r="O119" s="8220"/>
      <c r="P119" s="8219"/>
      <c r="Q119" s="8220"/>
      <c r="R119" s="8219"/>
      <c r="S119" s="8220"/>
      <c r="T119" s="8219"/>
      <c r="U119" s="8220"/>
      <c r="V119" s="8219"/>
      <c r="W119" s="8220"/>
      <c r="X119" s="8219"/>
      <c r="Y119" s="8220"/>
      <c r="Z119" s="8219"/>
      <c r="AA119" s="8220"/>
      <c r="AB119" s="8219"/>
      <c r="AC119" s="8220"/>
      <c r="AD119" s="8219"/>
      <c r="AE119" s="8220"/>
      <c r="AF119" s="8219"/>
      <c r="AG119" s="8221"/>
      <c r="AH119" s="8222"/>
      <c r="AI119" s="8223"/>
      <c r="AJ119" s="8224"/>
      <c r="AL119" s="8225"/>
      <c r="AM119" s="8225"/>
      <c r="AN119" s="8225"/>
      <c r="AO119" s="8225"/>
      <c r="AP119" s="8225"/>
      <c r="AQ119" s="8225"/>
      <c r="AR119" s="8225"/>
      <c r="AS119" s="8225"/>
      <c r="AT119" s="8225"/>
      <c r="AU119" s="8226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8225"/>
      <c r="AM120" s="8225"/>
      <c r="AN120" s="8225"/>
      <c r="AO120" s="8225"/>
      <c r="AP120" s="8225"/>
      <c r="AQ120" s="8225"/>
      <c r="AR120" s="8225"/>
      <c r="AS120" s="8225"/>
      <c r="AT120" s="8225"/>
      <c r="AU120" s="8226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267" t="s">
        <v>78</v>
      </c>
      <c r="B121" s="6250"/>
      <c r="C121" s="7863" t="s">
        <v>79</v>
      </c>
      <c r="D121" s="7863"/>
      <c r="E121" s="7863"/>
      <c r="F121" s="8174" t="s">
        <v>92</v>
      </c>
      <c r="G121" s="7882"/>
      <c r="H121" s="7882"/>
      <c r="I121" s="7882"/>
      <c r="J121" s="7882"/>
      <c r="K121" s="7882"/>
      <c r="L121" s="7882"/>
      <c r="M121" s="7882"/>
      <c r="N121" s="7882"/>
      <c r="O121" s="7882"/>
      <c r="P121" s="7882"/>
      <c r="Q121" s="7882"/>
      <c r="R121" s="7882"/>
      <c r="S121" s="7882"/>
      <c r="T121" s="7882"/>
      <c r="U121" s="7882"/>
      <c r="V121" s="7882"/>
      <c r="W121" s="7882"/>
      <c r="X121" s="7882"/>
      <c r="Y121" s="7882"/>
      <c r="Z121" s="7882"/>
      <c r="AA121" s="7882"/>
      <c r="AB121" s="7882"/>
      <c r="AC121" s="7882"/>
      <c r="AD121" s="7882"/>
      <c r="AE121" s="7882"/>
      <c r="AF121" s="7882"/>
      <c r="AG121" s="8194"/>
      <c r="AH121" s="8227" t="s">
        <v>149</v>
      </c>
      <c r="AI121" s="7914"/>
      <c r="AJ121" s="7914"/>
      <c r="AK121" s="8228"/>
      <c r="AL121" s="7916" t="s">
        <v>7</v>
      </c>
      <c r="AM121" s="7902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8197" t="s">
        <v>12</v>
      </c>
      <c r="G122" s="8197"/>
      <c r="H122" s="8197" t="s">
        <v>13</v>
      </c>
      <c r="I122" s="8197"/>
      <c r="J122" s="8197" t="s">
        <v>126</v>
      </c>
      <c r="K122" s="8197"/>
      <c r="L122" s="8197" t="s">
        <v>127</v>
      </c>
      <c r="M122" s="8197"/>
      <c r="N122" s="8197" t="s">
        <v>128</v>
      </c>
      <c r="O122" s="8197"/>
      <c r="P122" s="8197" t="s">
        <v>129</v>
      </c>
      <c r="Q122" s="8197"/>
      <c r="R122" s="8197" t="s">
        <v>130</v>
      </c>
      <c r="S122" s="8197"/>
      <c r="T122" s="8197" t="s">
        <v>131</v>
      </c>
      <c r="U122" s="8197"/>
      <c r="V122" s="8197" t="s">
        <v>132</v>
      </c>
      <c r="W122" s="8197"/>
      <c r="X122" s="8197" t="s">
        <v>133</v>
      </c>
      <c r="Y122" s="8197"/>
      <c r="Z122" s="8174" t="s">
        <v>134</v>
      </c>
      <c r="AA122" s="8170"/>
      <c r="AB122" s="8174" t="s">
        <v>135</v>
      </c>
      <c r="AC122" s="8170"/>
      <c r="AD122" s="8174" t="s">
        <v>136</v>
      </c>
      <c r="AE122" s="8170"/>
      <c r="AF122" s="8174" t="s">
        <v>137</v>
      </c>
      <c r="AG122" s="8194"/>
      <c r="AH122" s="7861" t="s">
        <v>150</v>
      </c>
      <c r="AI122" s="7863" t="s">
        <v>151</v>
      </c>
      <c r="AJ122" s="7863" t="s">
        <v>152</v>
      </c>
      <c r="AK122" s="7907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524"/>
      <c r="B123" s="6525"/>
      <c r="C123" s="8180" t="s">
        <v>103</v>
      </c>
      <c r="D123" s="8178" t="s">
        <v>65</v>
      </c>
      <c r="E123" s="8179" t="s">
        <v>104</v>
      </c>
      <c r="F123" s="5505" t="s">
        <v>65</v>
      </c>
      <c r="G123" s="5370" t="s">
        <v>104</v>
      </c>
      <c r="H123" s="5505" t="s">
        <v>65</v>
      </c>
      <c r="I123" s="5370" t="s">
        <v>104</v>
      </c>
      <c r="J123" s="5505" t="s">
        <v>65</v>
      </c>
      <c r="K123" s="5370" t="s">
        <v>104</v>
      </c>
      <c r="L123" s="5505" t="s">
        <v>65</v>
      </c>
      <c r="M123" s="5370" t="s">
        <v>104</v>
      </c>
      <c r="N123" s="5505" t="s">
        <v>65</v>
      </c>
      <c r="O123" s="5370" t="s">
        <v>104</v>
      </c>
      <c r="P123" s="5505" t="s">
        <v>65</v>
      </c>
      <c r="Q123" s="5370" t="s">
        <v>104</v>
      </c>
      <c r="R123" s="5505" t="s">
        <v>65</v>
      </c>
      <c r="S123" s="5370" t="s">
        <v>104</v>
      </c>
      <c r="T123" s="5505" t="s">
        <v>65</v>
      </c>
      <c r="U123" s="5370" t="s">
        <v>104</v>
      </c>
      <c r="V123" s="5505" t="s">
        <v>65</v>
      </c>
      <c r="W123" s="5370" t="s">
        <v>104</v>
      </c>
      <c r="X123" s="5505" t="s">
        <v>65</v>
      </c>
      <c r="Y123" s="5370" t="s">
        <v>104</v>
      </c>
      <c r="Z123" s="5505" t="s">
        <v>65</v>
      </c>
      <c r="AA123" s="5370" t="s">
        <v>104</v>
      </c>
      <c r="AB123" s="5505" t="s">
        <v>65</v>
      </c>
      <c r="AC123" s="5370" t="s">
        <v>104</v>
      </c>
      <c r="AD123" s="5505" t="s">
        <v>65</v>
      </c>
      <c r="AE123" s="5370" t="s">
        <v>104</v>
      </c>
      <c r="AF123" s="5505" t="s">
        <v>65</v>
      </c>
      <c r="AG123" s="1433" t="s">
        <v>104</v>
      </c>
      <c r="AH123" s="8229"/>
      <c r="AI123" s="8214"/>
      <c r="AJ123" s="8214"/>
      <c r="AK123" s="8230"/>
      <c r="AL123" s="8231"/>
      <c r="AM123" s="8200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8202" t="s">
        <v>154</v>
      </c>
      <c r="B124" s="8203"/>
      <c r="C124" s="8204">
        <f>SUM(D124:E124)</f>
        <v>0</v>
      </c>
      <c r="D124" s="8205">
        <f>SUM(F124+H124+J124+L124+N124+P124+R124+T124+V124+X124+Z124+AB124+AD124+AF124)</f>
        <v>0</v>
      </c>
      <c r="E124" s="8206">
        <f>SUM(G124+I124+K124+M124+O124+Q124+S124+U124+W124+Y124+AA124+AC124+AE124+AG124)</f>
        <v>0</v>
      </c>
      <c r="F124" s="8207"/>
      <c r="G124" s="8211"/>
      <c r="H124" s="8207"/>
      <c r="I124" s="8211"/>
      <c r="J124" s="8207"/>
      <c r="K124" s="8211"/>
      <c r="L124" s="8207"/>
      <c r="M124" s="8211"/>
      <c r="N124" s="8207"/>
      <c r="O124" s="8211"/>
      <c r="P124" s="8207"/>
      <c r="Q124" s="8211"/>
      <c r="R124" s="8207"/>
      <c r="S124" s="8211"/>
      <c r="T124" s="8207"/>
      <c r="U124" s="8211"/>
      <c r="V124" s="8207"/>
      <c r="W124" s="8211"/>
      <c r="X124" s="8207"/>
      <c r="Y124" s="8211"/>
      <c r="Z124" s="8207"/>
      <c r="AA124" s="8211"/>
      <c r="AB124" s="8207"/>
      <c r="AC124" s="8211"/>
      <c r="AD124" s="8207"/>
      <c r="AE124" s="8211"/>
      <c r="AF124" s="8207"/>
      <c r="AG124" s="8232"/>
      <c r="AH124" s="8233"/>
      <c r="AI124" s="8234"/>
      <c r="AJ124" s="8234"/>
      <c r="AK124" s="8235"/>
      <c r="AL124" s="8211"/>
      <c r="AM124" s="8234"/>
      <c r="AN124" s="8209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7863" t="s">
        <v>139</v>
      </c>
      <c r="B125" s="8210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8207"/>
      <c r="G125" s="8211"/>
      <c r="H125" s="8207"/>
      <c r="I125" s="8211"/>
      <c r="J125" s="8207"/>
      <c r="K125" s="8211"/>
      <c r="L125" s="8207"/>
      <c r="M125" s="8211"/>
      <c r="N125" s="8207"/>
      <c r="O125" s="8211"/>
      <c r="P125" s="8207"/>
      <c r="Q125" s="8211"/>
      <c r="R125" s="8207"/>
      <c r="S125" s="8211"/>
      <c r="T125" s="8207"/>
      <c r="U125" s="8211"/>
      <c r="V125" s="8207"/>
      <c r="W125" s="8211"/>
      <c r="X125" s="8207"/>
      <c r="Y125" s="8211"/>
      <c r="Z125" s="8207"/>
      <c r="AA125" s="8211"/>
      <c r="AB125" s="8207"/>
      <c r="AC125" s="8211"/>
      <c r="AD125" s="8207"/>
      <c r="AE125" s="8211"/>
      <c r="AF125" s="8207"/>
      <c r="AG125" s="8232"/>
      <c r="AH125" s="8233"/>
      <c r="AI125" s="8234"/>
      <c r="AJ125" s="8234"/>
      <c r="AK125" s="8235"/>
      <c r="AL125" s="8211"/>
      <c r="AM125" s="8234"/>
      <c r="AN125" s="8209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5367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8209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5367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8209"/>
      <c r="AO127" s="8213"/>
      <c r="AP127" s="8213"/>
      <c r="AQ127" s="8213"/>
      <c r="AR127" s="8213"/>
      <c r="AS127" s="8213"/>
      <c r="AT127" s="8213"/>
      <c r="AU127" s="8236"/>
      <c r="AV127" s="8236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8209"/>
      <c r="AO128" s="8213"/>
      <c r="AP128" s="8213"/>
      <c r="AQ128" s="8213"/>
      <c r="AR128" s="8237"/>
      <c r="AS128" s="8213"/>
      <c r="AT128" s="8213"/>
      <c r="AU128" s="8238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8209"/>
      <c r="AO129" s="8213"/>
      <c r="AP129" s="8213"/>
      <c r="AQ129" s="8213"/>
      <c r="AR129" s="8237"/>
      <c r="AS129" s="8213"/>
      <c r="AT129" s="8213"/>
      <c r="AU129" s="8238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8209"/>
      <c r="AO130" s="8213"/>
      <c r="AP130" s="8213"/>
      <c r="AQ130" s="8213"/>
      <c r="AR130" s="8237"/>
      <c r="AS130" s="8213"/>
      <c r="AT130" s="8213"/>
      <c r="AU130" s="8238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8214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8209"/>
      <c r="AO131" s="8192"/>
      <c r="AP131" s="8192"/>
      <c r="AQ131" s="8192"/>
      <c r="AR131" s="8239"/>
      <c r="AS131" s="8192"/>
      <c r="AT131" s="8192"/>
      <c r="AU131" s="8238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8192"/>
      <c r="AT132" s="8192"/>
      <c r="AU132" s="8238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267" t="s">
        <v>78</v>
      </c>
      <c r="B133" s="6250"/>
      <c r="C133" s="6267" t="s">
        <v>79</v>
      </c>
      <c r="D133" s="5855"/>
      <c r="E133" s="6250"/>
      <c r="F133" s="8240" t="s">
        <v>80</v>
      </c>
      <c r="G133" s="8241"/>
      <c r="H133" s="8241"/>
      <c r="I133" s="8241"/>
      <c r="J133" s="8241"/>
      <c r="K133" s="8241"/>
      <c r="L133" s="8241"/>
      <c r="M133" s="8241"/>
      <c r="N133" s="8241"/>
      <c r="O133" s="8241"/>
      <c r="P133" s="8241"/>
      <c r="Q133" s="8241"/>
      <c r="R133" s="8241"/>
      <c r="S133" s="8241"/>
      <c r="T133" s="8241"/>
      <c r="U133" s="8241"/>
      <c r="V133" s="8241"/>
      <c r="W133" s="8241"/>
      <c r="X133" s="8241"/>
      <c r="Y133" s="8241"/>
      <c r="Z133" s="8241"/>
      <c r="AA133" s="8241"/>
      <c r="AB133" s="8241"/>
      <c r="AC133" s="8241"/>
      <c r="AD133" s="8241"/>
      <c r="AE133" s="8241"/>
      <c r="AF133" s="8241"/>
      <c r="AG133" s="8241"/>
      <c r="AH133" s="8241"/>
      <c r="AI133" s="8241"/>
      <c r="AJ133" s="8241"/>
      <c r="AK133" s="8241"/>
      <c r="AL133" s="8241"/>
      <c r="AM133" s="8242"/>
      <c r="AN133" s="8243" t="s">
        <v>149</v>
      </c>
      <c r="AO133" s="8244"/>
      <c r="AP133" s="8245"/>
      <c r="AQ133" s="6375" t="s">
        <v>7</v>
      </c>
      <c r="AR133" s="7902" t="s">
        <v>8</v>
      </c>
      <c r="AS133" s="14"/>
      <c r="AT133" s="14"/>
      <c r="AU133" s="14"/>
      <c r="AV133" s="14"/>
      <c r="AW133" s="14"/>
      <c r="AX133" s="44"/>
      <c r="AY133" s="8246"/>
      <c r="AZ133" s="8246"/>
      <c r="BA133" s="8247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8240" t="s">
        <v>121</v>
      </c>
      <c r="G134" s="8248"/>
      <c r="H134" s="8240" t="s">
        <v>122</v>
      </c>
      <c r="I134" s="8248"/>
      <c r="J134" s="8240" t="s">
        <v>123</v>
      </c>
      <c r="K134" s="8248"/>
      <c r="L134" s="8240" t="s">
        <v>124</v>
      </c>
      <c r="M134" s="8248"/>
      <c r="N134" s="8249" t="s">
        <v>13</v>
      </c>
      <c r="O134" s="8249"/>
      <c r="P134" s="8249" t="s">
        <v>126</v>
      </c>
      <c r="Q134" s="8249"/>
      <c r="R134" s="8249" t="s">
        <v>127</v>
      </c>
      <c r="S134" s="8249"/>
      <c r="T134" s="8249" t="s">
        <v>128</v>
      </c>
      <c r="U134" s="8249"/>
      <c r="V134" s="8249" t="s">
        <v>129</v>
      </c>
      <c r="W134" s="8249"/>
      <c r="X134" s="8249" t="s">
        <v>130</v>
      </c>
      <c r="Y134" s="8249"/>
      <c r="Z134" s="8249" t="s">
        <v>131</v>
      </c>
      <c r="AA134" s="8249"/>
      <c r="AB134" s="8249" t="s">
        <v>132</v>
      </c>
      <c r="AC134" s="8249"/>
      <c r="AD134" s="8249" t="s">
        <v>133</v>
      </c>
      <c r="AE134" s="8249"/>
      <c r="AF134" s="8240" t="s">
        <v>134</v>
      </c>
      <c r="AG134" s="8248"/>
      <c r="AH134" s="8240" t="s">
        <v>135</v>
      </c>
      <c r="AI134" s="8248"/>
      <c r="AJ134" s="8240" t="s">
        <v>136</v>
      </c>
      <c r="AK134" s="8248"/>
      <c r="AL134" s="8240" t="s">
        <v>137</v>
      </c>
      <c r="AM134" s="8242"/>
      <c r="AN134" s="7861" t="s">
        <v>156</v>
      </c>
      <c r="AO134" s="7863" t="s">
        <v>157</v>
      </c>
      <c r="AP134" s="7907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8250"/>
      <c r="AZ134" s="8250"/>
      <c r="BA134" s="8251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524"/>
      <c r="B135" s="6525"/>
      <c r="C135" s="8180" t="s">
        <v>103</v>
      </c>
      <c r="D135" s="8178" t="s">
        <v>65</v>
      </c>
      <c r="E135" s="8179" t="s">
        <v>104</v>
      </c>
      <c r="F135" s="5505" t="s">
        <v>65</v>
      </c>
      <c r="G135" s="5370" t="s">
        <v>104</v>
      </c>
      <c r="H135" s="5505" t="s">
        <v>65</v>
      </c>
      <c r="I135" s="5370" t="s">
        <v>104</v>
      </c>
      <c r="J135" s="5505" t="s">
        <v>65</v>
      </c>
      <c r="K135" s="5370" t="s">
        <v>104</v>
      </c>
      <c r="L135" s="5505" t="s">
        <v>65</v>
      </c>
      <c r="M135" s="5370" t="s">
        <v>104</v>
      </c>
      <c r="N135" s="5505" t="s">
        <v>65</v>
      </c>
      <c r="O135" s="5370" t="s">
        <v>104</v>
      </c>
      <c r="P135" s="5505" t="s">
        <v>65</v>
      </c>
      <c r="Q135" s="5370" t="s">
        <v>104</v>
      </c>
      <c r="R135" s="5505" t="s">
        <v>65</v>
      </c>
      <c r="S135" s="5370" t="s">
        <v>104</v>
      </c>
      <c r="T135" s="5505" t="s">
        <v>65</v>
      </c>
      <c r="U135" s="5370" t="s">
        <v>104</v>
      </c>
      <c r="V135" s="5505" t="s">
        <v>65</v>
      </c>
      <c r="W135" s="5370" t="s">
        <v>104</v>
      </c>
      <c r="X135" s="5505" t="s">
        <v>65</v>
      </c>
      <c r="Y135" s="5370" t="s">
        <v>104</v>
      </c>
      <c r="Z135" s="5505" t="s">
        <v>65</v>
      </c>
      <c r="AA135" s="5370" t="s">
        <v>104</v>
      </c>
      <c r="AB135" s="5505" t="s">
        <v>65</v>
      </c>
      <c r="AC135" s="5370" t="s">
        <v>104</v>
      </c>
      <c r="AD135" s="5505" t="s">
        <v>65</v>
      </c>
      <c r="AE135" s="5370" t="s">
        <v>104</v>
      </c>
      <c r="AF135" s="5505" t="s">
        <v>65</v>
      </c>
      <c r="AG135" s="5370" t="s">
        <v>104</v>
      </c>
      <c r="AH135" s="5505" t="s">
        <v>65</v>
      </c>
      <c r="AI135" s="5370" t="s">
        <v>104</v>
      </c>
      <c r="AJ135" s="5505" t="s">
        <v>65</v>
      </c>
      <c r="AK135" s="5370" t="s">
        <v>104</v>
      </c>
      <c r="AL135" s="5505" t="s">
        <v>65</v>
      </c>
      <c r="AM135" s="1433" t="s">
        <v>104</v>
      </c>
      <c r="AN135" s="8229"/>
      <c r="AO135" s="8214"/>
      <c r="AP135" s="8230"/>
      <c r="AQ135" s="6526"/>
      <c r="AR135" s="8200"/>
      <c r="AS135" s="14"/>
      <c r="AT135" s="14"/>
      <c r="AU135" s="14"/>
      <c r="AV135" s="14"/>
      <c r="AW135" s="14"/>
      <c r="AX135" s="44"/>
      <c r="AY135" s="8250"/>
      <c r="AZ135" s="8250"/>
      <c r="BA135" s="8251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8252" t="s">
        <v>158</v>
      </c>
      <c r="B136" s="8253"/>
      <c r="C136" s="8254">
        <f>SUM(D136:E136)</f>
        <v>0</v>
      </c>
      <c r="D136" s="8255">
        <f>SUM(F136+H136+J136+L136+N136+P136+R136+T136+V136+X136+Z136+AB136+AD136+AF136+AH136+AJ136+AL136)</f>
        <v>0</v>
      </c>
      <c r="E136" s="8256">
        <f>SUM(G136+I136+K136+M136+O136+Q136+S136+U136+W136+Y136+AA136+AC136+AE136+AG136+AI136+AK136+AM136)</f>
        <v>0</v>
      </c>
      <c r="F136" s="8207"/>
      <c r="G136" s="8211"/>
      <c r="H136" s="8207"/>
      <c r="I136" s="8211"/>
      <c r="J136" s="8207"/>
      <c r="K136" s="8211"/>
      <c r="L136" s="8207"/>
      <c r="M136" s="8211"/>
      <c r="N136" s="8207"/>
      <c r="O136" s="8211"/>
      <c r="P136" s="8207"/>
      <c r="Q136" s="8211"/>
      <c r="R136" s="8207"/>
      <c r="S136" s="8211"/>
      <c r="T136" s="8207"/>
      <c r="U136" s="8211"/>
      <c r="V136" s="8207"/>
      <c r="W136" s="8211"/>
      <c r="X136" s="8207"/>
      <c r="Y136" s="8211"/>
      <c r="Z136" s="8207"/>
      <c r="AA136" s="8211"/>
      <c r="AB136" s="8207"/>
      <c r="AC136" s="8211"/>
      <c r="AD136" s="8207"/>
      <c r="AE136" s="8211"/>
      <c r="AF136" s="8207"/>
      <c r="AG136" s="8211"/>
      <c r="AH136" s="8207"/>
      <c r="AI136" s="8211"/>
      <c r="AJ136" s="8207"/>
      <c r="AK136" s="8211"/>
      <c r="AL136" s="8207"/>
      <c r="AM136" s="8232"/>
      <c r="AN136" s="8233"/>
      <c r="AO136" s="8234"/>
      <c r="AP136" s="8235"/>
      <c r="AQ136" s="8211"/>
      <c r="AR136" s="8234"/>
      <c r="AS136" s="17"/>
      <c r="AT136" s="14"/>
      <c r="AU136" s="14"/>
      <c r="AV136" s="14"/>
      <c r="AW136" s="14"/>
      <c r="AX136" s="44"/>
      <c r="AY136" s="8257"/>
      <c r="AZ136" s="8257"/>
      <c r="BA136" s="8251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924" t="s">
        <v>160</v>
      </c>
      <c r="B138" s="8258" t="s">
        <v>161</v>
      </c>
      <c r="C138" s="8259">
        <f>SUM(D138:E138)</f>
        <v>0</v>
      </c>
      <c r="D138" s="8260">
        <f t="shared" si="13"/>
        <v>0</v>
      </c>
      <c r="E138" s="8261">
        <f t="shared" si="13"/>
        <v>0</v>
      </c>
      <c r="F138" s="8262"/>
      <c r="G138" s="8263"/>
      <c r="H138" s="8262"/>
      <c r="I138" s="8263"/>
      <c r="J138" s="8262"/>
      <c r="K138" s="8263"/>
      <c r="L138" s="8262"/>
      <c r="M138" s="8263"/>
      <c r="N138" s="8262"/>
      <c r="O138" s="8263"/>
      <c r="P138" s="8262"/>
      <c r="Q138" s="8263"/>
      <c r="R138" s="8262"/>
      <c r="S138" s="8263"/>
      <c r="T138" s="8262"/>
      <c r="U138" s="8263"/>
      <c r="V138" s="8262"/>
      <c r="W138" s="8263"/>
      <c r="X138" s="8262"/>
      <c r="Y138" s="8263"/>
      <c r="Z138" s="8262"/>
      <c r="AA138" s="8263"/>
      <c r="AB138" s="8262"/>
      <c r="AC138" s="8263"/>
      <c r="AD138" s="8262"/>
      <c r="AE138" s="8263"/>
      <c r="AF138" s="8262"/>
      <c r="AG138" s="8263"/>
      <c r="AH138" s="8262"/>
      <c r="AI138" s="8263"/>
      <c r="AJ138" s="8262"/>
      <c r="AK138" s="8263"/>
      <c r="AL138" s="8262"/>
      <c r="AM138" s="8264"/>
      <c r="AN138" s="8265"/>
      <c r="AO138" s="8266"/>
      <c r="AP138" s="8267"/>
      <c r="AQ138" s="8263"/>
      <c r="AR138" s="8266"/>
      <c r="AS138" s="156"/>
      <c r="AT138" s="8268"/>
      <c r="AU138" s="8268"/>
      <c r="AV138" s="8268"/>
      <c r="AW138" s="8268"/>
      <c r="AX138" s="8269"/>
      <c r="AY138" s="8269"/>
      <c r="AZ138" s="8269"/>
      <c r="BA138" s="8268"/>
      <c r="BB138" s="8268"/>
      <c r="BC138" s="8270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8271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5366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549" t="s">
        <v>163</v>
      </c>
      <c r="B140" s="6550"/>
      <c r="C140" s="8272">
        <f>SUM(D140:E140)</f>
        <v>0</v>
      </c>
      <c r="D140" s="8273">
        <f t="shared" si="13"/>
        <v>0</v>
      </c>
      <c r="E140" s="5374">
        <f>SUM(G140+I140+K140+M140+O140+Q140+S140+U140+W140+Y140+AA140+AC140+AE140+AG140+AI140+AK140+AM140)</f>
        <v>0</v>
      </c>
      <c r="F140" s="8274"/>
      <c r="G140" s="308"/>
      <c r="H140" s="8274"/>
      <c r="I140" s="308"/>
      <c r="J140" s="8274"/>
      <c r="K140" s="308"/>
      <c r="L140" s="8274"/>
      <c r="M140" s="308"/>
      <c r="N140" s="8274"/>
      <c r="O140" s="308"/>
      <c r="P140" s="8274"/>
      <c r="Q140" s="308"/>
      <c r="R140" s="8274"/>
      <c r="S140" s="308"/>
      <c r="T140" s="8274"/>
      <c r="U140" s="308"/>
      <c r="V140" s="8274"/>
      <c r="W140" s="308"/>
      <c r="X140" s="8274"/>
      <c r="Y140" s="308"/>
      <c r="Z140" s="8274"/>
      <c r="AA140" s="308"/>
      <c r="AB140" s="8274"/>
      <c r="AC140" s="308"/>
      <c r="AD140" s="8274"/>
      <c r="AE140" s="308"/>
      <c r="AF140" s="8274"/>
      <c r="AG140" s="308"/>
      <c r="AH140" s="8274"/>
      <c r="AI140" s="308"/>
      <c r="AJ140" s="8274"/>
      <c r="AK140" s="308"/>
      <c r="AL140" s="8274"/>
      <c r="AM140" s="309"/>
      <c r="AN140" s="8275"/>
      <c r="AO140" s="8276"/>
      <c r="AP140" s="8277"/>
      <c r="AQ140" s="308"/>
      <c r="AR140" s="8276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8278"/>
      <c r="N141" s="8279"/>
      <c r="O141" s="8250"/>
      <c r="P141" s="8250"/>
      <c r="Q141" s="8250"/>
      <c r="R141" s="8250"/>
      <c r="S141" s="8250"/>
      <c r="T141" s="8250"/>
      <c r="U141" s="8250"/>
      <c r="V141" s="8279"/>
      <c r="W141" s="8250"/>
      <c r="X141" s="8250"/>
      <c r="Y141" s="8250"/>
      <c r="Z141" s="8280"/>
      <c r="AA141" s="8280"/>
      <c r="AB141" s="8281"/>
      <c r="AC141" s="8281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267" t="s">
        <v>3</v>
      </c>
      <c r="B142" s="6250"/>
      <c r="C142" s="8174" t="s">
        <v>79</v>
      </c>
      <c r="D142" s="7882"/>
      <c r="E142" s="8170"/>
      <c r="F142" s="8174" t="s">
        <v>134</v>
      </c>
      <c r="G142" s="8170"/>
      <c r="H142" s="8174" t="s">
        <v>135</v>
      </c>
      <c r="I142" s="8170"/>
      <c r="J142" s="8174" t="s">
        <v>136</v>
      </c>
      <c r="K142" s="8170"/>
      <c r="L142" s="8174" t="s">
        <v>137</v>
      </c>
      <c r="M142" s="8194"/>
      <c r="N142" s="7916" t="s">
        <v>7</v>
      </c>
      <c r="O142" s="6375" t="s">
        <v>8</v>
      </c>
      <c r="P142" s="8250"/>
      <c r="Q142" s="8250"/>
      <c r="R142" s="8250"/>
      <c r="S142" s="8250"/>
      <c r="T142" s="8250"/>
      <c r="U142" s="8250"/>
      <c r="V142" s="8279"/>
      <c r="W142" s="8250"/>
      <c r="X142" s="8250"/>
      <c r="Y142" s="8250"/>
      <c r="Z142" s="8280"/>
      <c r="AA142" s="8280"/>
      <c r="AB142" s="8281"/>
      <c r="AC142" s="8281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524"/>
      <c r="B143" s="6525"/>
      <c r="C143" s="8180" t="s">
        <v>103</v>
      </c>
      <c r="D143" s="8178" t="s">
        <v>65</v>
      </c>
      <c r="E143" s="8179" t="s">
        <v>104</v>
      </c>
      <c r="F143" s="8180" t="s">
        <v>65</v>
      </c>
      <c r="G143" s="8179" t="s">
        <v>104</v>
      </c>
      <c r="H143" s="8180" t="s">
        <v>65</v>
      </c>
      <c r="I143" s="8179" t="s">
        <v>104</v>
      </c>
      <c r="J143" s="8180" t="s">
        <v>65</v>
      </c>
      <c r="K143" s="8179" t="s">
        <v>104</v>
      </c>
      <c r="L143" s="8180" t="s">
        <v>65</v>
      </c>
      <c r="M143" s="8282" t="s">
        <v>104</v>
      </c>
      <c r="N143" s="8231"/>
      <c r="O143" s="6526"/>
      <c r="P143" s="8250"/>
      <c r="Q143" s="8250"/>
      <c r="R143" s="8250"/>
      <c r="S143" s="8250"/>
      <c r="T143" s="8250"/>
      <c r="U143" s="8250"/>
      <c r="V143" s="8279"/>
      <c r="W143" s="8250"/>
      <c r="X143" s="8250"/>
      <c r="Y143" s="8250"/>
      <c r="Z143" s="8280"/>
      <c r="AA143" s="8280"/>
      <c r="AB143" s="8281"/>
      <c r="AC143" s="8281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7863" t="s">
        <v>165</v>
      </c>
      <c r="B144" s="8210" t="s">
        <v>166</v>
      </c>
      <c r="C144" s="8254">
        <f>SUM(D144:E144)</f>
        <v>0</v>
      </c>
      <c r="D144" s="8255">
        <f t="shared" ref="D144:E146" si="14">SUM(F144+H144+J144+L144)</f>
        <v>0</v>
      </c>
      <c r="E144" s="8256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8283"/>
      <c r="Q144" s="8250"/>
      <c r="R144" s="8250"/>
      <c r="S144" s="8250"/>
      <c r="T144" s="8250"/>
      <c r="U144" s="8250"/>
      <c r="V144" s="8279"/>
      <c r="W144" s="8250"/>
      <c r="X144" s="8250"/>
      <c r="Y144" s="8250"/>
      <c r="Z144" s="8280"/>
      <c r="AA144" s="8280"/>
      <c r="AB144" s="8281"/>
      <c r="AC144" s="8281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5367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8283"/>
      <c r="Q145" s="8250"/>
      <c r="R145" s="8250"/>
      <c r="S145" s="8250"/>
      <c r="T145" s="8250"/>
      <c r="U145" s="8250"/>
      <c r="V145" s="8279"/>
      <c r="W145" s="8250"/>
      <c r="X145" s="8280"/>
      <c r="Y145" s="8280"/>
      <c r="Z145" s="8280"/>
      <c r="AA145" s="8280"/>
      <c r="AB145" s="8281"/>
      <c r="AC145" s="8281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8279"/>
      <c r="V146" s="8250"/>
      <c r="W146" s="8250"/>
      <c r="X146" s="8250"/>
      <c r="Y146" s="8250"/>
      <c r="Z146" s="8250"/>
      <c r="AA146" s="8250"/>
      <c r="AB146" s="8250"/>
      <c r="AC146" s="8250"/>
      <c r="AD146" s="8250"/>
      <c r="AE146" s="8250"/>
      <c r="AF146" s="8250"/>
      <c r="AG146" s="8250"/>
      <c r="AH146" s="8279"/>
      <c r="AI146" s="8250"/>
      <c r="AJ146" s="8280"/>
      <c r="AK146" s="8280"/>
      <c r="AL146" s="8280"/>
      <c r="AM146" s="8280"/>
      <c r="AN146" s="8281"/>
      <c r="AO146" s="8281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8284" t="s">
        <v>169</v>
      </c>
      <c r="B147" s="8284"/>
      <c r="C147" s="8204">
        <f>SUM(C144:C146)</f>
        <v>0</v>
      </c>
      <c r="D147" s="8205">
        <f>SUM(D144:D146)</f>
        <v>0</v>
      </c>
      <c r="E147" s="8285">
        <f>SUM(E144:E146)</f>
        <v>0</v>
      </c>
      <c r="F147" s="8204">
        <f t="shared" ref="F147:M147" si="15">SUM(F144:F146)</f>
        <v>0</v>
      </c>
      <c r="G147" s="8285">
        <f t="shared" si="15"/>
        <v>0</v>
      </c>
      <c r="H147" s="8204">
        <f t="shared" si="15"/>
        <v>0</v>
      </c>
      <c r="I147" s="8285">
        <f t="shared" si="15"/>
        <v>0</v>
      </c>
      <c r="J147" s="8204">
        <f t="shared" si="15"/>
        <v>0</v>
      </c>
      <c r="K147" s="8285">
        <f t="shared" si="15"/>
        <v>0</v>
      </c>
      <c r="L147" s="8204">
        <f t="shared" si="15"/>
        <v>0</v>
      </c>
      <c r="M147" s="8286">
        <f t="shared" si="15"/>
        <v>0</v>
      </c>
      <c r="N147" s="8287">
        <f>SUM(N144:N146)</f>
        <v>0</v>
      </c>
      <c r="O147" s="8285">
        <f>SUM(O144:O146)</f>
        <v>0</v>
      </c>
      <c r="P147" s="95"/>
      <c r="Q147" s="11"/>
      <c r="R147" s="11"/>
      <c r="S147" s="11"/>
      <c r="T147" s="11"/>
      <c r="U147" s="8279"/>
      <c r="V147" s="8250"/>
      <c r="W147" s="8250"/>
      <c r="X147" s="8250"/>
      <c r="Y147" s="8250"/>
      <c r="Z147" s="8250"/>
      <c r="AA147" s="8250"/>
      <c r="AB147" s="8250"/>
      <c r="AC147" s="8250"/>
      <c r="AD147" s="8250"/>
      <c r="AE147" s="8250"/>
      <c r="AF147" s="8250"/>
      <c r="AG147" s="8250"/>
      <c r="AH147" s="8279"/>
      <c r="AI147" s="8250"/>
      <c r="AJ147" s="8280"/>
      <c r="AK147" s="8280"/>
      <c r="AL147" s="8280"/>
      <c r="AM147" s="8280"/>
      <c r="AN147" s="8281"/>
      <c r="AO147" s="8281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7863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8250"/>
      <c r="W148" s="8250"/>
      <c r="X148" s="8250"/>
      <c r="Y148" s="8250"/>
      <c r="Z148" s="8250"/>
      <c r="AA148" s="8250"/>
      <c r="AB148" s="8250"/>
      <c r="AC148" s="8250"/>
      <c r="AD148" s="8250"/>
      <c r="AE148" s="8250"/>
      <c r="AF148" s="8250"/>
      <c r="AG148" s="8250"/>
      <c r="AH148" s="8279"/>
      <c r="AI148" s="8250"/>
      <c r="AJ148" s="8280"/>
      <c r="AK148" s="8280"/>
      <c r="AL148" s="8280"/>
      <c r="AM148" s="8280"/>
      <c r="AN148" s="8281"/>
      <c r="AO148" s="8281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5367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8288"/>
      <c r="V149" s="8250"/>
      <c r="W149" s="8250"/>
      <c r="X149" s="8250"/>
      <c r="Y149" s="8250"/>
      <c r="Z149" s="8250"/>
      <c r="AA149" s="8250"/>
      <c r="AB149" s="8250"/>
      <c r="AC149" s="8250"/>
      <c r="AD149" s="8250"/>
      <c r="AE149" s="8250"/>
      <c r="AF149" s="8250"/>
      <c r="AG149" s="8250"/>
      <c r="AH149" s="8279"/>
      <c r="AI149" s="8250"/>
      <c r="AJ149" s="8280"/>
      <c r="AK149" s="8280"/>
      <c r="AL149" s="8280"/>
      <c r="AM149" s="8280"/>
      <c r="AN149" s="8281"/>
      <c r="AO149" s="8281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5367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8288"/>
      <c r="V150" s="8250"/>
      <c r="W150" s="8250"/>
      <c r="X150" s="8250"/>
      <c r="Y150" s="8250"/>
      <c r="Z150" s="8250"/>
      <c r="AA150" s="8250"/>
      <c r="AB150" s="8250"/>
      <c r="AC150" s="8250"/>
      <c r="AD150" s="8250"/>
      <c r="AE150" s="8250"/>
      <c r="AF150" s="8250"/>
      <c r="AG150" s="8250"/>
      <c r="AH150" s="8279"/>
      <c r="AI150" s="8250"/>
      <c r="AJ150" s="8280"/>
      <c r="AK150" s="8280"/>
      <c r="AL150" s="8280"/>
      <c r="AM150" s="8280"/>
      <c r="AN150" s="8281"/>
      <c r="AO150" s="8281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8214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8289"/>
      <c r="U151" s="13"/>
      <c r="V151" s="13"/>
      <c r="W151" s="13"/>
      <c r="X151" s="8290"/>
      <c r="Y151" s="8290"/>
      <c r="Z151" s="8290"/>
      <c r="AA151" s="8290"/>
      <c r="AB151" s="8290"/>
      <c r="AC151" s="8290"/>
      <c r="AD151" s="8290"/>
      <c r="AE151" s="8290"/>
      <c r="AF151" s="8291"/>
      <c r="AG151" s="8280"/>
      <c r="AH151" s="8280"/>
      <c r="AI151" s="8280"/>
      <c r="AJ151" s="8292"/>
      <c r="AK151" s="8280"/>
      <c r="AL151" s="8280"/>
      <c r="AM151" s="8280"/>
      <c r="AN151" s="8280"/>
      <c r="AO151" s="8280"/>
      <c r="AP151" s="8280"/>
      <c r="AQ151" s="8280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8293" t="s">
        <v>169</v>
      </c>
      <c r="B152" s="8284"/>
      <c r="C152" s="8204">
        <f>SUM(C148:C151)</f>
        <v>0</v>
      </c>
      <c r="D152" s="8205">
        <f>SUM(D148:D151)</f>
        <v>0</v>
      </c>
      <c r="E152" s="8285">
        <f>SUM(E148:E151)</f>
        <v>0</v>
      </c>
      <c r="F152" s="8204">
        <f>SUM(F148:F151)</f>
        <v>0</v>
      </c>
      <c r="G152" s="8285">
        <f t="shared" ref="G152:M152" si="17">SUM(G148:G151)</f>
        <v>0</v>
      </c>
      <c r="H152" s="8204">
        <f t="shared" si="17"/>
        <v>0</v>
      </c>
      <c r="I152" s="8285">
        <f t="shared" si="17"/>
        <v>0</v>
      </c>
      <c r="J152" s="8204">
        <f t="shared" si="17"/>
        <v>0</v>
      </c>
      <c r="K152" s="8285">
        <f t="shared" si="17"/>
        <v>0</v>
      </c>
      <c r="L152" s="8204">
        <f t="shared" si="17"/>
        <v>0</v>
      </c>
      <c r="M152" s="8286">
        <f t="shared" si="17"/>
        <v>0</v>
      </c>
      <c r="N152" s="8287">
        <f>SUM(N148:N151)</f>
        <v>0</v>
      </c>
      <c r="O152" s="8285">
        <f>SUM(O148:O151)</f>
        <v>0</v>
      </c>
      <c r="P152" s="15"/>
      <c r="Q152" s="8294"/>
      <c r="R152" s="8295"/>
      <c r="S152" s="8296"/>
      <c r="T152" s="8296"/>
      <c r="U152" s="8296"/>
      <c r="V152" s="8296"/>
      <c r="W152" s="8296"/>
      <c r="X152" s="8296"/>
      <c r="Y152" s="8296"/>
      <c r="Z152" s="8296"/>
      <c r="AA152" s="8297"/>
      <c r="AB152" s="8225"/>
      <c r="AC152" s="8225"/>
      <c r="AD152" s="8225"/>
      <c r="AE152" s="8290"/>
      <c r="AF152" s="8280"/>
      <c r="AG152" s="8280"/>
      <c r="AH152" s="8280"/>
      <c r="AI152" s="8298"/>
      <c r="AJ152" s="8298"/>
      <c r="AK152" s="8298"/>
      <c r="AL152" s="8298"/>
      <c r="AM152" s="8299"/>
      <c r="AN152" s="8250"/>
      <c r="AO152" s="8250"/>
      <c r="AP152" s="8250"/>
      <c r="AQ152" s="8250"/>
      <c r="AR152" s="8250"/>
      <c r="AS152" s="8250"/>
      <c r="AT152" s="8250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8300" t="s">
        <v>175</v>
      </c>
      <c r="B153" s="8300"/>
      <c r="C153" s="8301">
        <f>SUM(C147+C152)</f>
        <v>0</v>
      </c>
      <c r="D153" s="8302">
        <f>SUM(D147+D152)</f>
        <v>0</v>
      </c>
      <c r="E153" s="5363">
        <f>SUM(E147+E152)</f>
        <v>0</v>
      </c>
      <c r="F153" s="8301">
        <f>SUM(F147+F152)</f>
        <v>0</v>
      </c>
      <c r="G153" s="5363">
        <f>SUM(G147+G152)</f>
        <v>0</v>
      </c>
      <c r="H153" s="8301">
        <f t="shared" ref="H153:M153" si="18">SUM(H147+H152)</f>
        <v>0</v>
      </c>
      <c r="I153" s="5363">
        <f t="shared" si="18"/>
        <v>0</v>
      </c>
      <c r="J153" s="8301">
        <f t="shared" si="18"/>
        <v>0</v>
      </c>
      <c r="K153" s="5363">
        <f t="shared" si="18"/>
        <v>0</v>
      </c>
      <c r="L153" s="8301">
        <f t="shared" si="18"/>
        <v>0</v>
      </c>
      <c r="M153" s="1088">
        <f t="shared" si="18"/>
        <v>0</v>
      </c>
      <c r="N153" s="8303">
        <f>SUM(N147+N152)</f>
        <v>0</v>
      </c>
      <c r="O153" s="5363">
        <f>SUM(O147+O152)</f>
        <v>0</v>
      </c>
      <c r="P153" s="15"/>
      <c r="Q153" s="8304"/>
      <c r="R153" s="8305"/>
      <c r="S153" s="8305"/>
      <c r="T153" s="8305"/>
      <c r="U153" s="8305"/>
      <c r="V153" s="8305"/>
      <c r="W153" s="8305"/>
      <c r="X153" s="8305"/>
      <c r="Y153" s="8305"/>
      <c r="Z153" s="8305"/>
      <c r="AA153" s="8297"/>
      <c r="AB153" s="8225"/>
      <c r="AC153" s="8225"/>
      <c r="AD153" s="8225"/>
      <c r="AE153" s="8290"/>
      <c r="AF153" s="8280"/>
      <c r="AG153" s="8280"/>
      <c r="AH153" s="8280"/>
      <c r="AI153" s="8298"/>
      <c r="AJ153" s="8298"/>
      <c r="AK153" s="8298"/>
      <c r="AL153" s="8298"/>
      <c r="AM153" s="8299"/>
      <c r="AN153" s="8250"/>
      <c r="AO153" s="8250"/>
      <c r="AP153" s="8250"/>
      <c r="AQ153" s="8250"/>
      <c r="AR153" s="8250"/>
      <c r="AS153" s="8250"/>
      <c r="AT153" s="8250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8297"/>
      <c r="R154" s="8225"/>
      <c r="S154" s="8225"/>
      <c r="T154" s="8225"/>
      <c r="U154" s="8225"/>
      <c r="V154" s="8225"/>
      <c r="W154" s="8225"/>
      <c r="X154" s="8225"/>
      <c r="Y154" s="8306"/>
      <c r="Z154" s="8306"/>
      <c r="AA154" s="8297"/>
      <c r="AB154" s="8225"/>
      <c r="AC154" s="8225"/>
      <c r="AD154" s="8225"/>
      <c r="AE154" s="8290"/>
      <c r="AF154" s="8280"/>
      <c r="AG154" s="8280"/>
      <c r="AH154" s="8280"/>
      <c r="AI154" s="8298"/>
      <c r="AJ154" s="8298"/>
      <c r="AK154" s="8298"/>
      <c r="AL154" s="8298"/>
      <c r="AM154" s="8298"/>
      <c r="AN154" s="8250"/>
      <c r="AO154" s="8250"/>
      <c r="AP154" s="8250"/>
      <c r="AQ154" s="8250"/>
      <c r="AR154" s="8250"/>
      <c r="AS154" s="8250"/>
      <c r="AT154" s="8250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267" t="s">
        <v>3</v>
      </c>
      <c r="B155" s="6250"/>
      <c r="C155" s="8174" t="s">
        <v>79</v>
      </c>
      <c r="D155" s="7882"/>
      <c r="E155" s="8170"/>
      <c r="F155" s="8174" t="s">
        <v>134</v>
      </c>
      <c r="G155" s="8170"/>
      <c r="H155" s="8174" t="s">
        <v>135</v>
      </c>
      <c r="I155" s="8170"/>
      <c r="J155" s="8174" t="s">
        <v>136</v>
      </c>
      <c r="K155" s="8170"/>
      <c r="L155" s="8174" t="s">
        <v>137</v>
      </c>
      <c r="M155" s="8194"/>
      <c r="N155" s="8307" t="s">
        <v>149</v>
      </c>
      <c r="O155" s="7882"/>
      <c r="P155" s="8194"/>
      <c r="Q155" s="6375" t="s">
        <v>7</v>
      </c>
      <c r="R155" s="6375" t="s">
        <v>8</v>
      </c>
      <c r="S155" s="8225"/>
      <c r="T155" s="8225"/>
      <c r="U155" s="8225"/>
      <c r="V155" s="8225"/>
      <c r="W155" s="8225"/>
      <c r="X155" s="8225"/>
      <c r="Y155" s="8306"/>
      <c r="Z155" s="8308"/>
      <c r="AA155" s="8212"/>
      <c r="AB155" s="8198"/>
      <c r="AC155" s="8198"/>
      <c r="AD155" s="8198"/>
      <c r="AE155" s="8236"/>
      <c r="AF155" s="8309"/>
      <c r="AG155" s="8309"/>
      <c r="AH155" s="8309"/>
      <c r="AI155" s="8310"/>
      <c r="AJ155" s="8310"/>
      <c r="AK155" s="8310"/>
      <c r="AL155" s="8310"/>
      <c r="AM155" s="8298"/>
      <c r="AN155" s="8250"/>
      <c r="AO155" s="8250"/>
      <c r="AP155" s="8250"/>
      <c r="AQ155" s="8250"/>
      <c r="AR155" s="8250"/>
      <c r="AS155" s="8250"/>
      <c r="AT155" s="8250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524"/>
      <c r="B156" s="6525"/>
      <c r="C156" s="8180" t="s">
        <v>103</v>
      </c>
      <c r="D156" s="8178" t="s">
        <v>65</v>
      </c>
      <c r="E156" s="8179" t="s">
        <v>104</v>
      </c>
      <c r="F156" s="8180" t="s">
        <v>65</v>
      </c>
      <c r="G156" s="8179" t="s">
        <v>104</v>
      </c>
      <c r="H156" s="8180" t="s">
        <v>65</v>
      </c>
      <c r="I156" s="8179" t="s">
        <v>104</v>
      </c>
      <c r="J156" s="8180" t="s">
        <v>65</v>
      </c>
      <c r="K156" s="8179" t="s">
        <v>104</v>
      </c>
      <c r="L156" s="8180" t="s">
        <v>65</v>
      </c>
      <c r="M156" s="5375" t="s">
        <v>104</v>
      </c>
      <c r="N156" s="8311" t="s">
        <v>150</v>
      </c>
      <c r="O156" s="8178" t="s">
        <v>151</v>
      </c>
      <c r="P156" s="8282" t="s">
        <v>152</v>
      </c>
      <c r="Q156" s="6526"/>
      <c r="R156" s="6526"/>
      <c r="S156" s="8225"/>
      <c r="T156" s="8225"/>
      <c r="U156" s="8225"/>
      <c r="V156" s="8225"/>
      <c r="W156" s="8225"/>
      <c r="X156" s="8225"/>
      <c r="Y156" s="8312"/>
      <c r="Z156" s="8306"/>
      <c r="AA156" s="8225"/>
      <c r="AB156" s="8225"/>
      <c r="AC156" s="8225"/>
      <c r="AD156" s="8225"/>
      <c r="AE156" s="8290"/>
      <c r="AF156" s="8280"/>
      <c r="AG156" s="8280"/>
      <c r="AH156" s="8280"/>
      <c r="AI156" s="8298"/>
      <c r="AJ156" s="8298"/>
      <c r="AK156" s="8298"/>
      <c r="AL156" s="8298"/>
      <c r="AM156" s="8298"/>
      <c r="AN156" s="8250"/>
      <c r="AO156" s="8250"/>
      <c r="AP156" s="8250"/>
      <c r="AQ156" s="8250"/>
      <c r="AR156" s="8250"/>
      <c r="AS156" s="8250"/>
      <c r="AT156" s="8250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7863" t="s">
        <v>165</v>
      </c>
      <c r="B157" s="8210" t="s">
        <v>166</v>
      </c>
      <c r="C157" s="8313">
        <f>SUM(D157:E157)</f>
        <v>0</v>
      </c>
      <c r="D157" s="8314">
        <f t="shared" ref="D157:E159" si="19">SUM(F157+H157+J157+L157)</f>
        <v>0</v>
      </c>
      <c r="E157" s="8315">
        <f t="shared" si="19"/>
        <v>0</v>
      </c>
      <c r="F157" s="8207"/>
      <c r="G157" s="8211"/>
      <c r="H157" s="8207"/>
      <c r="I157" s="8211"/>
      <c r="J157" s="8207"/>
      <c r="K157" s="8211"/>
      <c r="L157" s="8207"/>
      <c r="M157" s="8316"/>
      <c r="N157" s="8317"/>
      <c r="O157" s="8318"/>
      <c r="P157" s="8232"/>
      <c r="Q157" s="8211"/>
      <c r="R157" s="8211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8225"/>
      <c r="AD157" s="8225"/>
      <c r="AE157" s="8290"/>
      <c r="AF157" s="8280"/>
      <c r="AG157" s="8280"/>
      <c r="AH157" s="8280"/>
      <c r="AI157" s="8298"/>
      <c r="AJ157" s="8298"/>
      <c r="AK157" s="8298"/>
      <c r="AL157" s="8298"/>
      <c r="AM157" s="8298"/>
      <c r="AN157" s="8250"/>
      <c r="AO157" s="8250"/>
      <c r="AP157" s="8250"/>
      <c r="AQ157" s="8250"/>
      <c r="AR157" s="8250"/>
      <c r="AS157" s="8250"/>
      <c r="AT157" s="8250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5367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8306"/>
      <c r="T158" s="8225"/>
      <c r="U158" s="8225"/>
      <c r="V158" s="8225"/>
      <c r="W158" s="8225"/>
      <c r="X158" s="8225"/>
      <c r="Y158" s="8239"/>
      <c r="Z158" s="8225"/>
      <c r="AA158" s="8225"/>
      <c r="AB158" s="8225"/>
      <c r="AC158" s="8225"/>
      <c r="AD158" s="8225"/>
      <c r="AE158" s="8225"/>
      <c r="AF158" s="8250"/>
      <c r="AG158" s="8250"/>
      <c r="AH158" s="8250"/>
      <c r="AI158" s="8250"/>
      <c r="AJ158" s="8250"/>
      <c r="AK158" s="8250"/>
      <c r="AL158" s="8250"/>
      <c r="AM158" s="8250"/>
      <c r="AN158" s="8250"/>
      <c r="AO158" s="8280"/>
      <c r="AP158" s="8280"/>
      <c r="AQ158" s="8280"/>
      <c r="AR158" s="8280"/>
      <c r="AS158" s="8298"/>
      <c r="AT158" s="8298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8225"/>
      <c r="AA159" s="8225"/>
      <c r="AB159" s="8225"/>
      <c r="AC159" s="8225"/>
      <c r="AD159" s="8225"/>
      <c r="AE159" s="8225"/>
      <c r="AF159" s="8250"/>
      <c r="AG159" s="8250"/>
      <c r="AH159" s="8250"/>
      <c r="AI159" s="8250"/>
      <c r="AJ159" s="8250"/>
      <c r="AK159" s="8250"/>
      <c r="AL159" s="8250"/>
      <c r="AM159" s="8250"/>
      <c r="AN159" s="8250"/>
      <c r="AO159" s="8280"/>
      <c r="AP159" s="8280"/>
      <c r="AQ159" s="8280"/>
      <c r="AR159" s="8280"/>
      <c r="AS159" s="8298"/>
      <c r="AT159" s="8298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8284" t="s">
        <v>169</v>
      </c>
      <c r="B160" s="8284"/>
      <c r="C160" s="8319">
        <f>SUM(C157:C159)</f>
        <v>0</v>
      </c>
      <c r="D160" s="8320">
        <f>SUM(D157:D159)</f>
        <v>0</v>
      </c>
      <c r="E160" s="8321">
        <f>SUM(E157:E159)</f>
        <v>0</v>
      </c>
      <c r="F160" s="8319">
        <f>SUM(F157:F159)</f>
        <v>0</v>
      </c>
      <c r="G160" s="8321">
        <f t="shared" ref="G160:P160" si="20">SUM(G157:G159)</f>
        <v>0</v>
      </c>
      <c r="H160" s="8319">
        <f t="shared" si="20"/>
        <v>0</v>
      </c>
      <c r="I160" s="8321">
        <f t="shared" si="20"/>
        <v>0</v>
      </c>
      <c r="J160" s="8319">
        <f t="shared" si="20"/>
        <v>0</v>
      </c>
      <c r="K160" s="8321">
        <f t="shared" si="20"/>
        <v>0</v>
      </c>
      <c r="L160" s="8319">
        <f t="shared" si="20"/>
        <v>0</v>
      </c>
      <c r="M160" s="5633">
        <f t="shared" si="20"/>
        <v>0</v>
      </c>
      <c r="N160" s="8322">
        <f t="shared" si="20"/>
        <v>0</v>
      </c>
      <c r="O160" s="8320">
        <f t="shared" si="20"/>
        <v>0</v>
      </c>
      <c r="P160" s="8323">
        <f t="shared" si="20"/>
        <v>0</v>
      </c>
      <c r="Q160" s="8321">
        <f>SUM(Q157:Q159)</f>
        <v>0</v>
      </c>
      <c r="R160" s="8321">
        <f>SUM(R157:R159)</f>
        <v>0</v>
      </c>
      <c r="S160" s="17"/>
      <c r="T160" s="14"/>
      <c r="U160" s="14"/>
      <c r="V160" s="14"/>
      <c r="W160" s="14"/>
      <c r="X160" s="14"/>
      <c r="Y160" s="14"/>
      <c r="Z160" s="8225"/>
      <c r="AA160" s="8225"/>
      <c r="AB160" s="8225"/>
      <c r="AC160" s="8225"/>
      <c r="AD160" s="8225"/>
      <c r="AE160" s="8225"/>
      <c r="AF160" s="8250"/>
      <c r="AG160" s="8250"/>
      <c r="AH160" s="8250"/>
      <c r="AI160" s="8250"/>
      <c r="AJ160" s="8250"/>
      <c r="AK160" s="8250"/>
      <c r="AL160" s="8250"/>
      <c r="AM160" s="8250"/>
      <c r="AN160" s="8250"/>
      <c r="AO160" s="8280"/>
      <c r="AP160" s="8280"/>
      <c r="AQ160" s="8280"/>
      <c r="AR160" s="8280"/>
      <c r="AS160" s="8298"/>
      <c r="AT160" s="8298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7863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8225"/>
      <c r="AA161" s="8225"/>
      <c r="AB161" s="8225"/>
      <c r="AC161" s="8225"/>
      <c r="AD161" s="8225"/>
      <c r="AE161" s="8225"/>
      <c r="AF161" s="8250"/>
      <c r="AG161" s="8250"/>
      <c r="AH161" s="8250"/>
      <c r="AI161" s="8250"/>
      <c r="AJ161" s="8250"/>
      <c r="AK161" s="8250"/>
      <c r="AL161" s="8250"/>
      <c r="AM161" s="8250"/>
      <c r="AN161" s="8250"/>
      <c r="AO161" s="8280"/>
      <c r="AP161" s="8280"/>
      <c r="AQ161" s="8280"/>
      <c r="AR161" s="8280"/>
      <c r="AS161" s="8298"/>
      <c r="AT161" s="8298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5367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8225"/>
      <c r="AD162" s="8225"/>
      <c r="AE162" s="8225"/>
      <c r="AF162" s="8250"/>
      <c r="AG162" s="8250"/>
      <c r="AH162" s="8250"/>
      <c r="AI162" s="8250"/>
      <c r="AJ162" s="8250"/>
      <c r="AK162" s="8250"/>
      <c r="AL162" s="8250"/>
      <c r="AM162" s="8250"/>
      <c r="AN162" s="8250"/>
      <c r="AO162" s="8280"/>
      <c r="AP162" s="8280"/>
      <c r="AQ162" s="8280"/>
      <c r="AR162" s="8280"/>
      <c r="AS162" s="8298"/>
      <c r="AT162" s="8298"/>
    </row>
    <row r="163" spans="1:130" ht="16.350000000000001" customHeight="1" x14ac:dyDescent="0.2">
      <c r="A163" s="5844"/>
      <c r="B163" s="5367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8225"/>
      <c r="AA163" s="8225"/>
      <c r="AB163" s="8225"/>
      <c r="AC163" s="8225"/>
      <c r="AD163" s="8225"/>
      <c r="AE163" s="8225"/>
      <c r="AF163" s="8250"/>
      <c r="AG163" s="8250"/>
      <c r="AH163" s="8250"/>
      <c r="AI163" s="8250"/>
      <c r="AJ163" s="8250"/>
      <c r="AK163" s="8250"/>
      <c r="AL163" s="8250"/>
      <c r="AM163" s="8250"/>
      <c r="AN163" s="8250"/>
      <c r="AO163" s="8250"/>
      <c r="AP163" s="8250"/>
      <c r="AQ163" s="8250"/>
      <c r="AR163" s="8250"/>
      <c r="AS163" s="8250"/>
      <c r="AT163" s="8250"/>
    </row>
    <row r="164" spans="1:130" ht="15.75" customHeight="1" x14ac:dyDescent="0.2">
      <c r="A164" s="8214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8225"/>
      <c r="AC164" s="8225"/>
      <c r="AD164" s="8225"/>
      <c r="AE164" s="8225"/>
      <c r="AF164" s="8250"/>
      <c r="AG164" s="8250"/>
      <c r="AH164" s="8250"/>
      <c r="AI164" s="8250"/>
      <c r="AJ164" s="8250"/>
      <c r="AK164" s="8250"/>
      <c r="AL164" s="8250"/>
      <c r="AM164" s="8250"/>
      <c r="AN164" s="8250"/>
      <c r="AO164" s="8250"/>
      <c r="AP164" s="8250"/>
      <c r="AQ164" s="8250"/>
      <c r="AR164" s="8250"/>
      <c r="AS164" s="8250"/>
      <c r="AT164" s="8250"/>
      <c r="AU164" s="8250"/>
      <c r="AV164" s="8250"/>
    </row>
    <row r="165" spans="1:130" ht="16.350000000000001" customHeight="1" x14ac:dyDescent="0.2">
      <c r="A165" s="8293" t="s">
        <v>169</v>
      </c>
      <c r="B165" s="8284"/>
      <c r="C165" s="8319">
        <f>SUM(C161:C164)</f>
        <v>0</v>
      </c>
      <c r="D165" s="8320">
        <f>SUM(D161:D164)</f>
        <v>0</v>
      </c>
      <c r="E165" s="8321">
        <f>SUM(E161:E164)</f>
        <v>0</v>
      </c>
      <c r="F165" s="8319">
        <f>SUM(F161:F164)</f>
        <v>0</v>
      </c>
      <c r="G165" s="8321">
        <f t="shared" ref="G165:P165" si="22">SUM(G161:G164)</f>
        <v>0</v>
      </c>
      <c r="H165" s="8319">
        <f t="shared" si="22"/>
        <v>0</v>
      </c>
      <c r="I165" s="8321">
        <f t="shared" si="22"/>
        <v>0</v>
      </c>
      <c r="J165" s="8319">
        <f t="shared" si="22"/>
        <v>0</v>
      </c>
      <c r="K165" s="8321">
        <f t="shared" si="22"/>
        <v>0</v>
      </c>
      <c r="L165" s="8319">
        <f t="shared" si="22"/>
        <v>0</v>
      </c>
      <c r="M165" s="5633">
        <f t="shared" si="22"/>
        <v>0</v>
      </c>
      <c r="N165" s="8322">
        <f t="shared" si="22"/>
        <v>0</v>
      </c>
      <c r="O165" s="8320">
        <f t="shared" si="22"/>
        <v>0</v>
      </c>
      <c r="P165" s="8323">
        <f t="shared" si="22"/>
        <v>0</v>
      </c>
      <c r="Q165" s="8321">
        <f>SUM(Q161:Q164)</f>
        <v>0</v>
      </c>
      <c r="R165" s="8321">
        <f>SUM(R161:R164)</f>
        <v>0</v>
      </c>
      <c r="S165" s="17"/>
      <c r="T165" s="14"/>
      <c r="U165" s="14"/>
      <c r="V165" s="14"/>
      <c r="W165" s="8225"/>
      <c r="X165" s="8225"/>
      <c r="Y165" s="8225"/>
      <c r="Z165" s="8225"/>
      <c r="AA165" s="8225"/>
      <c r="AB165" s="8225"/>
      <c r="AC165" s="8225"/>
      <c r="AD165" s="8225"/>
      <c r="AE165" s="8225"/>
      <c r="AF165" s="8250"/>
      <c r="AG165" s="8250"/>
      <c r="AH165" s="8250"/>
      <c r="AI165" s="8250"/>
      <c r="AJ165" s="8250"/>
      <c r="AK165" s="8250"/>
      <c r="AL165" s="8250"/>
      <c r="AM165" s="8250"/>
      <c r="AN165" s="8250"/>
      <c r="AO165" s="8250"/>
      <c r="AP165" s="8250"/>
      <c r="AQ165" s="8250"/>
    </row>
    <row r="166" spans="1:130" ht="16.350000000000001" customHeight="1" x14ac:dyDescent="0.2">
      <c r="A166" s="8293" t="s">
        <v>175</v>
      </c>
      <c r="B166" s="8293"/>
      <c r="C166" s="8324">
        <f>SUM(C160+C165)</f>
        <v>0</v>
      </c>
      <c r="D166" s="8325">
        <f t="shared" ref="D166:P166" si="23">SUM(D160+D165)</f>
        <v>0</v>
      </c>
      <c r="E166" s="427">
        <f t="shared" si="23"/>
        <v>0</v>
      </c>
      <c r="F166" s="8324">
        <f t="shared" si="23"/>
        <v>0</v>
      </c>
      <c r="G166" s="427">
        <f t="shared" si="23"/>
        <v>0</v>
      </c>
      <c r="H166" s="8324">
        <f t="shared" si="23"/>
        <v>0</v>
      </c>
      <c r="I166" s="427">
        <f t="shared" si="23"/>
        <v>0</v>
      </c>
      <c r="J166" s="8324">
        <f t="shared" si="23"/>
        <v>0</v>
      </c>
      <c r="K166" s="427">
        <f t="shared" si="23"/>
        <v>0</v>
      </c>
      <c r="L166" s="8324">
        <f t="shared" si="23"/>
        <v>0</v>
      </c>
      <c r="M166" s="188">
        <f t="shared" si="23"/>
        <v>0</v>
      </c>
      <c r="N166" s="8326">
        <f t="shared" si="23"/>
        <v>0</v>
      </c>
      <c r="O166" s="8325">
        <f t="shared" si="23"/>
        <v>0</v>
      </c>
      <c r="P166" s="189">
        <f t="shared" si="23"/>
        <v>0</v>
      </c>
      <c r="Q166" s="427">
        <f>SUM(Q160+Q165)</f>
        <v>0</v>
      </c>
      <c r="R166" s="427">
        <f>SUM(R160+R165)</f>
        <v>0</v>
      </c>
      <c r="S166" s="17"/>
      <c r="T166" s="14"/>
      <c r="U166" s="14"/>
      <c r="V166" s="14"/>
      <c r="W166" s="8225"/>
      <c r="X166" s="8225"/>
      <c r="Y166" s="8225"/>
      <c r="Z166" s="8225"/>
      <c r="AA166" s="8225"/>
      <c r="AB166" s="8225"/>
      <c r="AC166" s="8225"/>
      <c r="AD166" s="8225"/>
      <c r="AE166" s="8225"/>
      <c r="AF166" s="8250"/>
      <c r="AG166" s="8250"/>
      <c r="AH166" s="8250"/>
      <c r="AI166" s="8250"/>
      <c r="AJ166" s="8250"/>
      <c r="AK166" s="8250"/>
      <c r="AL166" s="8250"/>
      <c r="AM166" s="8250"/>
      <c r="AN166" s="8250"/>
      <c r="AO166" s="8250"/>
      <c r="AP166" s="8250"/>
      <c r="AQ166" s="8250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8225"/>
      <c r="X167" s="8225"/>
      <c r="Y167" s="8225"/>
      <c r="Z167" s="8225"/>
      <c r="AA167" s="8225"/>
      <c r="AB167" s="8225"/>
      <c r="AC167" s="8225"/>
      <c r="AD167" s="8225"/>
      <c r="AE167" s="8225"/>
      <c r="AF167" s="8250"/>
      <c r="AG167" s="8250"/>
      <c r="AH167" s="8250"/>
      <c r="AI167" s="8250"/>
      <c r="AJ167" s="8250"/>
      <c r="AK167" s="8250"/>
      <c r="AL167" s="8250"/>
      <c r="AM167" s="8250"/>
      <c r="AN167" s="8250"/>
      <c r="AO167" s="8250"/>
      <c r="AP167" s="8250"/>
      <c r="AQ167" s="8250"/>
    </row>
    <row r="168" spans="1:130" ht="16.350000000000001" customHeight="1" x14ac:dyDescent="0.2">
      <c r="A168" s="6267" t="s">
        <v>3</v>
      </c>
      <c r="B168" s="6250"/>
      <c r="C168" s="7882" t="s">
        <v>79</v>
      </c>
      <c r="D168" s="7882"/>
      <c r="E168" s="8170"/>
      <c r="F168" s="8174" t="s">
        <v>133</v>
      </c>
      <c r="G168" s="8170"/>
      <c r="H168" s="8174" t="s">
        <v>134</v>
      </c>
      <c r="I168" s="8170"/>
      <c r="J168" s="8174" t="s">
        <v>135</v>
      </c>
      <c r="K168" s="8170"/>
      <c r="L168" s="8174" t="s">
        <v>136</v>
      </c>
      <c r="M168" s="8170"/>
      <c r="N168" s="8174" t="s">
        <v>137</v>
      </c>
      <c r="O168" s="8194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8225"/>
      <c r="X168" s="8225"/>
      <c r="Y168" s="8225"/>
      <c r="Z168" s="8225"/>
      <c r="AA168" s="8225"/>
      <c r="AB168" s="8225"/>
      <c r="AC168" s="8225"/>
      <c r="AD168" s="8225"/>
      <c r="AE168" s="8225"/>
      <c r="AF168" s="8250"/>
      <c r="AG168" s="8250"/>
      <c r="AH168" s="8250"/>
      <c r="AI168" s="8250"/>
      <c r="AJ168" s="8250"/>
      <c r="AK168" s="8250"/>
      <c r="AL168" s="8250"/>
      <c r="AM168" s="8250"/>
      <c r="AN168" s="8250"/>
      <c r="AO168" s="8250"/>
      <c r="AP168" s="8250"/>
      <c r="AQ168" s="8327"/>
      <c r="AR168" s="8281"/>
      <c r="AS168" s="8281"/>
      <c r="AT168" s="8281"/>
      <c r="AU168" s="8281"/>
      <c r="AV168" s="8281"/>
      <c r="AW168" s="8281"/>
      <c r="AX168" s="8328"/>
      <c r="AY168" s="8328"/>
      <c r="AZ168" s="8328"/>
      <c r="BA168" s="8281"/>
      <c r="BB168" s="8281"/>
      <c r="BC168" s="8281"/>
    </row>
    <row r="169" spans="1:130" ht="31.5" customHeight="1" x14ac:dyDescent="0.2">
      <c r="A169" s="8329"/>
      <c r="B169" s="5811"/>
      <c r="C169" s="8180" t="s">
        <v>103</v>
      </c>
      <c r="D169" s="8178" t="s">
        <v>65</v>
      </c>
      <c r="E169" s="8179" t="s">
        <v>104</v>
      </c>
      <c r="F169" s="8180" t="s">
        <v>65</v>
      </c>
      <c r="G169" s="8179" t="s">
        <v>104</v>
      </c>
      <c r="H169" s="8180" t="s">
        <v>65</v>
      </c>
      <c r="I169" s="8179" t="s">
        <v>104</v>
      </c>
      <c r="J169" s="8180" t="s">
        <v>65</v>
      </c>
      <c r="K169" s="8179" t="s">
        <v>104</v>
      </c>
      <c r="L169" s="8180" t="s">
        <v>65</v>
      </c>
      <c r="M169" s="8179" t="s">
        <v>104</v>
      </c>
      <c r="N169" s="8180" t="s">
        <v>65</v>
      </c>
      <c r="O169" s="8330" t="s">
        <v>104</v>
      </c>
      <c r="P169" s="5873"/>
      <c r="Q169" s="5873"/>
      <c r="R169" s="14"/>
      <c r="S169" s="14"/>
      <c r="T169" s="14"/>
      <c r="U169" s="14"/>
      <c r="V169" s="14"/>
      <c r="W169" s="8225"/>
      <c r="X169" s="8225"/>
      <c r="Y169" s="8225"/>
      <c r="Z169" s="8225"/>
      <c r="AA169" s="8225"/>
      <c r="AB169" s="8225"/>
      <c r="AC169" s="8225"/>
      <c r="AD169" s="8225"/>
      <c r="AE169" s="8225"/>
      <c r="AF169" s="8250"/>
      <c r="AG169" s="8250"/>
      <c r="AH169" s="8250"/>
      <c r="AI169" s="8250"/>
      <c r="AJ169" s="8250"/>
      <c r="AK169" s="8250"/>
      <c r="AL169" s="8250"/>
      <c r="AM169" s="8250"/>
      <c r="AN169" s="8250"/>
      <c r="AO169" s="8250"/>
      <c r="AP169" s="8250"/>
      <c r="AQ169" s="8201"/>
      <c r="AR169" s="8281"/>
      <c r="AS169" s="8281"/>
      <c r="AT169" s="8281"/>
      <c r="AU169" s="8281"/>
      <c r="AV169" s="8281"/>
      <c r="AW169" s="8281"/>
      <c r="AX169" s="8328"/>
      <c r="AY169" s="8328"/>
      <c r="AZ169" s="8328"/>
      <c r="BA169" s="8281"/>
      <c r="BB169" s="8281"/>
      <c r="BC169" s="8281"/>
    </row>
    <row r="170" spans="1:130" s="3" customFormat="1" ht="16.350000000000001" customHeight="1" x14ac:dyDescent="0.2">
      <c r="A170" s="7863" t="s">
        <v>178</v>
      </c>
      <c r="B170" s="8210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8207"/>
      <c r="G170" s="8211"/>
      <c r="H170" s="8207"/>
      <c r="I170" s="35"/>
      <c r="J170" s="33"/>
      <c r="K170" s="35"/>
      <c r="L170" s="33"/>
      <c r="M170" s="35"/>
      <c r="N170" s="33"/>
      <c r="O170" s="8331"/>
      <c r="P170" s="8211"/>
      <c r="Q170" s="8211"/>
      <c r="R170" s="8306"/>
      <c r="S170" s="8225"/>
      <c r="T170" s="8225"/>
      <c r="U170" s="8225"/>
      <c r="V170" s="8225"/>
      <c r="W170" s="8225"/>
      <c r="X170" s="8225"/>
      <c r="Y170" s="8225"/>
      <c r="Z170" s="8225"/>
      <c r="AA170" s="8225"/>
      <c r="AB170" s="8225"/>
      <c r="AC170" s="8225"/>
      <c r="AD170" s="8250"/>
      <c r="AE170" s="8250"/>
      <c r="AF170" s="8250"/>
      <c r="AG170" s="8250"/>
      <c r="AH170" s="8250"/>
      <c r="AI170" s="8279"/>
      <c r="AJ170" s="8328"/>
      <c r="AK170" s="8328"/>
      <c r="AL170" s="8328"/>
      <c r="AM170" s="8328"/>
      <c r="AN170" s="8328"/>
      <c r="AO170" s="8328"/>
      <c r="AP170" s="8328"/>
      <c r="AQ170" s="8328"/>
      <c r="AR170" s="8328"/>
      <c r="AS170" s="8328"/>
      <c r="AT170" s="8328"/>
      <c r="AU170" s="8328"/>
      <c r="AV170" s="8328"/>
      <c r="AW170" s="8328"/>
      <c r="AX170" s="8328"/>
      <c r="AY170" s="8328"/>
      <c r="AZ170" s="8328"/>
      <c r="BA170" s="8328"/>
      <c r="BB170" s="8328"/>
      <c r="BC170" s="8328"/>
      <c r="BD170" s="8328"/>
      <c r="BE170" s="8328"/>
      <c r="BF170" s="8328"/>
      <c r="BG170" s="8328"/>
      <c r="BH170" s="8328"/>
      <c r="BI170" s="8328"/>
      <c r="BJ170" s="8328"/>
      <c r="BK170" s="8328"/>
      <c r="BL170" s="8328"/>
      <c r="BM170" s="8328"/>
      <c r="BN170" s="8328"/>
      <c r="BO170" s="8328"/>
      <c r="BP170" s="8328"/>
      <c r="BQ170" s="8328"/>
      <c r="BR170" s="8328"/>
      <c r="BS170" s="8328"/>
      <c r="BT170" s="8328"/>
      <c r="BU170" s="8328"/>
      <c r="BV170" s="8328"/>
      <c r="BW170" s="8328"/>
      <c r="BX170" s="8328"/>
      <c r="BY170" s="8328"/>
      <c r="BZ170" s="8328"/>
      <c r="CA170" s="8332"/>
      <c r="CB170" s="8332"/>
      <c r="CC170" s="8332"/>
      <c r="CD170" s="8332"/>
      <c r="CE170" s="8332"/>
      <c r="CF170" s="8332"/>
      <c r="CG170" s="8332"/>
      <c r="CH170" s="8332"/>
      <c r="CI170" s="8332"/>
      <c r="CJ170" s="8332"/>
      <c r="CK170" s="8332"/>
      <c r="CL170" s="8332"/>
      <c r="CM170" s="8332"/>
      <c r="CN170" s="8332"/>
      <c r="CO170" s="8332"/>
      <c r="CP170" s="8332"/>
      <c r="CQ170" s="8332"/>
      <c r="CR170" s="8332"/>
      <c r="CS170" s="8332"/>
      <c r="CT170" s="8332"/>
      <c r="CU170" s="8332"/>
      <c r="CV170" s="8332"/>
      <c r="CW170" s="8332"/>
      <c r="CX170" s="8332"/>
      <c r="CY170" s="8332"/>
      <c r="CZ170" s="8332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5367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8306"/>
      <c r="S171" s="8225"/>
      <c r="T171" s="8225"/>
      <c r="U171" s="8225"/>
      <c r="V171" s="8225"/>
      <c r="W171" s="8225"/>
      <c r="X171" s="8225"/>
      <c r="Y171" s="8225"/>
      <c r="Z171" s="8225"/>
      <c r="AA171" s="8225"/>
      <c r="AB171" s="8225"/>
      <c r="AC171" s="8225"/>
      <c r="AD171" s="8250"/>
      <c r="AE171" s="8250"/>
      <c r="AF171" s="8250"/>
      <c r="AG171" s="8250"/>
      <c r="AH171" s="8250"/>
      <c r="AI171" s="8279"/>
      <c r="AJ171" s="8328"/>
      <c r="AK171" s="8328"/>
      <c r="AL171" s="8328"/>
      <c r="AM171" s="8328"/>
      <c r="AN171" s="8328"/>
      <c r="AO171" s="8328"/>
      <c r="AP171" s="8328"/>
      <c r="AQ171" s="8328"/>
      <c r="AR171" s="8328"/>
      <c r="AS171" s="8328"/>
      <c r="AT171" s="8328"/>
      <c r="AU171" s="8328"/>
      <c r="AV171" s="8328"/>
      <c r="AW171" s="8328"/>
      <c r="AX171" s="8328"/>
      <c r="AY171" s="8328"/>
      <c r="AZ171" s="8328"/>
      <c r="BA171" s="8328"/>
      <c r="BB171" s="8328"/>
      <c r="BC171" s="8328"/>
      <c r="BD171" s="8328"/>
      <c r="BE171" s="8328"/>
      <c r="BF171" s="8328"/>
      <c r="BG171" s="8328"/>
      <c r="BH171" s="8328"/>
      <c r="BI171" s="8328"/>
      <c r="BJ171" s="8328"/>
      <c r="BK171" s="8328"/>
      <c r="BL171" s="8328"/>
      <c r="BM171" s="8328"/>
      <c r="BN171" s="8328"/>
      <c r="BO171" s="8328"/>
      <c r="BP171" s="8328"/>
      <c r="BQ171" s="8328"/>
      <c r="BR171" s="8328"/>
      <c r="BS171" s="8328"/>
      <c r="BT171" s="8328"/>
      <c r="BU171" s="8328"/>
      <c r="BV171" s="8328"/>
      <c r="BW171" s="8328"/>
      <c r="BX171" s="8328"/>
      <c r="BY171" s="8328"/>
      <c r="BZ171" s="8328"/>
      <c r="CA171" s="8332"/>
      <c r="CB171" s="8332"/>
      <c r="CC171" s="8332"/>
      <c r="CD171" s="8332"/>
      <c r="CE171" s="8332"/>
      <c r="CF171" s="8332"/>
      <c r="CG171" s="8332"/>
      <c r="CH171" s="8332"/>
      <c r="CI171" s="8332"/>
      <c r="CJ171" s="8332"/>
      <c r="CK171" s="8332"/>
      <c r="CL171" s="8332"/>
      <c r="CM171" s="8332"/>
      <c r="CN171" s="8332"/>
      <c r="CO171" s="8332"/>
      <c r="CP171" s="8332"/>
      <c r="CQ171" s="8332"/>
      <c r="CR171" s="8332"/>
      <c r="CS171" s="8332"/>
      <c r="CT171" s="8332"/>
      <c r="CU171" s="8332"/>
      <c r="CV171" s="8332"/>
      <c r="CW171" s="8332"/>
      <c r="CX171" s="8332"/>
      <c r="CY171" s="8332"/>
      <c r="CZ171" s="8332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5366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8306"/>
      <c r="S172" s="8225"/>
      <c r="T172" s="8225"/>
      <c r="U172" s="8225"/>
      <c r="V172" s="8225"/>
      <c r="W172" s="8225"/>
      <c r="X172" s="8225"/>
      <c r="Y172" s="8225"/>
      <c r="Z172" s="8225"/>
      <c r="AA172" s="8225"/>
      <c r="AB172" s="8225"/>
      <c r="AC172" s="8225"/>
      <c r="AD172" s="8250"/>
      <c r="AE172" s="8250"/>
      <c r="AF172" s="8250"/>
      <c r="AG172" s="8250"/>
      <c r="AH172" s="8250"/>
      <c r="AI172" s="8279"/>
      <c r="AJ172" s="8281"/>
      <c r="AK172" s="8281"/>
      <c r="AL172" s="8281"/>
      <c r="AM172" s="8281"/>
      <c r="AN172" s="8281"/>
      <c r="AO172" s="8281"/>
      <c r="AP172" s="8281"/>
      <c r="AQ172" s="8281"/>
      <c r="AR172" s="8281"/>
      <c r="AS172" s="8281"/>
      <c r="AT172" s="8281"/>
      <c r="AU172" s="8281"/>
    </row>
    <row r="173" spans="1:130" ht="16.350000000000001" customHeight="1" thickBot="1" x14ac:dyDescent="0.25">
      <c r="A173" s="5924"/>
      <c r="B173" s="8333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8225"/>
      <c r="Z173" s="8225"/>
      <c r="AA173" s="8225"/>
      <c r="AB173" s="8225"/>
      <c r="AC173" s="8225"/>
      <c r="AD173" s="8250"/>
      <c r="AE173" s="8250"/>
      <c r="AF173" s="8250"/>
      <c r="AG173" s="8250"/>
      <c r="AH173" s="8250"/>
      <c r="AI173" s="8250"/>
      <c r="AJ173" s="8250"/>
      <c r="AK173" s="8250"/>
      <c r="AL173" s="8250"/>
      <c r="AM173" s="8250"/>
      <c r="AN173" s="8250"/>
      <c r="AO173" s="8327"/>
      <c r="AP173" s="8250"/>
      <c r="AQ173" s="8250"/>
      <c r="AR173" s="8182"/>
      <c r="AS173" s="8281"/>
      <c r="AT173" s="8251"/>
      <c r="AU173" s="8251"/>
      <c r="AV173" s="8251"/>
      <c r="AW173" s="8251"/>
      <c r="AX173" s="8328"/>
      <c r="AY173" s="8328"/>
      <c r="AZ173" s="8328"/>
      <c r="BA173" s="8251"/>
      <c r="BB173" s="8251"/>
      <c r="BC173" s="8251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5364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8212"/>
      <c r="Z174" s="8198"/>
      <c r="AA174" s="14"/>
      <c r="AB174" s="8334"/>
      <c r="AC174" s="8198"/>
      <c r="AD174" s="44"/>
      <c r="AE174" s="8335"/>
      <c r="AF174" s="8335"/>
      <c r="AG174" s="8335"/>
      <c r="AH174" s="8250"/>
      <c r="AI174" s="44"/>
      <c r="AJ174" s="8327"/>
      <c r="AK174" s="8327"/>
      <c r="AL174" s="8327"/>
      <c r="AM174" s="8250"/>
      <c r="AN174" s="44"/>
      <c r="AO174" s="8327"/>
      <c r="AP174" s="8250"/>
      <c r="AQ174" s="8250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5367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5367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8336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8337"/>
      <c r="AM177" s="8338"/>
      <c r="AN177" s="8338"/>
      <c r="AO177" s="1175"/>
      <c r="AP177" s="8338"/>
      <c r="AQ177" s="1175"/>
      <c r="AR177" s="216"/>
      <c r="AS177" s="8339"/>
      <c r="AT177" s="8290"/>
      <c r="AU177" s="8225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267" t="s">
        <v>188</v>
      </c>
      <c r="B181" s="6250"/>
      <c r="C181" s="8197" t="s">
        <v>79</v>
      </c>
      <c r="D181" s="8197"/>
      <c r="E181" s="8197"/>
      <c r="F181" s="8197" t="s">
        <v>189</v>
      </c>
      <c r="G181" s="8197"/>
      <c r="H181" s="8197" t="s">
        <v>190</v>
      </c>
      <c r="I181" s="8197"/>
      <c r="J181" s="8197" t="s">
        <v>191</v>
      </c>
      <c r="K181" s="8197"/>
      <c r="L181" s="8197" t="s">
        <v>12</v>
      </c>
      <c r="M181" s="8197"/>
      <c r="N181" s="8195" t="s">
        <v>13</v>
      </c>
      <c r="O181" s="8196"/>
      <c r="P181" s="8340" t="s">
        <v>126</v>
      </c>
      <c r="Q181" s="8340"/>
      <c r="R181" s="8340" t="s">
        <v>127</v>
      </c>
      <c r="S181" s="8340"/>
      <c r="T181" s="8340" t="s">
        <v>128</v>
      </c>
      <c r="U181" s="8340"/>
      <c r="V181" s="8340" t="s">
        <v>129</v>
      </c>
      <c r="W181" s="8340"/>
      <c r="X181" s="8340" t="s">
        <v>130</v>
      </c>
      <c r="Y181" s="8340"/>
      <c r="Z181" s="8340" t="s">
        <v>131</v>
      </c>
      <c r="AA181" s="8340"/>
      <c r="AB181" s="8340" t="s">
        <v>132</v>
      </c>
      <c r="AC181" s="8340"/>
      <c r="AD181" s="8340" t="s">
        <v>133</v>
      </c>
      <c r="AE181" s="8340"/>
      <c r="AF181" s="8340" t="s">
        <v>134</v>
      </c>
      <c r="AG181" s="8340"/>
      <c r="AH181" s="8340" t="s">
        <v>135</v>
      </c>
      <c r="AI181" s="8340"/>
      <c r="AJ181" s="8340" t="s">
        <v>136</v>
      </c>
      <c r="AK181" s="8340"/>
      <c r="AL181" s="8340" t="s">
        <v>137</v>
      </c>
      <c r="AM181" s="8174"/>
      <c r="AN181" s="8341" t="s">
        <v>192</v>
      </c>
      <c r="AO181" s="8342" t="s">
        <v>193</v>
      </c>
      <c r="AP181" s="8174" t="s">
        <v>7</v>
      </c>
      <c r="AQ181" s="8170"/>
      <c r="AR181" s="7863" t="s">
        <v>194</v>
      </c>
      <c r="AS181" s="7863" t="s">
        <v>195</v>
      </c>
      <c r="AT181" s="8174" t="s">
        <v>8</v>
      </c>
      <c r="AU181" s="8170"/>
      <c r="AV181" s="8195" t="s">
        <v>196</v>
      </c>
      <c r="AW181" s="8196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8343"/>
      <c r="B182" s="8344"/>
      <c r="C182" s="8345" t="s">
        <v>103</v>
      </c>
      <c r="D182" s="8346" t="s">
        <v>65</v>
      </c>
      <c r="E182" s="8347" t="s">
        <v>104</v>
      </c>
      <c r="F182" s="8345" t="s">
        <v>65</v>
      </c>
      <c r="G182" s="8347" t="s">
        <v>104</v>
      </c>
      <c r="H182" s="8345" t="s">
        <v>65</v>
      </c>
      <c r="I182" s="8347" t="s">
        <v>104</v>
      </c>
      <c r="J182" s="8345" t="s">
        <v>65</v>
      </c>
      <c r="K182" s="8347" t="s">
        <v>104</v>
      </c>
      <c r="L182" s="8345" t="s">
        <v>65</v>
      </c>
      <c r="M182" s="8347" t="s">
        <v>104</v>
      </c>
      <c r="N182" s="8345" t="s">
        <v>65</v>
      </c>
      <c r="O182" s="8347" t="s">
        <v>104</v>
      </c>
      <c r="P182" s="8345" t="s">
        <v>65</v>
      </c>
      <c r="Q182" s="8347" t="s">
        <v>104</v>
      </c>
      <c r="R182" s="8345" t="s">
        <v>65</v>
      </c>
      <c r="S182" s="8347" t="s">
        <v>104</v>
      </c>
      <c r="T182" s="8345" t="s">
        <v>65</v>
      </c>
      <c r="U182" s="8347" t="s">
        <v>104</v>
      </c>
      <c r="V182" s="8345" t="s">
        <v>65</v>
      </c>
      <c r="W182" s="8347" t="s">
        <v>104</v>
      </c>
      <c r="X182" s="8345" t="s">
        <v>65</v>
      </c>
      <c r="Y182" s="8347" t="s">
        <v>104</v>
      </c>
      <c r="Z182" s="8345" t="s">
        <v>65</v>
      </c>
      <c r="AA182" s="8347" t="s">
        <v>104</v>
      </c>
      <c r="AB182" s="8345" t="s">
        <v>65</v>
      </c>
      <c r="AC182" s="8347" t="s">
        <v>104</v>
      </c>
      <c r="AD182" s="8345" t="s">
        <v>65</v>
      </c>
      <c r="AE182" s="8347" t="s">
        <v>104</v>
      </c>
      <c r="AF182" s="8345" t="s">
        <v>65</v>
      </c>
      <c r="AG182" s="8347" t="s">
        <v>104</v>
      </c>
      <c r="AH182" s="8345" t="s">
        <v>65</v>
      </c>
      <c r="AI182" s="8347" t="s">
        <v>104</v>
      </c>
      <c r="AJ182" s="8345" t="s">
        <v>65</v>
      </c>
      <c r="AK182" s="8347" t="s">
        <v>104</v>
      </c>
      <c r="AL182" s="8345" t="s">
        <v>65</v>
      </c>
      <c r="AM182" s="5355" t="s">
        <v>104</v>
      </c>
      <c r="AN182" s="5936"/>
      <c r="AO182" s="5938"/>
      <c r="AP182" s="8345" t="s">
        <v>65</v>
      </c>
      <c r="AQ182" s="5356" t="s">
        <v>104</v>
      </c>
      <c r="AR182" s="8336"/>
      <c r="AS182" s="8336"/>
      <c r="AT182" s="8345" t="s">
        <v>65</v>
      </c>
      <c r="AU182" s="5356" t="s">
        <v>104</v>
      </c>
      <c r="AV182" s="8348" t="s">
        <v>198</v>
      </c>
      <c r="AW182" s="5357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939" t="s">
        <v>200</v>
      </c>
      <c r="B183" s="8349"/>
      <c r="C183" s="8350">
        <f>SUM(D183+E183)</f>
        <v>24</v>
      </c>
      <c r="D183" s="8351">
        <f>SUM(F183+H183+J183+L183+N183+P183+R183+T183+V183+X183+Z183+AB183+AD183+AF183+AH183+AJ183+AL183)</f>
        <v>13</v>
      </c>
      <c r="E183" s="219">
        <f>SUM(G183+I183+K183+M183+O183+Q183+S183+U183+W183+Y183+AA183+AC183+AE183+AG183+AI183+AK183+AM183)</f>
        <v>11</v>
      </c>
      <c r="F183" s="8188">
        <v>0</v>
      </c>
      <c r="G183" s="64">
        <v>0</v>
      </c>
      <c r="H183" s="8188">
        <v>0</v>
      </c>
      <c r="I183" s="64">
        <v>0</v>
      </c>
      <c r="J183" s="8188">
        <v>3</v>
      </c>
      <c r="K183" s="64">
        <v>3</v>
      </c>
      <c r="L183" s="8188">
        <v>3</v>
      </c>
      <c r="M183" s="64">
        <v>5</v>
      </c>
      <c r="N183" s="8188">
        <v>0</v>
      </c>
      <c r="O183" s="64">
        <v>0</v>
      </c>
      <c r="P183" s="8188">
        <v>1</v>
      </c>
      <c r="Q183" s="64">
        <v>2</v>
      </c>
      <c r="R183" s="8188">
        <v>0</v>
      </c>
      <c r="S183" s="64">
        <v>0</v>
      </c>
      <c r="T183" s="8188">
        <v>1</v>
      </c>
      <c r="U183" s="64">
        <v>0</v>
      </c>
      <c r="V183" s="8188">
        <v>2</v>
      </c>
      <c r="W183" s="64">
        <v>0</v>
      </c>
      <c r="X183" s="8188">
        <v>1</v>
      </c>
      <c r="Y183" s="64">
        <v>0</v>
      </c>
      <c r="Z183" s="8188">
        <v>1</v>
      </c>
      <c r="AA183" s="64">
        <v>1</v>
      </c>
      <c r="AB183" s="8188">
        <v>0</v>
      </c>
      <c r="AC183" s="64">
        <v>0</v>
      </c>
      <c r="AD183" s="8274">
        <v>1</v>
      </c>
      <c r="AE183" s="64">
        <v>0</v>
      </c>
      <c r="AF183" s="8274">
        <v>0</v>
      </c>
      <c r="AG183" s="64">
        <v>0</v>
      </c>
      <c r="AH183" s="8274">
        <v>0</v>
      </c>
      <c r="AI183" s="64">
        <v>0</v>
      </c>
      <c r="AJ183" s="8274">
        <v>0</v>
      </c>
      <c r="AK183" s="64">
        <v>0</v>
      </c>
      <c r="AL183" s="8274">
        <v>0</v>
      </c>
      <c r="AM183" s="204">
        <v>0</v>
      </c>
      <c r="AN183" s="8352">
        <v>0</v>
      </c>
      <c r="AO183" s="1185">
        <v>0</v>
      </c>
      <c r="AP183" s="8274">
        <v>0</v>
      </c>
      <c r="AQ183" s="64">
        <v>0</v>
      </c>
      <c r="AR183" s="8189">
        <v>0</v>
      </c>
      <c r="AS183" s="8189">
        <v>8</v>
      </c>
      <c r="AT183" s="8189">
        <v>0</v>
      </c>
      <c r="AU183" s="8189">
        <v>0</v>
      </c>
      <c r="AV183" s="8189">
        <v>0</v>
      </c>
      <c r="AW183" s="8189">
        <v>1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8353" t="s">
        <v>201</v>
      </c>
      <c r="B184" s="8354"/>
      <c r="C184" s="8355"/>
      <c r="D184" s="5659"/>
      <c r="E184" s="5659"/>
      <c r="F184" s="5659"/>
      <c r="G184" s="5659"/>
      <c r="H184" s="5659"/>
      <c r="I184" s="5659"/>
      <c r="J184" s="5659"/>
      <c r="K184" s="5659"/>
      <c r="L184" s="5659"/>
      <c r="M184" s="5659"/>
      <c r="N184" s="5659"/>
      <c r="O184" s="5659"/>
      <c r="P184" s="5659"/>
      <c r="Q184" s="5659"/>
      <c r="R184" s="5659"/>
      <c r="S184" s="5659"/>
      <c r="T184" s="5659"/>
      <c r="U184" s="5659"/>
      <c r="V184" s="5659"/>
      <c r="W184" s="5659"/>
      <c r="X184" s="5659"/>
      <c r="Y184" s="5659"/>
      <c r="Z184" s="5659"/>
      <c r="AA184" s="5659"/>
      <c r="AB184" s="5659"/>
      <c r="AC184" s="5659"/>
      <c r="AD184" s="5659"/>
      <c r="AE184" s="5659"/>
      <c r="AF184" s="5659"/>
      <c r="AG184" s="5659"/>
      <c r="AH184" s="5659"/>
      <c r="AI184" s="5659"/>
      <c r="AJ184" s="5659"/>
      <c r="AK184" s="5659"/>
      <c r="AL184" s="5659"/>
      <c r="AM184" s="5659"/>
      <c r="AN184" s="5659"/>
      <c r="AO184" s="5659"/>
      <c r="AP184" s="5659"/>
      <c r="AQ184" s="5659"/>
      <c r="AR184" s="5659"/>
      <c r="AS184" s="5659"/>
      <c r="AT184" s="5659"/>
      <c r="AU184" s="5659"/>
      <c r="AV184" s="5659"/>
      <c r="AW184" s="8356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7863" t="s">
        <v>202</v>
      </c>
      <c r="B185" s="8357" t="s">
        <v>203</v>
      </c>
      <c r="C185" s="8358">
        <f>SUM(D185+E185)</f>
        <v>2</v>
      </c>
      <c r="D185" s="8359">
        <f t="shared" ref="D185:E193" si="26">SUM(F185+H185+J185+L185+N185+P185+R185+T185+V185+X185+Z185+AB185+AD185+AF185+AH185+AJ185+AL185)</f>
        <v>1</v>
      </c>
      <c r="E185" s="8357">
        <f t="shared" si="26"/>
        <v>1</v>
      </c>
      <c r="F185" s="8207"/>
      <c r="G185" s="8211"/>
      <c r="H185" s="8207">
        <v>0</v>
      </c>
      <c r="I185" s="8211">
        <v>0</v>
      </c>
      <c r="J185" s="8207">
        <v>0</v>
      </c>
      <c r="K185" s="8211">
        <v>1</v>
      </c>
      <c r="L185" s="8207">
        <v>1</v>
      </c>
      <c r="M185" s="8211">
        <v>0</v>
      </c>
      <c r="N185" s="8207">
        <v>0</v>
      </c>
      <c r="O185" s="8211">
        <v>0</v>
      </c>
      <c r="P185" s="8207">
        <v>0</v>
      </c>
      <c r="Q185" s="8211">
        <v>0</v>
      </c>
      <c r="R185" s="8207">
        <v>0</v>
      </c>
      <c r="S185" s="8211">
        <v>0</v>
      </c>
      <c r="T185" s="8207">
        <v>0</v>
      </c>
      <c r="U185" s="8211">
        <v>0</v>
      </c>
      <c r="V185" s="8207">
        <v>0</v>
      </c>
      <c r="W185" s="8211">
        <v>0</v>
      </c>
      <c r="X185" s="8207">
        <v>0</v>
      </c>
      <c r="Y185" s="8211">
        <v>0</v>
      </c>
      <c r="Z185" s="8207">
        <v>0</v>
      </c>
      <c r="AA185" s="8211">
        <v>0</v>
      </c>
      <c r="AB185" s="8207">
        <v>0</v>
      </c>
      <c r="AC185" s="8211">
        <v>0</v>
      </c>
      <c r="AD185" s="8207">
        <v>0</v>
      </c>
      <c r="AE185" s="8211">
        <v>0</v>
      </c>
      <c r="AF185" s="8207">
        <v>0</v>
      </c>
      <c r="AG185" s="8211">
        <v>0</v>
      </c>
      <c r="AH185" s="8207">
        <v>0</v>
      </c>
      <c r="AI185" s="8211">
        <v>0</v>
      </c>
      <c r="AJ185" s="8207">
        <v>0</v>
      </c>
      <c r="AK185" s="8211">
        <v>0</v>
      </c>
      <c r="AL185" s="8207">
        <v>0</v>
      </c>
      <c r="AM185" s="8316">
        <v>0</v>
      </c>
      <c r="AN185" s="8233">
        <v>0</v>
      </c>
      <c r="AO185" s="8234">
        <v>0</v>
      </c>
      <c r="AP185" s="8207">
        <v>0</v>
      </c>
      <c r="AQ185" s="8211">
        <v>0</v>
      </c>
      <c r="AR185" s="8211">
        <v>0</v>
      </c>
      <c r="AS185" s="8211">
        <v>2</v>
      </c>
      <c r="AT185" s="8211">
        <v>0</v>
      </c>
      <c r="AU185" s="8211">
        <v>0</v>
      </c>
      <c r="AV185" s="8211">
        <v>0</v>
      </c>
      <c r="AW185" s="8211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8336"/>
      <c r="B186" s="5359" t="s">
        <v>204</v>
      </c>
      <c r="C186" s="8360">
        <f>SUM(D186+E186)</f>
        <v>0</v>
      </c>
      <c r="D186" s="8361">
        <f t="shared" si="26"/>
        <v>0</v>
      </c>
      <c r="E186" s="408">
        <f t="shared" si="26"/>
        <v>0</v>
      </c>
      <c r="F186" s="8274"/>
      <c r="G186" s="161"/>
      <c r="H186" s="8274">
        <v>0</v>
      </c>
      <c r="I186" s="161">
        <v>0</v>
      </c>
      <c r="J186" s="8274">
        <v>0</v>
      </c>
      <c r="K186" s="161">
        <v>0</v>
      </c>
      <c r="L186" s="8274">
        <v>0</v>
      </c>
      <c r="M186" s="161">
        <v>0</v>
      </c>
      <c r="N186" s="8274">
        <v>0</v>
      </c>
      <c r="O186" s="161">
        <v>0</v>
      </c>
      <c r="P186" s="8274">
        <v>0</v>
      </c>
      <c r="Q186" s="161">
        <v>0</v>
      </c>
      <c r="R186" s="8274">
        <v>0</v>
      </c>
      <c r="S186" s="161">
        <v>0</v>
      </c>
      <c r="T186" s="8274">
        <v>0</v>
      </c>
      <c r="U186" s="161">
        <v>0</v>
      </c>
      <c r="V186" s="8274">
        <v>0</v>
      </c>
      <c r="W186" s="161">
        <v>0</v>
      </c>
      <c r="X186" s="8274">
        <v>0</v>
      </c>
      <c r="Y186" s="161">
        <v>0</v>
      </c>
      <c r="Z186" s="8274">
        <v>0</v>
      </c>
      <c r="AA186" s="161">
        <v>0</v>
      </c>
      <c r="AB186" s="8274">
        <v>0</v>
      </c>
      <c r="AC186" s="161">
        <v>0</v>
      </c>
      <c r="AD186" s="8274">
        <v>0</v>
      </c>
      <c r="AE186" s="161">
        <v>0</v>
      </c>
      <c r="AF186" s="8274">
        <v>0</v>
      </c>
      <c r="AG186" s="161">
        <v>0</v>
      </c>
      <c r="AH186" s="8274">
        <v>0</v>
      </c>
      <c r="AI186" s="161">
        <v>0</v>
      </c>
      <c r="AJ186" s="8274">
        <v>0</v>
      </c>
      <c r="AK186" s="161">
        <v>0</v>
      </c>
      <c r="AL186" s="8274">
        <v>0</v>
      </c>
      <c r="AM186" s="222">
        <v>0</v>
      </c>
      <c r="AN186" s="8275">
        <v>0</v>
      </c>
      <c r="AO186" s="8362">
        <v>0</v>
      </c>
      <c r="AP186" s="8274">
        <v>0</v>
      </c>
      <c r="AQ186" s="161">
        <v>0</v>
      </c>
      <c r="AR186" s="161">
        <v>0</v>
      </c>
      <c r="AS186" s="161">
        <v>0</v>
      </c>
      <c r="AT186" s="161">
        <v>0</v>
      </c>
      <c r="AU186" s="161">
        <v>0</v>
      </c>
      <c r="AV186" s="161">
        <v>0</v>
      </c>
      <c r="AW186" s="161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8183" t="s">
        <v>205</v>
      </c>
      <c r="B187" s="8184"/>
      <c r="C187" s="8350">
        <f t="shared" ref="C187:C227" si="27">SUM(D187+E187)</f>
        <v>3</v>
      </c>
      <c r="D187" s="8351">
        <f t="shared" si="26"/>
        <v>0</v>
      </c>
      <c r="E187" s="8363">
        <f t="shared" si="26"/>
        <v>3</v>
      </c>
      <c r="F187" s="8188"/>
      <c r="G187" s="8189"/>
      <c r="H187" s="8188">
        <v>0</v>
      </c>
      <c r="I187" s="8189">
        <v>0</v>
      </c>
      <c r="J187" s="8188">
        <v>0</v>
      </c>
      <c r="K187" s="8189">
        <v>1</v>
      </c>
      <c r="L187" s="8188">
        <v>0</v>
      </c>
      <c r="M187" s="8189">
        <v>2</v>
      </c>
      <c r="N187" s="8188">
        <v>0</v>
      </c>
      <c r="O187" s="8189">
        <v>0</v>
      </c>
      <c r="P187" s="8188">
        <v>0</v>
      </c>
      <c r="Q187" s="8189">
        <v>0</v>
      </c>
      <c r="R187" s="8188">
        <v>0</v>
      </c>
      <c r="S187" s="8189">
        <v>0</v>
      </c>
      <c r="T187" s="8188">
        <v>0</v>
      </c>
      <c r="U187" s="8189">
        <v>0</v>
      </c>
      <c r="V187" s="8188">
        <v>0</v>
      </c>
      <c r="W187" s="8189">
        <v>0</v>
      </c>
      <c r="X187" s="8188">
        <v>0</v>
      </c>
      <c r="Y187" s="8189">
        <v>0</v>
      </c>
      <c r="Z187" s="8188">
        <v>0</v>
      </c>
      <c r="AA187" s="8189">
        <v>0</v>
      </c>
      <c r="AB187" s="8188">
        <v>0</v>
      </c>
      <c r="AC187" s="8189">
        <v>0</v>
      </c>
      <c r="AD187" s="8188">
        <v>0</v>
      </c>
      <c r="AE187" s="8189">
        <v>0</v>
      </c>
      <c r="AF187" s="8188">
        <v>0</v>
      </c>
      <c r="AG187" s="8189">
        <v>0</v>
      </c>
      <c r="AH187" s="8188">
        <v>0</v>
      </c>
      <c r="AI187" s="8189">
        <v>0</v>
      </c>
      <c r="AJ187" s="8188">
        <v>0</v>
      </c>
      <c r="AK187" s="8189">
        <v>0</v>
      </c>
      <c r="AL187" s="8188">
        <v>0</v>
      </c>
      <c r="AM187" s="304">
        <v>0</v>
      </c>
      <c r="AN187" s="8352">
        <v>0</v>
      </c>
      <c r="AO187" s="8364">
        <v>0</v>
      </c>
      <c r="AP187" s="8188">
        <v>0</v>
      </c>
      <c r="AQ187" s="8189">
        <v>0</v>
      </c>
      <c r="AR187" s="8189">
        <v>0</v>
      </c>
      <c r="AS187" s="8189">
        <v>3</v>
      </c>
      <c r="AT187" s="8189">
        <v>0</v>
      </c>
      <c r="AU187" s="8189">
        <v>0</v>
      </c>
      <c r="AV187" s="8189">
        <v>0</v>
      </c>
      <c r="AW187" s="8189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7863" t="s">
        <v>206</v>
      </c>
      <c r="B188" s="8357" t="s">
        <v>207</v>
      </c>
      <c r="C188" s="8358">
        <f t="shared" si="27"/>
        <v>0</v>
      </c>
      <c r="D188" s="8359">
        <f t="shared" si="26"/>
        <v>0</v>
      </c>
      <c r="E188" s="8357">
        <f t="shared" si="26"/>
        <v>0</v>
      </c>
      <c r="F188" s="8365"/>
      <c r="G188" s="8366"/>
      <c r="H188" s="8207">
        <v>0</v>
      </c>
      <c r="I188" s="8211">
        <v>0</v>
      </c>
      <c r="J188" s="8207">
        <v>0</v>
      </c>
      <c r="K188" s="8211">
        <v>0</v>
      </c>
      <c r="L188" s="8207">
        <v>0</v>
      </c>
      <c r="M188" s="8211">
        <v>0</v>
      </c>
      <c r="N188" s="8207">
        <v>0</v>
      </c>
      <c r="O188" s="8211">
        <v>0</v>
      </c>
      <c r="P188" s="8207">
        <v>0</v>
      </c>
      <c r="Q188" s="8211">
        <v>0</v>
      </c>
      <c r="R188" s="8207">
        <v>0</v>
      </c>
      <c r="S188" s="8211">
        <v>0</v>
      </c>
      <c r="T188" s="8207">
        <v>0</v>
      </c>
      <c r="U188" s="8211">
        <v>0</v>
      </c>
      <c r="V188" s="8207">
        <v>0</v>
      </c>
      <c r="W188" s="8211">
        <v>0</v>
      </c>
      <c r="X188" s="8207">
        <v>0</v>
      </c>
      <c r="Y188" s="8211">
        <v>0</v>
      </c>
      <c r="Z188" s="8207">
        <v>0</v>
      </c>
      <c r="AA188" s="8211">
        <v>0</v>
      </c>
      <c r="AB188" s="8207">
        <v>0</v>
      </c>
      <c r="AC188" s="8211">
        <v>0</v>
      </c>
      <c r="AD188" s="8207">
        <v>0</v>
      </c>
      <c r="AE188" s="8211">
        <v>0</v>
      </c>
      <c r="AF188" s="8207">
        <v>0</v>
      </c>
      <c r="AG188" s="8211">
        <v>0</v>
      </c>
      <c r="AH188" s="8207">
        <v>0</v>
      </c>
      <c r="AI188" s="8211">
        <v>0</v>
      </c>
      <c r="AJ188" s="8207">
        <v>0</v>
      </c>
      <c r="AK188" s="8211">
        <v>0</v>
      </c>
      <c r="AL188" s="8207">
        <v>0</v>
      </c>
      <c r="AM188" s="8316">
        <v>0</v>
      </c>
      <c r="AN188" s="8233">
        <v>0</v>
      </c>
      <c r="AO188" s="8234">
        <v>0</v>
      </c>
      <c r="AP188" s="8207">
        <v>0</v>
      </c>
      <c r="AQ188" s="8211">
        <v>0</v>
      </c>
      <c r="AR188" s="8211">
        <v>0</v>
      </c>
      <c r="AS188" s="8211">
        <v>0</v>
      </c>
      <c r="AT188" s="8211">
        <v>0</v>
      </c>
      <c r="AU188" s="8211">
        <v>0</v>
      </c>
      <c r="AV188" s="8211">
        <v>0</v>
      </c>
      <c r="AW188" s="8211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8336"/>
      <c r="B189" s="5359" t="s">
        <v>208</v>
      </c>
      <c r="C189" s="1204">
        <f t="shared" si="27"/>
        <v>4</v>
      </c>
      <c r="D189" s="224">
        <f t="shared" si="26"/>
        <v>1</v>
      </c>
      <c r="E189" s="219">
        <f t="shared" si="26"/>
        <v>3</v>
      </c>
      <c r="F189" s="1205"/>
      <c r="G189" s="225"/>
      <c r="H189" s="1206">
        <v>0</v>
      </c>
      <c r="I189" s="64">
        <v>0</v>
      </c>
      <c r="J189" s="1206">
        <v>1</v>
      </c>
      <c r="K189" s="64">
        <v>3</v>
      </c>
      <c r="L189" s="8274">
        <v>0</v>
      </c>
      <c r="M189" s="161">
        <v>0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8275">
        <v>0</v>
      </c>
      <c r="AO189" s="8362">
        <v>0</v>
      </c>
      <c r="AP189" s="8274">
        <v>0</v>
      </c>
      <c r="AQ189" s="161">
        <v>0</v>
      </c>
      <c r="AR189" s="161">
        <v>0</v>
      </c>
      <c r="AS189" s="161">
        <v>3</v>
      </c>
      <c r="AT189" s="161">
        <v>0</v>
      </c>
      <c r="AU189" s="161">
        <v>0</v>
      </c>
      <c r="AV189" s="161">
        <v>0</v>
      </c>
      <c r="AW189" s="161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8367" t="s">
        <v>209</v>
      </c>
      <c r="B190" s="5675"/>
      <c r="C190" s="8204">
        <f t="shared" si="27"/>
        <v>24</v>
      </c>
      <c r="D190" s="8205">
        <f t="shared" si="26"/>
        <v>13</v>
      </c>
      <c r="E190" s="8285">
        <f t="shared" si="26"/>
        <v>11</v>
      </c>
      <c r="F190" s="8188">
        <v>0</v>
      </c>
      <c r="G190" s="8189">
        <v>0</v>
      </c>
      <c r="H190" s="8188">
        <v>0</v>
      </c>
      <c r="I190" s="8189">
        <v>0</v>
      </c>
      <c r="J190" s="8188">
        <v>3</v>
      </c>
      <c r="K190" s="8189">
        <v>3</v>
      </c>
      <c r="L190" s="8188">
        <v>3</v>
      </c>
      <c r="M190" s="8189">
        <v>5</v>
      </c>
      <c r="N190" s="8188">
        <v>0</v>
      </c>
      <c r="O190" s="8189">
        <v>0</v>
      </c>
      <c r="P190" s="8188">
        <v>1</v>
      </c>
      <c r="Q190" s="8189">
        <v>2</v>
      </c>
      <c r="R190" s="8188">
        <v>0</v>
      </c>
      <c r="S190" s="8189">
        <v>0</v>
      </c>
      <c r="T190" s="8188">
        <v>1</v>
      </c>
      <c r="U190" s="8189">
        <v>0</v>
      </c>
      <c r="V190" s="8188">
        <v>2</v>
      </c>
      <c r="W190" s="8189">
        <v>0</v>
      </c>
      <c r="X190" s="8188">
        <v>1</v>
      </c>
      <c r="Y190" s="8189">
        <v>0</v>
      </c>
      <c r="Z190" s="8188">
        <v>1</v>
      </c>
      <c r="AA190" s="8189">
        <v>1</v>
      </c>
      <c r="AB190" s="8188">
        <v>0</v>
      </c>
      <c r="AC190" s="8189">
        <v>0</v>
      </c>
      <c r="AD190" s="8188">
        <v>1</v>
      </c>
      <c r="AE190" s="8189">
        <v>0</v>
      </c>
      <c r="AF190" s="8188">
        <v>0</v>
      </c>
      <c r="AG190" s="8189">
        <v>0</v>
      </c>
      <c r="AH190" s="8188">
        <v>0</v>
      </c>
      <c r="AI190" s="8189">
        <v>0</v>
      </c>
      <c r="AJ190" s="8188">
        <v>0</v>
      </c>
      <c r="AK190" s="8189">
        <v>0</v>
      </c>
      <c r="AL190" s="8188">
        <v>0</v>
      </c>
      <c r="AM190" s="304">
        <v>0</v>
      </c>
      <c r="AN190" s="8352">
        <v>0</v>
      </c>
      <c r="AO190" s="8364">
        <v>0</v>
      </c>
      <c r="AP190" s="8274">
        <v>0</v>
      </c>
      <c r="AQ190" s="8189">
        <v>0</v>
      </c>
      <c r="AR190" s="8189">
        <v>0</v>
      </c>
      <c r="AS190" s="8189">
        <v>8</v>
      </c>
      <c r="AT190" s="8189">
        <v>0</v>
      </c>
      <c r="AU190" s="8189">
        <v>0</v>
      </c>
      <c r="AV190" s="8189">
        <v>0</v>
      </c>
      <c r="AW190" s="8189">
        <v>1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7863" t="s">
        <v>210</v>
      </c>
      <c r="B191" s="5354" t="s">
        <v>211</v>
      </c>
      <c r="C191" s="227">
        <f t="shared" si="27"/>
        <v>0</v>
      </c>
      <c r="D191" s="228">
        <f t="shared" si="26"/>
        <v>0</v>
      </c>
      <c r="E191" s="5354">
        <f t="shared" si="26"/>
        <v>0</v>
      </c>
      <c r="F191" s="33">
        <v>0</v>
      </c>
      <c r="G191" s="35">
        <v>0</v>
      </c>
      <c r="H191" s="33">
        <v>0</v>
      </c>
      <c r="I191" s="35">
        <v>0</v>
      </c>
      <c r="J191" s="33">
        <v>0</v>
      </c>
      <c r="K191" s="35">
        <v>0</v>
      </c>
      <c r="L191" s="33">
        <v>0</v>
      </c>
      <c r="M191" s="35">
        <v>0</v>
      </c>
      <c r="N191" s="33">
        <v>0</v>
      </c>
      <c r="O191" s="35">
        <v>0</v>
      </c>
      <c r="P191" s="33">
        <v>0</v>
      </c>
      <c r="Q191" s="35">
        <v>0</v>
      </c>
      <c r="R191" s="33">
        <v>0</v>
      </c>
      <c r="S191" s="35">
        <v>0</v>
      </c>
      <c r="T191" s="33">
        <v>0</v>
      </c>
      <c r="U191" s="35">
        <v>0</v>
      </c>
      <c r="V191" s="33">
        <v>0</v>
      </c>
      <c r="W191" s="35">
        <v>0</v>
      </c>
      <c r="X191" s="33">
        <v>0</v>
      </c>
      <c r="Y191" s="35">
        <v>0</v>
      </c>
      <c r="Z191" s="33">
        <v>0</v>
      </c>
      <c r="AA191" s="35">
        <v>0</v>
      </c>
      <c r="AB191" s="33">
        <v>0</v>
      </c>
      <c r="AC191" s="35">
        <v>0</v>
      </c>
      <c r="AD191" s="33">
        <v>0</v>
      </c>
      <c r="AE191" s="35">
        <v>0</v>
      </c>
      <c r="AF191" s="33">
        <v>0</v>
      </c>
      <c r="AG191" s="35">
        <v>0</v>
      </c>
      <c r="AH191" s="33">
        <v>0</v>
      </c>
      <c r="AI191" s="35">
        <v>0</v>
      </c>
      <c r="AJ191" s="33">
        <v>0</v>
      </c>
      <c r="AK191" s="35">
        <v>0</v>
      </c>
      <c r="AL191" s="33">
        <v>0</v>
      </c>
      <c r="AM191" s="186">
        <v>0</v>
      </c>
      <c r="AN191" s="165">
        <v>0</v>
      </c>
      <c r="AO191" s="229">
        <v>0</v>
      </c>
      <c r="AP191" s="33">
        <v>0</v>
      </c>
      <c r="AQ191" s="64">
        <v>0</v>
      </c>
      <c r="AR191" s="64">
        <v>0</v>
      </c>
      <c r="AS191" s="64">
        <v>0</v>
      </c>
      <c r="AT191" s="64">
        <v>0</v>
      </c>
      <c r="AU191" s="64">
        <v>0</v>
      </c>
      <c r="AV191" s="64">
        <v>0</v>
      </c>
      <c r="AW191" s="64">
        <v>0</v>
      </c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>
        <v>0</v>
      </c>
      <c r="DC191" s="5"/>
      <c r="DD191" s="5">
        <v>0</v>
      </c>
      <c r="DE191" s="5"/>
      <c r="DF191" s="5"/>
      <c r="DG191" s="5"/>
      <c r="DH191" s="5">
        <v>0</v>
      </c>
      <c r="DI191" s="5"/>
      <c r="DJ191" s="5">
        <v>0</v>
      </c>
      <c r="DK191" s="5"/>
      <c r="DL191" s="5">
        <v>0</v>
      </c>
      <c r="DM191" s="5"/>
      <c r="DN191" s="5">
        <v>0</v>
      </c>
      <c r="DO191" s="5"/>
      <c r="DP191" s="5">
        <v>0</v>
      </c>
      <c r="DQ191" s="5"/>
      <c r="DR191" s="5">
        <v>0</v>
      </c>
      <c r="DS191" s="5"/>
      <c r="DT191" s="5">
        <v>0</v>
      </c>
      <c r="DU191" s="5"/>
      <c r="DV191" s="5">
        <v>0</v>
      </c>
    </row>
    <row r="192" spans="1:126" s="2" customFormat="1" x14ac:dyDescent="0.2">
      <c r="A192" s="6151"/>
      <c r="B192" s="5361" t="s">
        <v>212</v>
      </c>
      <c r="C192" s="231">
        <f t="shared" si="27"/>
        <v>1</v>
      </c>
      <c r="D192" s="232">
        <f t="shared" si="26"/>
        <v>0</v>
      </c>
      <c r="E192" s="5361">
        <f t="shared" si="26"/>
        <v>1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1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0</v>
      </c>
      <c r="T192" s="20">
        <v>0</v>
      </c>
      <c r="U192" s="36">
        <v>0</v>
      </c>
      <c r="V192" s="20">
        <v>0</v>
      </c>
      <c r="W192" s="36">
        <v>0</v>
      </c>
      <c r="X192" s="20">
        <v>0</v>
      </c>
      <c r="Y192" s="36">
        <v>0</v>
      </c>
      <c r="Z192" s="20">
        <v>0</v>
      </c>
      <c r="AA192" s="36">
        <v>0</v>
      </c>
      <c r="AB192" s="20">
        <v>0</v>
      </c>
      <c r="AC192" s="36">
        <v>0</v>
      </c>
      <c r="AD192" s="20">
        <v>0</v>
      </c>
      <c r="AE192" s="36">
        <v>0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1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5361" t="s">
        <v>213</v>
      </c>
      <c r="C193" s="231">
        <f t="shared" si="27"/>
        <v>2</v>
      </c>
      <c r="D193" s="233">
        <f t="shared" si="26"/>
        <v>1</v>
      </c>
      <c r="E193" s="5361">
        <f t="shared" si="26"/>
        <v>1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0</v>
      </c>
      <c r="L193" s="37">
        <v>0</v>
      </c>
      <c r="M193" s="39">
        <v>1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1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1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5361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5361" t="s">
        <v>215</v>
      </c>
      <c r="C195" s="231">
        <f t="shared" si="27"/>
        <v>2</v>
      </c>
      <c r="D195" s="228">
        <f t="shared" ref="D195:E203" si="28">SUM(F195+H195+J195+L195+N195+P195+R195+T195+V195+X195+Z195+AB195+AD195+AF195+AH195+AJ195+AL195)</f>
        <v>1</v>
      </c>
      <c r="E195" s="5361">
        <f t="shared" si="28"/>
        <v>1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1</v>
      </c>
      <c r="R195" s="33">
        <v>0</v>
      </c>
      <c r="S195" s="35">
        <v>0</v>
      </c>
      <c r="T195" s="33">
        <v>1</v>
      </c>
      <c r="U195" s="35">
        <v>0</v>
      </c>
      <c r="V195" s="33">
        <v>0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1</v>
      </c>
      <c r="D196" s="232">
        <f t="shared" si="28"/>
        <v>1</v>
      </c>
      <c r="E196" s="5361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1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0</v>
      </c>
      <c r="D197" s="232">
        <f t="shared" si="28"/>
        <v>0</v>
      </c>
      <c r="E197" s="5361">
        <f t="shared" si="28"/>
        <v>0</v>
      </c>
      <c r="F197" s="20"/>
      <c r="G197" s="36"/>
      <c r="H197" s="20"/>
      <c r="I197" s="36"/>
      <c r="J197" s="20"/>
      <c r="K197" s="36"/>
      <c r="L197" s="20"/>
      <c r="M197" s="36"/>
      <c r="N197" s="20"/>
      <c r="O197" s="36"/>
      <c r="P197" s="20"/>
      <c r="Q197" s="36"/>
      <c r="R197" s="20"/>
      <c r="S197" s="36"/>
      <c r="T197" s="20"/>
      <c r="U197" s="36"/>
      <c r="V197" s="20"/>
      <c r="W197" s="36"/>
      <c r="X197" s="20"/>
      <c r="Y197" s="36"/>
      <c r="Z197" s="20"/>
      <c r="AA197" s="36"/>
      <c r="AB197" s="20"/>
      <c r="AC197" s="36"/>
      <c r="AD197" s="20"/>
      <c r="AE197" s="36"/>
      <c r="AF197" s="20"/>
      <c r="AG197" s="36"/>
      <c r="AH197" s="20"/>
      <c r="AI197" s="36"/>
      <c r="AJ197" s="20"/>
      <c r="AK197" s="36"/>
      <c r="AL197" s="20"/>
      <c r="AM197" s="176"/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8336"/>
      <c r="B198" s="238" t="s">
        <v>218</v>
      </c>
      <c r="C198" s="239">
        <f t="shared" si="27"/>
        <v>0</v>
      </c>
      <c r="D198" s="233">
        <f t="shared" si="28"/>
        <v>0</v>
      </c>
      <c r="E198" s="5362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>
        <v>0</v>
      </c>
      <c r="AO198" s="145">
        <v>0</v>
      </c>
      <c r="AP198" s="37">
        <v>0</v>
      </c>
      <c r="AQ198" s="40">
        <v>0</v>
      </c>
      <c r="AR198" s="40">
        <v>0</v>
      </c>
      <c r="AS198" s="40">
        <v>0</v>
      </c>
      <c r="AT198" s="40">
        <v>0</v>
      </c>
      <c r="AU198" s="40">
        <v>0</v>
      </c>
      <c r="AV198" s="40">
        <v>0</v>
      </c>
      <c r="AW198" s="40">
        <v>0</v>
      </c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7863" t="s">
        <v>219</v>
      </c>
      <c r="B199" s="8368" t="s">
        <v>220</v>
      </c>
      <c r="C199" s="8358">
        <f t="shared" si="27"/>
        <v>0</v>
      </c>
      <c r="D199" s="8359">
        <f t="shared" si="28"/>
        <v>0</v>
      </c>
      <c r="E199" s="8357">
        <f t="shared" si="28"/>
        <v>0</v>
      </c>
      <c r="F199" s="8207"/>
      <c r="G199" s="8211"/>
      <c r="H199" s="8207"/>
      <c r="I199" s="8211"/>
      <c r="J199" s="8207"/>
      <c r="K199" s="8211"/>
      <c r="L199" s="8207"/>
      <c r="M199" s="8211"/>
      <c r="N199" s="8207"/>
      <c r="O199" s="8211"/>
      <c r="P199" s="8207"/>
      <c r="Q199" s="8211"/>
      <c r="R199" s="8207"/>
      <c r="S199" s="8211"/>
      <c r="T199" s="8207"/>
      <c r="U199" s="8211"/>
      <c r="V199" s="8207"/>
      <c r="W199" s="8211"/>
      <c r="X199" s="8207"/>
      <c r="Y199" s="8211"/>
      <c r="Z199" s="8207"/>
      <c r="AA199" s="8211"/>
      <c r="AB199" s="8207"/>
      <c r="AC199" s="8211"/>
      <c r="AD199" s="8207"/>
      <c r="AE199" s="8211"/>
      <c r="AF199" s="8207"/>
      <c r="AG199" s="8211"/>
      <c r="AH199" s="8207"/>
      <c r="AI199" s="8211"/>
      <c r="AJ199" s="8207"/>
      <c r="AK199" s="8211"/>
      <c r="AL199" s="8207"/>
      <c r="AM199" s="8316"/>
      <c r="AN199" s="8233">
        <v>0</v>
      </c>
      <c r="AO199" s="8234">
        <v>0</v>
      </c>
      <c r="AP199" s="8207">
        <v>0</v>
      </c>
      <c r="AQ199" s="1441">
        <v>0</v>
      </c>
      <c r="AR199" s="1441">
        <v>0</v>
      </c>
      <c r="AS199" s="1441">
        <v>0</v>
      </c>
      <c r="AT199" s="1441">
        <v>0</v>
      </c>
      <c r="AU199" s="1441">
        <v>0</v>
      </c>
      <c r="AV199" s="1441">
        <v>0</v>
      </c>
      <c r="AW199" s="1441">
        <v>0</v>
      </c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5361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5361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>
        <v>0</v>
      </c>
      <c r="AO200" s="119">
        <v>0</v>
      </c>
      <c r="AP200" s="20">
        <v>0</v>
      </c>
      <c r="AQ200" s="39">
        <v>0</v>
      </c>
      <c r="AR200" s="39">
        <v>0</v>
      </c>
      <c r="AS200" s="39">
        <v>0</v>
      </c>
      <c r="AT200" s="39">
        <v>0</v>
      </c>
      <c r="AU200" s="39">
        <v>0</v>
      </c>
      <c r="AV200" s="39">
        <v>0</v>
      </c>
      <c r="AW200" s="39">
        <v>0</v>
      </c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5362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5362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>
        <v>0</v>
      </c>
      <c r="AO201" s="145">
        <v>0</v>
      </c>
      <c r="AP201" s="37">
        <v>0</v>
      </c>
      <c r="AQ201" s="39">
        <v>0</v>
      </c>
      <c r="AR201" s="39">
        <v>0</v>
      </c>
      <c r="AS201" s="39">
        <v>0</v>
      </c>
      <c r="AT201" s="39">
        <v>0</v>
      </c>
      <c r="AU201" s="39">
        <v>0</v>
      </c>
      <c r="AV201" s="39">
        <v>0</v>
      </c>
      <c r="AW201" s="39">
        <v>0</v>
      </c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5362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5362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>
        <v>0</v>
      </c>
      <c r="AO202" s="145">
        <v>0</v>
      </c>
      <c r="AP202" s="37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5359" t="s">
        <v>224</v>
      </c>
      <c r="C203" s="241">
        <f t="shared" si="27"/>
        <v>1</v>
      </c>
      <c r="D203" s="242">
        <f>SUM(F203+H203+J203+L203+N203+P203+R203+T203+V203+X203+Z203+AB203+AD203+AF203+AH203+AJ203+AL203)</f>
        <v>1</v>
      </c>
      <c r="E203" s="5359">
        <f t="shared" si="28"/>
        <v>0</v>
      </c>
      <c r="F203" s="26">
        <v>0</v>
      </c>
      <c r="G203" s="40">
        <v>0</v>
      </c>
      <c r="H203" s="26">
        <v>0</v>
      </c>
      <c r="I203" s="40">
        <v>0</v>
      </c>
      <c r="J203" s="26">
        <v>1</v>
      </c>
      <c r="K203" s="40">
        <v>0</v>
      </c>
      <c r="L203" s="26">
        <v>0</v>
      </c>
      <c r="M203" s="40">
        <v>0</v>
      </c>
      <c r="N203" s="26">
        <v>0</v>
      </c>
      <c r="O203" s="40">
        <v>0</v>
      </c>
      <c r="P203" s="26">
        <v>0</v>
      </c>
      <c r="Q203" s="40">
        <v>0</v>
      </c>
      <c r="R203" s="26">
        <v>0</v>
      </c>
      <c r="S203" s="40">
        <v>0</v>
      </c>
      <c r="T203" s="26">
        <v>0</v>
      </c>
      <c r="U203" s="40">
        <v>0</v>
      </c>
      <c r="V203" s="26">
        <v>0</v>
      </c>
      <c r="W203" s="40">
        <v>0</v>
      </c>
      <c r="X203" s="26">
        <v>0</v>
      </c>
      <c r="Y203" s="40">
        <v>0</v>
      </c>
      <c r="Z203" s="26">
        <v>0</v>
      </c>
      <c r="AA203" s="40">
        <v>0</v>
      </c>
      <c r="AB203" s="26">
        <v>0</v>
      </c>
      <c r="AC203" s="40">
        <v>0</v>
      </c>
      <c r="AD203" s="26">
        <v>0</v>
      </c>
      <c r="AE203" s="40">
        <v>0</v>
      </c>
      <c r="AF203" s="26">
        <v>0</v>
      </c>
      <c r="AG203" s="40">
        <v>0</v>
      </c>
      <c r="AH203" s="26">
        <v>0</v>
      </c>
      <c r="AI203" s="40">
        <v>0</v>
      </c>
      <c r="AJ203" s="26">
        <v>0</v>
      </c>
      <c r="AK203" s="40">
        <v>0</v>
      </c>
      <c r="AL203" s="26">
        <v>0</v>
      </c>
      <c r="AM203" s="243">
        <v>0</v>
      </c>
      <c r="AN203" s="149">
        <v>0</v>
      </c>
      <c r="AO203" s="150">
        <v>0</v>
      </c>
      <c r="AP203" s="26">
        <v>0</v>
      </c>
      <c r="AQ203" s="40">
        <v>0</v>
      </c>
      <c r="AR203" s="40">
        <v>0</v>
      </c>
      <c r="AS203" s="40">
        <v>1</v>
      </c>
      <c r="AT203" s="40">
        <v>0</v>
      </c>
      <c r="AU203" s="40">
        <v>0</v>
      </c>
      <c r="AV203" s="40">
        <v>0</v>
      </c>
      <c r="AW203" s="40"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>
        <v>0</v>
      </c>
      <c r="DC203" s="5"/>
      <c r="DD203" s="5">
        <v>0</v>
      </c>
      <c r="DE203" s="5"/>
      <c r="DF203" s="5"/>
      <c r="DG203" s="5"/>
      <c r="DH203" s="5">
        <v>0</v>
      </c>
      <c r="DI203" s="5"/>
      <c r="DJ203" s="5">
        <v>0</v>
      </c>
      <c r="DK203" s="5"/>
      <c r="DL203" s="5">
        <v>0</v>
      </c>
      <c r="DM203" s="5"/>
      <c r="DN203" s="5">
        <v>0</v>
      </c>
      <c r="DO203" s="5"/>
      <c r="DP203" s="5">
        <v>0</v>
      </c>
      <c r="DQ203" s="5"/>
      <c r="DR203" s="5">
        <v>0</v>
      </c>
      <c r="DS203" s="5"/>
      <c r="DT203" s="5">
        <v>0</v>
      </c>
      <c r="DU203" s="5"/>
      <c r="DV203" s="5">
        <v>0</v>
      </c>
    </row>
    <row r="204" spans="1:126" s="2" customFormat="1" ht="14.25" customHeight="1" x14ac:dyDescent="0.2">
      <c r="A204" s="7863" t="s">
        <v>225</v>
      </c>
      <c r="B204" s="8357" t="s">
        <v>226</v>
      </c>
      <c r="C204" s="8358">
        <f t="shared" si="27"/>
        <v>0</v>
      </c>
      <c r="D204" s="8359">
        <f>SUM(F204+H204+J204+L204+N204)</f>
        <v>0</v>
      </c>
      <c r="E204" s="8357">
        <f t="shared" ref="D204:E207" si="29">SUM(G204+I204+K204+M204+O204)</f>
        <v>0</v>
      </c>
      <c r="F204" s="8207"/>
      <c r="G204" s="8211"/>
      <c r="H204" s="8207"/>
      <c r="I204" s="8211"/>
      <c r="J204" s="8207"/>
      <c r="K204" s="8211"/>
      <c r="L204" s="8207"/>
      <c r="M204" s="8211"/>
      <c r="N204" s="8207"/>
      <c r="O204" s="8211"/>
      <c r="P204" s="1279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8233">
        <v>0</v>
      </c>
      <c r="AO204" s="246"/>
      <c r="AP204" s="8207">
        <v>0</v>
      </c>
      <c r="AQ204" s="1441">
        <v>0</v>
      </c>
      <c r="AR204" s="1441">
        <v>0</v>
      </c>
      <c r="AS204" s="1441">
        <v>0</v>
      </c>
      <c r="AT204" s="1441">
        <v>0</v>
      </c>
      <c r="AU204" s="1441">
        <v>0</v>
      </c>
      <c r="AV204" s="1441">
        <v>0</v>
      </c>
      <c r="AW204" s="1441">
        <v>0</v>
      </c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>
        <v>0</v>
      </c>
      <c r="DC204" s="5"/>
      <c r="DD204" s="5">
        <v>0</v>
      </c>
      <c r="DE204" s="5"/>
      <c r="DF204" s="5"/>
      <c r="DG204" s="5"/>
      <c r="DH204" s="5">
        <v>0</v>
      </c>
      <c r="DI204" s="5"/>
      <c r="DJ204" s="5"/>
      <c r="DK204" s="5"/>
      <c r="DL204" s="5">
        <v>0</v>
      </c>
      <c r="DM204" s="5"/>
      <c r="DN204" s="5">
        <v>0</v>
      </c>
      <c r="DO204" s="5"/>
      <c r="DP204" s="5">
        <v>0</v>
      </c>
      <c r="DQ204" s="5"/>
      <c r="DR204" s="5">
        <v>0</v>
      </c>
      <c r="DS204" s="5"/>
      <c r="DT204" s="5">
        <v>0</v>
      </c>
      <c r="DU204" s="5"/>
      <c r="DV204" s="5">
        <v>0</v>
      </c>
    </row>
    <row r="205" spans="1:126" s="2" customFormat="1" ht="21.75" x14ac:dyDescent="0.2">
      <c r="A205" s="6151"/>
      <c r="B205" s="5361" t="s">
        <v>227</v>
      </c>
      <c r="C205" s="231">
        <f t="shared" si="27"/>
        <v>0</v>
      </c>
      <c r="D205" s="232">
        <f>SUM(F205+H205+J205+L205+N205)</f>
        <v>0</v>
      </c>
      <c r="E205" s="5361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>
        <v>0</v>
      </c>
      <c r="AO205" s="1217"/>
      <c r="AP205" s="20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5361" t="s">
        <v>228</v>
      </c>
      <c r="C206" s="231">
        <f t="shared" si="27"/>
        <v>0</v>
      </c>
      <c r="D206" s="232">
        <f t="shared" si="29"/>
        <v>0</v>
      </c>
      <c r="E206" s="5361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>
        <v>0</v>
      </c>
      <c r="AO206" s="1217"/>
      <c r="AP206" s="20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8336"/>
      <c r="B207" s="5359" t="s">
        <v>229</v>
      </c>
      <c r="C207" s="241">
        <f t="shared" si="27"/>
        <v>2</v>
      </c>
      <c r="D207" s="242">
        <f t="shared" si="29"/>
        <v>2</v>
      </c>
      <c r="E207" s="5359">
        <f t="shared" si="29"/>
        <v>0</v>
      </c>
      <c r="F207" s="26">
        <v>0</v>
      </c>
      <c r="G207" s="40">
        <v>0</v>
      </c>
      <c r="H207" s="26">
        <v>0</v>
      </c>
      <c r="I207" s="40">
        <v>0</v>
      </c>
      <c r="J207" s="26">
        <v>1</v>
      </c>
      <c r="K207" s="40">
        <v>0</v>
      </c>
      <c r="L207" s="26">
        <v>1</v>
      </c>
      <c r="M207" s="40">
        <v>0</v>
      </c>
      <c r="N207" s="26">
        <v>0</v>
      </c>
      <c r="O207" s="40">
        <v>0</v>
      </c>
      <c r="P207" s="8369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1"/>
      <c r="AN207" s="149">
        <v>0</v>
      </c>
      <c r="AO207" s="8370"/>
      <c r="AP207" s="26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7863" t="s">
        <v>230</v>
      </c>
      <c r="B208" s="8371" t="s">
        <v>231</v>
      </c>
      <c r="C208" s="227">
        <f t="shared" si="27"/>
        <v>5</v>
      </c>
      <c r="D208" s="228">
        <f t="shared" ref="D208:E227" si="30">SUM(F208+H208+J208+L208+N208+P208+R208+T208+V208+X208+Z208+AB208+AD208+AF208+AH208+AJ208+AL208)</f>
        <v>1</v>
      </c>
      <c r="E208" s="5354">
        <f t="shared" si="30"/>
        <v>4</v>
      </c>
      <c r="F208" s="33">
        <v>0</v>
      </c>
      <c r="G208" s="35">
        <v>0</v>
      </c>
      <c r="H208" s="33">
        <v>0</v>
      </c>
      <c r="I208" s="35">
        <v>0</v>
      </c>
      <c r="J208" s="33">
        <v>1</v>
      </c>
      <c r="K208" s="35">
        <v>2</v>
      </c>
      <c r="L208" s="33">
        <v>0</v>
      </c>
      <c r="M208" s="35">
        <v>2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8234">
        <v>0</v>
      </c>
      <c r="AP208" s="8208">
        <v>0</v>
      </c>
      <c r="AQ208" s="35">
        <v>0</v>
      </c>
      <c r="AR208" s="35">
        <v>0</v>
      </c>
      <c r="AS208" s="35">
        <v>4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5353" t="s">
        <v>232</v>
      </c>
      <c r="C209" s="231">
        <f t="shared" si="27"/>
        <v>0</v>
      </c>
      <c r="D209" s="232">
        <f t="shared" si="30"/>
        <v>0</v>
      </c>
      <c r="E209" s="5361">
        <f t="shared" si="30"/>
        <v>0</v>
      </c>
      <c r="F209" s="20"/>
      <c r="G209" s="36"/>
      <c r="H209" s="20"/>
      <c r="I209" s="36"/>
      <c r="J209" s="20"/>
      <c r="K209" s="36"/>
      <c r="L209" s="20"/>
      <c r="M209" s="36"/>
      <c r="N209" s="20"/>
      <c r="O209" s="36"/>
      <c r="P209" s="20"/>
      <c r="Q209" s="36"/>
      <c r="R209" s="20"/>
      <c r="S209" s="36"/>
      <c r="T209" s="20"/>
      <c r="U209" s="36"/>
      <c r="V209" s="20"/>
      <c r="W209" s="36"/>
      <c r="X209" s="20"/>
      <c r="Y209" s="36"/>
      <c r="Z209" s="20"/>
      <c r="AA209" s="36"/>
      <c r="AB209" s="20"/>
      <c r="AC209" s="36"/>
      <c r="AD209" s="20"/>
      <c r="AE209" s="36"/>
      <c r="AF209" s="20"/>
      <c r="AG209" s="36"/>
      <c r="AH209" s="20"/>
      <c r="AI209" s="36"/>
      <c r="AJ209" s="20"/>
      <c r="AK209" s="36"/>
      <c r="AL209" s="20"/>
      <c r="AM209" s="23"/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5361">
        <f t="shared" si="30"/>
        <v>0</v>
      </c>
      <c r="F210" s="20"/>
      <c r="G210" s="36"/>
      <c r="H210" s="20"/>
      <c r="I210" s="36"/>
      <c r="J210" s="20"/>
      <c r="K210" s="36"/>
      <c r="L210" s="20"/>
      <c r="M210" s="36"/>
      <c r="N210" s="20"/>
      <c r="O210" s="36"/>
      <c r="P210" s="20"/>
      <c r="Q210" s="36"/>
      <c r="R210" s="20"/>
      <c r="S210" s="36"/>
      <c r="T210" s="20"/>
      <c r="U210" s="36"/>
      <c r="V210" s="20"/>
      <c r="W210" s="36"/>
      <c r="X210" s="20"/>
      <c r="Y210" s="36"/>
      <c r="Z210" s="20"/>
      <c r="AA210" s="36"/>
      <c r="AB210" s="20"/>
      <c r="AC210" s="36"/>
      <c r="AD210" s="20"/>
      <c r="AE210" s="36"/>
      <c r="AF210" s="20"/>
      <c r="AG210" s="36"/>
      <c r="AH210" s="20"/>
      <c r="AI210" s="36"/>
      <c r="AJ210" s="20"/>
      <c r="AK210" s="36"/>
      <c r="AL210" s="20"/>
      <c r="AM210" s="23"/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0</v>
      </c>
      <c r="D211" s="232">
        <f t="shared" si="30"/>
        <v>0</v>
      </c>
      <c r="E211" s="5361">
        <f t="shared" si="30"/>
        <v>0</v>
      </c>
      <c r="F211" s="20"/>
      <c r="G211" s="36"/>
      <c r="H211" s="20"/>
      <c r="I211" s="36"/>
      <c r="J211" s="20"/>
      <c r="K211" s="36"/>
      <c r="L211" s="20"/>
      <c r="M211" s="36"/>
      <c r="N211" s="20"/>
      <c r="O211" s="36"/>
      <c r="P211" s="20"/>
      <c r="Q211" s="36"/>
      <c r="R211" s="20"/>
      <c r="S211" s="36"/>
      <c r="T211" s="20"/>
      <c r="U211" s="36"/>
      <c r="V211" s="20"/>
      <c r="W211" s="36"/>
      <c r="X211" s="20"/>
      <c r="Y211" s="36"/>
      <c r="Z211" s="20"/>
      <c r="AA211" s="36"/>
      <c r="AB211" s="20"/>
      <c r="AC211" s="36"/>
      <c r="AD211" s="20"/>
      <c r="AE211" s="36"/>
      <c r="AF211" s="20"/>
      <c r="AG211" s="36"/>
      <c r="AH211" s="20"/>
      <c r="AI211" s="36"/>
      <c r="AJ211" s="20"/>
      <c r="AK211" s="36"/>
      <c r="AL211" s="20"/>
      <c r="AM211" s="23"/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8336"/>
      <c r="B212" s="253" t="s">
        <v>235</v>
      </c>
      <c r="C212" s="1204">
        <f t="shared" si="27"/>
        <v>1</v>
      </c>
      <c r="D212" s="224">
        <f t="shared" si="30"/>
        <v>0</v>
      </c>
      <c r="E212" s="219">
        <f t="shared" si="30"/>
        <v>1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0</v>
      </c>
      <c r="M212" s="36">
        <v>1</v>
      </c>
      <c r="N212" s="20">
        <v>0</v>
      </c>
      <c r="O212" s="36">
        <v>0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>
        <v>0</v>
      </c>
      <c r="DC212" s="5"/>
      <c r="DD212" s="5">
        <v>0</v>
      </c>
      <c r="DE212" s="5"/>
      <c r="DF212" s="5"/>
      <c r="DG212" s="5"/>
      <c r="DH212" s="5">
        <v>0</v>
      </c>
      <c r="DI212" s="5"/>
      <c r="DJ212" s="5">
        <v>0</v>
      </c>
      <c r="DK212" s="5"/>
      <c r="DL212" s="5">
        <v>0</v>
      </c>
      <c r="DM212" s="5"/>
      <c r="DN212" s="5">
        <v>0</v>
      </c>
      <c r="DO212" s="5"/>
      <c r="DP212" s="5">
        <v>0</v>
      </c>
      <c r="DQ212" s="5"/>
      <c r="DR212" s="5">
        <v>0</v>
      </c>
      <c r="DS212" s="5"/>
      <c r="DT212" s="5">
        <v>0</v>
      </c>
      <c r="DU212" s="5"/>
      <c r="DV212" s="5">
        <v>0</v>
      </c>
    </row>
    <row r="213" spans="1:126" s="2" customFormat="1" x14ac:dyDescent="0.2">
      <c r="A213" s="7863" t="s">
        <v>236</v>
      </c>
      <c r="B213" s="8368" t="s">
        <v>237</v>
      </c>
      <c r="C213" s="8358">
        <f t="shared" si="27"/>
        <v>0</v>
      </c>
      <c r="D213" s="8359">
        <f t="shared" si="30"/>
        <v>0</v>
      </c>
      <c r="E213" s="8357">
        <f t="shared" si="30"/>
        <v>0</v>
      </c>
      <c r="F213" s="8207"/>
      <c r="G213" s="8211"/>
      <c r="H213" s="8207"/>
      <c r="I213" s="8211"/>
      <c r="J213" s="8207"/>
      <c r="K213" s="8211"/>
      <c r="L213" s="8207"/>
      <c r="M213" s="8211"/>
      <c r="N213" s="8207"/>
      <c r="O213" s="8211"/>
      <c r="P213" s="8207"/>
      <c r="Q213" s="8211"/>
      <c r="R213" s="8207"/>
      <c r="S213" s="8211"/>
      <c r="T213" s="8207"/>
      <c r="U213" s="8211"/>
      <c r="V213" s="8207"/>
      <c r="W213" s="8211"/>
      <c r="X213" s="8207"/>
      <c r="Y213" s="8211"/>
      <c r="Z213" s="8207"/>
      <c r="AA213" s="8211"/>
      <c r="AB213" s="8207"/>
      <c r="AC213" s="8211"/>
      <c r="AD213" s="8207"/>
      <c r="AE213" s="8211"/>
      <c r="AF213" s="8207"/>
      <c r="AG213" s="8211"/>
      <c r="AH213" s="8207"/>
      <c r="AI213" s="8211"/>
      <c r="AJ213" s="8207"/>
      <c r="AK213" s="8211"/>
      <c r="AL213" s="8207"/>
      <c r="AM213" s="8331"/>
      <c r="AN213" s="254"/>
      <c r="AO213" s="1444"/>
      <c r="AP213" s="8208">
        <v>0</v>
      </c>
      <c r="AQ213" s="1441">
        <v>0</v>
      </c>
      <c r="AR213" s="1441">
        <v>0</v>
      </c>
      <c r="AS213" s="1441">
        <v>0</v>
      </c>
      <c r="AT213" s="1441">
        <v>0</v>
      </c>
      <c r="AU213" s="1441">
        <v>0</v>
      </c>
      <c r="AV213" s="1441">
        <v>0</v>
      </c>
      <c r="AW213" s="1441">
        <v>0</v>
      </c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>
        <v>0</v>
      </c>
      <c r="DC213" s="5"/>
      <c r="DD213" s="5">
        <v>0</v>
      </c>
      <c r="DE213" s="5"/>
      <c r="DF213" s="5"/>
      <c r="DG213" s="5"/>
      <c r="DH213" s="5"/>
      <c r="DI213" s="5"/>
      <c r="DJ213" s="5"/>
      <c r="DK213" s="5"/>
      <c r="DL213" s="5">
        <v>0</v>
      </c>
      <c r="DM213" s="5"/>
      <c r="DN213" s="5">
        <v>0</v>
      </c>
      <c r="DO213" s="5"/>
      <c r="DP213" s="5">
        <v>0</v>
      </c>
      <c r="DQ213" s="5"/>
      <c r="DR213" s="5">
        <v>0</v>
      </c>
      <c r="DS213" s="5"/>
      <c r="DT213" s="5">
        <v>0</v>
      </c>
      <c r="DU213" s="5"/>
      <c r="DV213" s="5">
        <v>0</v>
      </c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5361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8336"/>
      <c r="B215" s="257" t="s">
        <v>239</v>
      </c>
      <c r="C215" s="241">
        <f t="shared" si="27"/>
        <v>0</v>
      </c>
      <c r="D215" s="242">
        <f t="shared" si="30"/>
        <v>0</v>
      </c>
      <c r="E215" s="5359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8372"/>
      <c r="AO215" s="409"/>
      <c r="AP215" s="26">
        <v>0</v>
      </c>
      <c r="AQ215" s="40">
        <v>0</v>
      </c>
      <c r="AR215" s="40">
        <v>0</v>
      </c>
      <c r="AS215" s="40">
        <v>0</v>
      </c>
      <c r="AT215" s="40">
        <v>0</v>
      </c>
      <c r="AU215" s="40">
        <v>0</v>
      </c>
      <c r="AV215" s="40">
        <v>0</v>
      </c>
      <c r="AW215" s="40">
        <v>0</v>
      </c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8373" t="s">
        <v>240</v>
      </c>
      <c r="B216" s="8374"/>
      <c r="C216" s="8358">
        <f>SUM(D216+E216)</f>
        <v>2</v>
      </c>
      <c r="D216" s="8359">
        <f>SUM(F216+H216+J216+L216+N216+P216+R216+T216+V216+X216+Z216+AB216+AD216+AF216+AH216+AJ216+AL216)</f>
        <v>0</v>
      </c>
      <c r="E216" s="8357">
        <f>SUM(G216+I216+K216+M216+O216+Q216+S216+U216+W216+Y216+AA216+AC216+AE216+AG216+AI216+AK216+AM216)</f>
        <v>2</v>
      </c>
      <c r="F216" s="8207">
        <v>0</v>
      </c>
      <c r="G216" s="8211">
        <v>0</v>
      </c>
      <c r="H216" s="8207">
        <v>0</v>
      </c>
      <c r="I216" s="8211">
        <v>0</v>
      </c>
      <c r="J216" s="8207">
        <v>0</v>
      </c>
      <c r="K216" s="8211">
        <v>0</v>
      </c>
      <c r="L216" s="8207">
        <v>0</v>
      </c>
      <c r="M216" s="8211">
        <v>0</v>
      </c>
      <c r="N216" s="8207">
        <v>0</v>
      </c>
      <c r="O216" s="8211">
        <v>0</v>
      </c>
      <c r="P216" s="8207">
        <v>0</v>
      </c>
      <c r="Q216" s="8211">
        <v>1</v>
      </c>
      <c r="R216" s="8207">
        <v>0</v>
      </c>
      <c r="S216" s="8211">
        <v>0</v>
      </c>
      <c r="T216" s="8207">
        <v>0</v>
      </c>
      <c r="U216" s="8211">
        <v>0</v>
      </c>
      <c r="V216" s="8207">
        <v>0</v>
      </c>
      <c r="W216" s="8211">
        <v>0</v>
      </c>
      <c r="X216" s="8207">
        <v>0</v>
      </c>
      <c r="Y216" s="8211">
        <v>0</v>
      </c>
      <c r="Z216" s="8207">
        <v>0</v>
      </c>
      <c r="AA216" s="8211">
        <v>1</v>
      </c>
      <c r="AB216" s="8207">
        <v>0</v>
      </c>
      <c r="AC216" s="8211">
        <v>0</v>
      </c>
      <c r="AD216" s="8207">
        <v>0</v>
      </c>
      <c r="AE216" s="8211">
        <v>0</v>
      </c>
      <c r="AF216" s="8207">
        <v>0</v>
      </c>
      <c r="AG216" s="8211">
        <v>0</v>
      </c>
      <c r="AH216" s="8207">
        <v>0</v>
      </c>
      <c r="AI216" s="8211">
        <v>0</v>
      </c>
      <c r="AJ216" s="8207">
        <v>0</v>
      </c>
      <c r="AK216" s="8211">
        <v>0</v>
      </c>
      <c r="AL216" s="8207">
        <v>0</v>
      </c>
      <c r="AM216" s="8331">
        <v>0</v>
      </c>
      <c r="AN216" s="141">
        <v>0</v>
      </c>
      <c r="AO216" s="119">
        <v>0</v>
      </c>
      <c r="AP216" s="8207">
        <v>0</v>
      </c>
      <c r="AQ216" s="8211">
        <v>0</v>
      </c>
      <c r="AR216" s="8211">
        <v>0</v>
      </c>
      <c r="AS216" s="8211">
        <v>0</v>
      </c>
      <c r="AT216" s="8211">
        <v>0</v>
      </c>
      <c r="AU216" s="8211">
        <v>0</v>
      </c>
      <c r="AV216" s="8211">
        <v>0</v>
      </c>
      <c r="AW216" s="8211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0</v>
      </c>
      <c r="D217" s="228">
        <f>SUM(F217+H217+J217+L217+N217+P217+R217+T217+V217+X217+Z217+AB217+AD217+AF217+AH217+AJ217+AL217)</f>
        <v>0</v>
      </c>
      <c r="E217" s="5354">
        <f>SUM(G217+I217+K217+M217+O217+Q217+S217+U217+W217+Y217+AA217+AC217+AE217+AG217+AI217+AK217+AM217)</f>
        <v>0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0</v>
      </c>
      <c r="L217" s="33">
        <v>0</v>
      </c>
      <c r="M217" s="35">
        <v>0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1</v>
      </c>
      <c r="D218" s="232">
        <f t="shared" si="30"/>
        <v>1</v>
      </c>
      <c r="E218" s="5361">
        <f t="shared" si="30"/>
        <v>0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1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1</v>
      </c>
      <c r="AT218" s="36">
        <v>0</v>
      </c>
      <c r="AU218" s="36">
        <v>0</v>
      </c>
      <c r="AV218" s="36">
        <v>0</v>
      </c>
      <c r="AW218" s="36">
        <v>1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5361">
        <f t="shared" si="30"/>
        <v>0</v>
      </c>
      <c r="F219" s="20"/>
      <c r="G219" s="36"/>
      <c r="H219" s="20"/>
      <c r="I219" s="36"/>
      <c r="J219" s="20"/>
      <c r="K219" s="36"/>
      <c r="L219" s="20"/>
      <c r="M219" s="36"/>
      <c r="N219" s="20"/>
      <c r="O219" s="36"/>
      <c r="P219" s="20"/>
      <c r="Q219" s="36"/>
      <c r="R219" s="20"/>
      <c r="S219" s="36"/>
      <c r="T219" s="20"/>
      <c r="U219" s="36"/>
      <c r="V219" s="20"/>
      <c r="W219" s="36"/>
      <c r="X219" s="20"/>
      <c r="Y219" s="36"/>
      <c r="Z219" s="20"/>
      <c r="AA219" s="36"/>
      <c r="AB219" s="20"/>
      <c r="AC219" s="36"/>
      <c r="AD219" s="20"/>
      <c r="AE219" s="36"/>
      <c r="AF219" s="20"/>
      <c r="AG219" s="36"/>
      <c r="AH219" s="20"/>
      <c r="AI219" s="36"/>
      <c r="AJ219" s="20"/>
      <c r="AK219" s="36"/>
      <c r="AL219" s="20"/>
      <c r="AM219" s="176"/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0</v>
      </c>
      <c r="D220" s="233">
        <f t="shared" si="30"/>
        <v>0</v>
      </c>
      <c r="E220" s="5362">
        <f t="shared" si="30"/>
        <v>0</v>
      </c>
      <c r="F220" s="26"/>
      <c r="G220" s="40"/>
      <c r="H220" s="26"/>
      <c r="I220" s="40"/>
      <c r="J220" s="26"/>
      <c r="K220" s="40"/>
      <c r="L220" s="26"/>
      <c r="M220" s="40"/>
      <c r="N220" s="26"/>
      <c r="O220" s="40"/>
      <c r="P220" s="26"/>
      <c r="Q220" s="40"/>
      <c r="R220" s="26"/>
      <c r="S220" s="40"/>
      <c r="T220" s="26"/>
      <c r="U220" s="40"/>
      <c r="V220" s="26"/>
      <c r="W220" s="40"/>
      <c r="X220" s="26"/>
      <c r="Y220" s="40"/>
      <c r="Z220" s="26"/>
      <c r="AA220" s="40"/>
      <c r="AB220" s="26"/>
      <c r="AC220" s="40"/>
      <c r="AD220" s="26"/>
      <c r="AE220" s="40"/>
      <c r="AF220" s="26"/>
      <c r="AG220" s="40"/>
      <c r="AH220" s="26"/>
      <c r="AI220" s="40"/>
      <c r="AJ220" s="26"/>
      <c r="AK220" s="40"/>
      <c r="AL220" s="26"/>
      <c r="AM220" s="243"/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7863" t="s">
        <v>245</v>
      </c>
      <c r="B221" s="8371" t="s">
        <v>246</v>
      </c>
      <c r="C221" s="8358">
        <f t="shared" si="27"/>
        <v>2</v>
      </c>
      <c r="D221" s="8359">
        <f t="shared" si="30"/>
        <v>1</v>
      </c>
      <c r="E221" s="8375">
        <f t="shared" si="30"/>
        <v>1</v>
      </c>
      <c r="F221" s="380">
        <v>0</v>
      </c>
      <c r="G221" s="64">
        <v>0</v>
      </c>
      <c r="H221" s="380">
        <v>0</v>
      </c>
      <c r="I221" s="64">
        <v>0</v>
      </c>
      <c r="J221" s="380">
        <v>0</v>
      </c>
      <c r="K221" s="64">
        <v>1</v>
      </c>
      <c r="L221" s="380">
        <v>1</v>
      </c>
      <c r="M221" s="64">
        <v>0</v>
      </c>
      <c r="N221" s="380">
        <v>0</v>
      </c>
      <c r="O221" s="64">
        <v>0</v>
      </c>
      <c r="P221" s="380">
        <v>0</v>
      </c>
      <c r="Q221" s="64">
        <v>0</v>
      </c>
      <c r="R221" s="380">
        <v>0</v>
      </c>
      <c r="S221" s="64">
        <v>0</v>
      </c>
      <c r="T221" s="380">
        <v>0</v>
      </c>
      <c r="U221" s="64">
        <v>0</v>
      </c>
      <c r="V221" s="380">
        <v>0</v>
      </c>
      <c r="W221" s="64">
        <v>0</v>
      </c>
      <c r="X221" s="380">
        <v>0</v>
      </c>
      <c r="Y221" s="64">
        <v>0</v>
      </c>
      <c r="Z221" s="380">
        <v>0</v>
      </c>
      <c r="AA221" s="64">
        <v>0</v>
      </c>
      <c r="AB221" s="380">
        <v>0</v>
      </c>
      <c r="AC221" s="64">
        <v>0</v>
      </c>
      <c r="AD221" s="380">
        <v>0</v>
      </c>
      <c r="AE221" s="64">
        <v>0</v>
      </c>
      <c r="AF221" s="380">
        <v>0</v>
      </c>
      <c r="AG221" s="64">
        <v>0</v>
      </c>
      <c r="AH221" s="380">
        <v>0</v>
      </c>
      <c r="AI221" s="64">
        <v>0</v>
      </c>
      <c r="AJ221" s="380">
        <v>0</v>
      </c>
      <c r="AK221" s="64">
        <v>0</v>
      </c>
      <c r="AL221" s="380">
        <v>0</v>
      </c>
      <c r="AM221" s="204">
        <v>0</v>
      </c>
      <c r="AN221" s="258">
        <v>0</v>
      </c>
      <c r="AO221" s="1185">
        <v>0</v>
      </c>
      <c r="AP221" s="380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>
        <v>0</v>
      </c>
      <c r="DC221" s="5"/>
      <c r="DD221" s="5">
        <v>0</v>
      </c>
      <c r="DE221" s="5"/>
      <c r="DF221" s="5"/>
      <c r="DG221" s="5"/>
      <c r="DH221" s="5">
        <v>0</v>
      </c>
      <c r="DI221" s="5"/>
      <c r="DJ221" s="5">
        <v>0</v>
      </c>
      <c r="DK221" s="5"/>
      <c r="DL221" s="5">
        <v>0</v>
      </c>
      <c r="DM221" s="5"/>
      <c r="DN221" s="5">
        <v>0</v>
      </c>
      <c r="DO221" s="5"/>
      <c r="DP221" s="5">
        <v>0</v>
      </c>
      <c r="DQ221" s="5"/>
      <c r="DR221" s="5">
        <v>0</v>
      </c>
      <c r="DS221" s="5"/>
      <c r="DT221" s="5">
        <v>0</v>
      </c>
      <c r="DU221" s="5"/>
      <c r="DV221" s="5">
        <v>0</v>
      </c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>
        <v>0</v>
      </c>
      <c r="AO222" s="145">
        <v>0</v>
      </c>
      <c r="AP222" s="37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>
        <v>0</v>
      </c>
      <c r="AO223" s="145">
        <v>0</v>
      </c>
      <c r="AP223" s="37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>
        <v>0</v>
      </c>
      <c r="AO224" s="145">
        <v>0</v>
      </c>
      <c r="AP224" s="37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8336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>
        <v>0</v>
      </c>
      <c r="AO225" s="150">
        <v>0</v>
      </c>
      <c r="AP225" s="26">
        <v>0</v>
      </c>
      <c r="AQ225" s="40">
        <v>0</v>
      </c>
      <c r="AR225" s="40">
        <v>0</v>
      </c>
      <c r="AS225" s="40">
        <v>0</v>
      </c>
      <c r="AT225" s="40">
        <v>0</v>
      </c>
      <c r="AU225" s="40">
        <v>0</v>
      </c>
      <c r="AV225" s="40">
        <v>0</v>
      </c>
      <c r="AW225" s="40">
        <v>0</v>
      </c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382">
        <f t="shared" si="27"/>
        <v>0</v>
      </c>
      <c r="D226" s="224">
        <f t="shared" si="30"/>
        <v>0</v>
      </c>
      <c r="E226" s="219">
        <f t="shared" si="30"/>
        <v>0</v>
      </c>
      <c r="F226" s="380"/>
      <c r="G226" s="64"/>
      <c r="H226" s="380"/>
      <c r="I226" s="64"/>
      <c r="J226" s="380"/>
      <c r="K226" s="64"/>
      <c r="L226" s="380"/>
      <c r="M226" s="64"/>
      <c r="N226" s="380"/>
      <c r="O226" s="64"/>
      <c r="P226" s="380"/>
      <c r="Q226" s="64"/>
      <c r="R226" s="380"/>
      <c r="S226" s="64"/>
      <c r="T226" s="380"/>
      <c r="U226" s="64"/>
      <c r="V226" s="380"/>
      <c r="W226" s="64"/>
      <c r="X226" s="380"/>
      <c r="Y226" s="64"/>
      <c r="Z226" s="380"/>
      <c r="AA226" s="64"/>
      <c r="AB226" s="380"/>
      <c r="AC226" s="64"/>
      <c r="AD226" s="380"/>
      <c r="AE226" s="64"/>
      <c r="AF226" s="380"/>
      <c r="AG226" s="64"/>
      <c r="AH226" s="380"/>
      <c r="AI226" s="64"/>
      <c r="AJ226" s="380"/>
      <c r="AK226" s="64"/>
      <c r="AL226" s="380"/>
      <c r="AM226" s="204"/>
      <c r="AN226" s="258">
        <v>0</v>
      </c>
      <c r="AO226" s="1185">
        <v>0</v>
      </c>
      <c r="AP226" s="380">
        <v>0</v>
      </c>
      <c r="AQ226" s="64">
        <v>0</v>
      </c>
      <c r="AR226" s="64">
        <v>0</v>
      </c>
      <c r="AS226" s="64">
        <v>0</v>
      </c>
      <c r="AT226" s="64">
        <v>0</v>
      </c>
      <c r="AU226" s="64">
        <v>0</v>
      </c>
      <c r="AV226" s="64">
        <v>0</v>
      </c>
      <c r="AW226" s="64">
        <v>0</v>
      </c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4</v>
      </c>
      <c r="D227" s="242">
        <f t="shared" si="30"/>
        <v>4</v>
      </c>
      <c r="E227" s="5359">
        <f t="shared" si="30"/>
        <v>0</v>
      </c>
      <c r="F227" s="26">
        <v>0</v>
      </c>
      <c r="G227" s="40">
        <v>0</v>
      </c>
      <c r="H227" s="26">
        <v>0</v>
      </c>
      <c r="I227" s="40">
        <v>0</v>
      </c>
      <c r="J227" s="26">
        <v>0</v>
      </c>
      <c r="K227" s="40">
        <v>0</v>
      </c>
      <c r="L227" s="26">
        <v>0</v>
      </c>
      <c r="M227" s="40">
        <v>0</v>
      </c>
      <c r="N227" s="26">
        <v>0</v>
      </c>
      <c r="O227" s="40">
        <v>0</v>
      </c>
      <c r="P227" s="26">
        <v>1</v>
      </c>
      <c r="Q227" s="40">
        <v>0</v>
      </c>
      <c r="R227" s="26">
        <v>0</v>
      </c>
      <c r="S227" s="40">
        <v>0</v>
      </c>
      <c r="T227" s="26">
        <v>0</v>
      </c>
      <c r="U227" s="40">
        <v>0</v>
      </c>
      <c r="V227" s="26">
        <v>1</v>
      </c>
      <c r="W227" s="40">
        <v>0</v>
      </c>
      <c r="X227" s="26">
        <v>0</v>
      </c>
      <c r="Y227" s="40">
        <v>0</v>
      </c>
      <c r="Z227" s="26">
        <v>1</v>
      </c>
      <c r="AA227" s="40">
        <v>0</v>
      </c>
      <c r="AB227" s="26">
        <v>0</v>
      </c>
      <c r="AC227" s="40">
        <v>0</v>
      </c>
      <c r="AD227" s="26">
        <v>1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267" t="s">
        <v>254</v>
      </c>
      <c r="B229" s="6250"/>
      <c r="C229" s="8197" t="s">
        <v>79</v>
      </c>
      <c r="D229" s="8197"/>
      <c r="E229" s="8197"/>
      <c r="F229" s="8197" t="s">
        <v>189</v>
      </c>
      <c r="G229" s="8197"/>
      <c r="H229" s="8197" t="s">
        <v>190</v>
      </c>
      <c r="I229" s="8197"/>
      <c r="J229" s="8197" t="s">
        <v>191</v>
      </c>
      <c r="K229" s="8197"/>
      <c r="L229" s="8197" t="s">
        <v>12</v>
      </c>
      <c r="M229" s="8197"/>
      <c r="N229" s="8195" t="s">
        <v>13</v>
      </c>
      <c r="O229" s="8196"/>
      <c r="P229" s="8340" t="s">
        <v>126</v>
      </c>
      <c r="Q229" s="8340"/>
      <c r="R229" s="8340" t="s">
        <v>127</v>
      </c>
      <c r="S229" s="8340"/>
      <c r="T229" s="8340" t="s">
        <v>128</v>
      </c>
      <c r="U229" s="8340"/>
      <c r="V229" s="8340" t="s">
        <v>129</v>
      </c>
      <c r="W229" s="8340"/>
      <c r="X229" s="8340" t="s">
        <v>130</v>
      </c>
      <c r="Y229" s="8340"/>
      <c r="Z229" s="8340" t="s">
        <v>131</v>
      </c>
      <c r="AA229" s="8340"/>
      <c r="AB229" s="8340" t="s">
        <v>132</v>
      </c>
      <c r="AC229" s="8340"/>
      <c r="AD229" s="8340" t="s">
        <v>133</v>
      </c>
      <c r="AE229" s="8340"/>
      <c r="AF229" s="8340" t="s">
        <v>134</v>
      </c>
      <c r="AG229" s="8340"/>
      <c r="AH229" s="8340" t="s">
        <v>135</v>
      </c>
      <c r="AI229" s="8340"/>
      <c r="AJ229" s="8340" t="s">
        <v>136</v>
      </c>
      <c r="AK229" s="8340"/>
      <c r="AL229" s="8340" t="s">
        <v>137</v>
      </c>
      <c r="AM229" s="8174"/>
      <c r="AN229" s="8376" t="s">
        <v>92</v>
      </c>
      <c r="AO229" s="7953"/>
      <c r="AP229" s="8377"/>
      <c r="AQ229" s="8378" t="s">
        <v>192</v>
      </c>
      <c r="AR229" s="8342" t="s">
        <v>193</v>
      </c>
      <c r="AS229" s="8340" t="s">
        <v>7</v>
      </c>
      <c r="AT229" s="8340"/>
      <c r="AU229" s="7863" t="s">
        <v>194</v>
      </c>
      <c r="AV229" s="7863" t="s">
        <v>255</v>
      </c>
      <c r="AW229" s="7863" t="s">
        <v>8</v>
      </c>
      <c r="AX229" s="7863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8329"/>
      <c r="B230" s="5811"/>
      <c r="C230" s="8180" t="s">
        <v>103</v>
      </c>
      <c r="D230" s="8379" t="s">
        <v>65</v>
      </c>
      <c r="E230" s="5356" t="s">
        <v>104</v>
      </c>
      <c r="F230" s="8345" t="s">
        <v>65</v>
      </c>
      <c r="G230" s="5356" t="s">
        <v>104</v>
      </c>
      <c r="H230" s="8345" t="s">
        <v>65</v>
      </c>
      <c r="I230" s="5356" t="s">
        <v>104</v>
      </c>
      <c r="J230" s="8345" t="s">
        <v>65</v>
      </c>
      <c r="K230" s="5356" t="s">
        <v>104</v>
      </c>
      <c r="L230" s="8345" t="s">
        <v>65</v>
      </c>
      <c r="M230" s="5356" t="s">
        <v>104</v>
      </c>
      <c r="N230" s="8345" t="s">
        <v>65</v>
      </c>
      <c r="O230" s="5356" t="s">
        <v>104</v>
      </c>
      <c r="P230" s="8345" t="s">
        <v>65</v>
      </c>
      <c r="Q230" s="5356" t="s">
        <v>104</v>
      </c>
      <c r="R230" s="8345" t="s">
        <v>65</v>
      </c>
      <c r="S230" s="5356" t="s">
        <v>104</v>
      </c>
      <c r="T230" s="8345" t="s">
        <v>65</v>
      </c>
      <c r="U230" s="5356" t="s">
        <v>104</v>
      </c>
      <c r="V230" s="8345" t="s">
        <v>65</v>
      </c>
      <c r="W230" s="5356" t="s">
        <v>104</v>
      </c>
      <c r="X230" s="8345" t="s">
        <v>65</v>
      </c>
      <c r="Y230" s="5356" t="s">
        <v>104</v>
      </c>
      <c r="Z230" s="8345" t="s">
        <v>65</v>
      </c>
      <c r="AA230" s="5356" t="s">
        <v>104</v>
      </c>
      <c r="AB230" s="8345" t="s">
        <v>65</v>
      </c>
      <c r="AC230" s="5356" t="s">
        <v>104</v>
      </c>
      <c r="AD230" s="8345" t="s">
        <v>65</v>
      </c>
      <c r="AE230" s="5356" t="s">
        <v>104</v>
      </c>
      <c r="AF230" s="8345" t="s">
        <v>65</v>
      </c>
      <c r="AG230" s="5356" t="s">
        <v>104</v>
      </c>
      <c r="AH230" s="8345" t="s">
        <v>65</v>
      </c>
      <c r="AI230" s="5356" t="s">
        <v>104</v>
      </c>
      <c r="AJ230" s="8345" t="s">
        <v>65</v>
      </c>
      <c r="AK230" s="5356" t="s">
        <v>104</v>
      </c>
      <c r="AL230" s="8345" t="s">
        <v>65</v>
      </c>
      <c r="AM230" s="5355" t="s">
        <v>104</v>
      </c>
      <c r="AN230" s="8311" t="s">
        <v>150</v>
      </c>
      <c r="AO230" s="8380" t="s">
        <v>152</v>
      </c>
      <c r="AP230" s="8179" t="s">
        <v>256</v>
      </c>
      <c r="AQ230" s="5948"/>
      <c r="AR230" s="5938"/>
      <c r="AS230" s="8345" t="s">
        <v>65</v>
      </c>
      <c r="AT230" s="5356" t="s">
        <v>104</v>
      </c>
      <c r="AU230" s="8336"/>
      <c r="AV230" s="8336"/>
      <c r="AW230" s="8336"/>
      <c r="AX230" s="8336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8381" t="s">
        <v>257</v>
      </c>
      <c r="B231" s="8349"/>
      <c r="C231" s="8350">
        <f>SUM(D231+E231)</f>
        <v>25</v>
      </c>
      <c r="D231" s="8351">
        <f>SUM(F231+H231+J231+L231+N231+P231+R231+T231+V231+X231+Z231+AB231+AD231+AF231+AH231+AJ231+AL231)</f>
        <v>13</v>
      </c>
      <c r="E231" s="219">
        <f>SUM(G231+I231+K231+M231+O231+Q231+S231+U231+W231+Y231+AA231+AC231+AE231+AG231+AI231+AK231+AM231)</f>
        <v>12</v>
      </c>
      <c r="F231" s="8188">
        <v>0</v>
      </c>
      <c r="G231" s="8189">
        <v>0</v>
      </c>
      <c r="H231" s="8188">
        <v>0</v>
      </c>
      <c r="I231" s="8189">
        <v>0</v>
      </c>
      <c r="J231" s="8188">
        <v>1</v>
      </c>
      <c r="K231" s="8189">
        <v>2</v>
      </c>
      <c r="L231" s="8188">
        <v>6</v>
      </c>
      <c r="M231" s="8189">
        <v>2</v>
      </c>
      <c r="N231" s="8188">
        <v>0</v>
      </c>
      <c r="O231" s="8189">
        <v>1</v>
      </c>
      <c r="P231" s="8188">
        <v>0</v>
      </c>
      <c r="Q231" s="8189">
        <v>1</v>
      </c>
      <c r="R231" s="8188">
        <v>1</v>
      </c>
      <c r="S231" s="8189">
        <v>1</v>
      </c>
      <c r="T231" s="8188">
        <v>1</v>
      </c>
      <c r="U231" s="8189">
        <v>1</v>
      </c>
      <c r="V231" s="8188">
        <v>0</v>
      </c>
      <c r="W231" s="8189">
        <v>0</v>
      </c>
      <c r="X231" s="8188">
        <v>1</v>
      </c>
      <c r="Y231" s="8189">
        <v>0</v>
      </c>
      <c r="Z231" s="8188">
        <v>0</v>
      </c>
      <c r="AA231" s="8189">
        <v>0</v>
      </c>
      <c r="AB231" s="8188">
        <v>0</v>
      </c>
      <c r="AC231" s="8189">
        <v>2</v>
      </c>
      <c r="AD231" s="8188">
        <v>2</v>
      </c>
      <c r="AE231" s="8189">
        <v>1</v>
      </c>
      <c r="AF231" s="8188">
        <v>1</v>
      </c>
      <c r="AG231" s="8189">
        <v>1</v>
      </c>
      <c r="AH231" s="8188">
        <v>0</v>
      </c>
      <c r="AI231" s="8189">
        <v>0</v>
      </c>
      <c r="AJ231" s="8188">
        <v>0</v>
      </c>
      <c r="AK231" s="8189">
        <v>0</v>
      </c>
      <c r="AL231" s="8188">
        <v>0</v>
      </c>
      <c r="AM231" s="304">
        <v>0</v>
      </c>
      <c r="AN231" s="8382">
        <v>0</v>
      </c>
      <c r="AO231" s="8383">
        <v>0</v>
      </c>
      <c r="AP231" s="40">
        <v>11</v>
      </c>
      <c r="AQ231" s="8189">
        <v>0</v>
      </c>
      <c r="AR231" s="8364">
        <v>0</v>
      </c>
      <c r="AS231" s="8188">
        <v>1</v>
      </c>
      <c r="AT231" s="8189">
        <v>0</v>
      </c>
      <c r="AU231" s="8189">
        <v>0</v>
      </c>
      <c r="AV231" s="8189">
        <v>3</v>
      </c>
      <c r="AW231" s="8189">
        <v>0</v>
      </c>
      <c r="AX231" s="8189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8353" t="s">
        <v>201</v>
      </c>
      <c r="B232" s="8354"/>
      <c r="C232" s="144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5688"/>
      <c r="AN232" s="5688"/>
      <c r="AO232" s="5688"/>
      <c r="AP232" s="5688"/>
      <c r="AQ232" s="5688"/>
      <c r="AR232" s="5688"/>
      <c r="AS232" s="5688"/>
      <c r="AT232" s="5688"/>
      <c r="AU232" s="5688"/>
      <c r="AV232" s="5688"/>
      <c r="AW232" s="5688"/>
      <c r="AX232" s="8384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7863" t="s">
        <v>258</v>
      </c>
      <c r="B233" s="8371" t="s">
        <v>259</v>
      </c>
      <c r="C233" s="8358">
        <f>SUM(D233+E233)</f>
        <v>2</v>
      </c>
      <c r="D233" s="8359">
        <f t="shared" ref="D233:E241" si="31">SUM(F233+H233+J233+L233+N233+P233+R233+T233+V233+X233+Z233+AB233+AD233+AF233+AH233+AJ233+AL233)</f>
        <v>1</v>
      </c>
      <c r="E233" s="8357">
        <f t="shared" si="31"/>
        <v>1</v>
      </c>
      <c r="F233" s="8207">
        <v>0</v>
      </c>
      <c r="G233" s="8211">
        <v>0</v>
      </c>
      <c r="H233" s="8207">
        <v>0</v>
      </c>
      <c r="I233" s="8211">
        <v>0</v>
      </c>
      <c r="J233" s="8207">
        <v>0</v>
      </c>
      <c r="K233" s="8211">
        <v>0</v>
      </c>
      <c r="L233" s="8207">
        <v>1</v>
      </c>
      <c r="M233" s="8211">
        <v>1</v>
      </c>
      <c r="N233" s="8207">
        <v>0</v>
      </c>
      <c r="O233" s="8211">
        <v>0</v>
      </c>
      <c r="P233" s="8207">
        <v>0</v>
      </c>
      <c r="Q233" s="8211">
        <v>0</v>
      </c>
      <c r="R233" s="8207">
        <v>0</v>
      </c>
      <c r="S233" s="8211">
        <v>0</v>
      </c>
      <c r="T233" s="8207">
        <v>0</v>
      </c>
      <c r="U233" s="8211">
        <v>0</v>
      </c>
      <c r="V233" s="8207">
        <v>0</v>
      </c>
      <c r="W233" s="8211">
        <v>0</v>
      </c>
      <c r="X233" s="8207">
        <v>0</v>
      </c>
      <c r="Y233" s="8211">
        <v>0</v>
      </c>
      <c r="Z233" s="8207">
        <v>0</v>
      </c>
      <c r="AA233" s="8211">
        <v>0</v>
      </c>
      <c r="AB233" s="8207">
        <v>0</v>
      </c>
      <c r="AC233" s="8211">
        <v>0</v>
      </c>
      <c r="AD233" s="8207">
        <v>0</v>
      </c>
      <c r="AE233" s="8211">
        <v>0</v>
      </c>
      <c r="AF233" s="8207">
        <v>0</v>
      </c>
      <c r="AG233" s="8211">
        <v>0</v>
      </c>
      <c r="AH233" s="8207">
        <v>0</v>
      </c>
      <c r="AI233" s="8211">
        <v>0</v>
      </c>
      <c r="AJ233" s="8207">
        <v>0</v>
      </c>
      <c r="AK233" s="8211">
        <v>0</v>
      </c>
      <c r="AL233" s="8207">
        <v>0</v>
      </c>
      <c r="AM233" s="8316">
        <v>0</v>
      </c>
      <c r="AN233" s="8317">
        <v>0</v>
      </c>
      <c r="AO233" s="8208">
        <v>0</v>
      </c>
      <c r="AP233" s="8211">
        <v>2</v>
      </c>
      <c r="AQ233" s="8211">
        <v>0</v>
      </c>
      <c r="AR233" s="8234">
        <v>0</v>
      </c>
      <c r="AS233" s="8207">
        <v>0</v>
      </c>
      <c r="AT233" s="8211">
        <v>0</v>
      </c>
      <c r="AU233" s="8211">
        <v>0</v>
      </c>
      <c r="AV233" s="8211">
        <v>1</v>
      </c>
      <c r="AW233" s="8211">
        <v>0</v>
      </c>
      <c r="AX233" s="8211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8336"/>
      <c r="B234" s="260" t="s">
        <v>204</v>
      </c>
      <c r="C234" s="241">
        <f>SUM(D234+E234)</f>
        <v>0</v>
      </c>
      <c r="D234" s="242">
        <f t="shared" si="31"/>
        <v>0</v>
      </c>
      <c r="E234" s="5359">
        <f t="shared" si="31"/>
        <v>0</v>
      </c>
      <c r="F234" s="26">
        <v>0</v>
      </c>
      <c r="G234" s="40">
        <v>0</v>
      </c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8183" t="s">
        <v>205</v>
      </c>
      <c r="B235" s="8184"/>
      <c r="C235" s="8385">
        <f t="shared" ref="C235:C274" si="32">SUM(D235+E235)</f>
        <v>1</v>
      </c>
      <c r="D235" s="8351">
        <f t="shared" si="31"/>
        <v>0</v>
      </c>
      <c r="E235" s="8363">
        <f t="shared" si="31"/>
        <v>1</v>
      </c>
      <c r="F235" s="8188">
        <v>0</v>
      </c>
      <c r="G235" s="8189">
        <v>0</v>
      </c>
      <c r="H235" s="8188">
        <v>0</v>
      </c>
      <c r="I235" s="8189">
        <v>0</v>
      </c>
      <c r="J235" s="8188">
        <v>0</v>
      </c>
      <c r="K235" s="8189">
        <v>0</v>
      </c>
      <c r="L235" s="8188">
        <v>0</v>
      </c>
      <c r="M235" s="8189">
        <v>1</v>
      </c>
      <c r="N235" s="8188">
        <v>0</v>
      </c>
      <c r="O235" s="8189">
        <v>0</v>
      </c>
      <c r="P235" s="8188">
        <v>0</v>
      </c>
      <c r="Q235" s="8189">
        <v>0</v>
      </c>
      <c r="R235" s="8188">
        <v>0</v>
      </c>
      <c r="S235" s="8189">
        <v>0</v>
      </c>
      <c r="T235" s="8188">
        <v>0</v>
      </c>
      <c r="U235" s="8189">
        <v>0</v>
      </c>
      <c r="V235" s="8188">
        <v>0</v>
      </c>
      <c r="W235" s="8189">
        <v>0</v>
      </c>
      <c r="X235" s="8188">
        <v>0</v>
      </c>
      <c r="Y235" s="8189">
        <v>0</v>
      </c>
      <c r="Z235" s="8188">
        <v>0</v>
      </c>
      <c r="AA235" s="8189">
        <v>0</v>
      </c>
      <c r="AB235" s="8188">
        <v>0</v>
      </c>
      <c r="AC235" s="8189">
        <v>0</v>
      </c>
      <c r="AD235" s="8188">
        <v>0</v>
      </c>
      <c r="AE235" s="8189">
        <v>0</v>
      </c>
      <c r="AF235" s="8188">
        <v>0</v>
      </c>
      <c r="AG235" s="8189">
        <v>0</v>
      </c>
      <c r="AH235" s="8188">
        <v>0</v>
      </c>
      <c r="AI235" s="8189">
        <v>0</v>
      </c>
      <c r="AJ235" s="8188">
        <v>0</v>
      </c>
      <c r="AK235" s="8189">
        <v>0</v>
      </c>
      <c r="AL235" s="8188">
        <v>0</v>
      </c>
      <c r="AM235" s="304">
        <v>0</v>
      </c>
      <c r="AN235" s="8386">
        <v>0</v>
      </c>
      <c r="AO235" s="8387">
        <v>0</v>
      </c>
      <c r="AP235" s="8189">
        <v>1</v>
      </c>
      <c r="AQ235" s="8189">
        <v>0</v>
      </c>
      <c r="AR235" s="8364">
        <v>0</v>
      </c>
      <c r="AS235" s="8188">
        <v>0</v>
      </c>
      <c r="AT235" s="8189">
        <v>0</v>
      </c>
      <c r="AU235" s="8189">
        <v>0</v>
      </c>
      <c r="AV235" s="8189">
        <v>1</v>
      </c>
      <c r="AW235" s="8189">
        <v>0</v>
      </c>
      <c r="AX235" s="8189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7863" t="s">
        <v>206</v>
      </c>
      <c r="B236" s="8357" t="s">
        <v>207</v>
      </c>
      <c r="C236" s="8358">
        <f t="shared" si="32"/>
        <v>3</v>
      </c>
      <c r="D236" s="8359">
        <f t="shared" si="31"/>
        <v>2</v>
      </c>
      <c r="E236" s="8357">
        <f t="shared" si="31"/>
        <v>1</v>
      </c>
      <c r="F236" s="8365"/>
      <c r="G236" s="8366"/>
      <c r="H236" s="8207">
        <v>0</v>
      </c>
      <c r="I236" s="8211">
        <v>0</v>
      </c>
      <c r="J236" s="8207">
        <v>0</v>
      </c>
      <c r="K236" s="8211">
        <v>0</v>
      </c>
      <c r="L236" s="8207">
        <v>2</v>
      </c>
      <c r="M236" s="8211">
        <v>1</v>
      </c>
      <c r="N236" s="8207">
        <v>0</v>
      </c>
      <c r="O236" s="8211">
        <v>0</v>
      </c>
      <c r="P236" s="8207">
        <v>0</v>
      </c>
      <c r="Q236" s="8211">
        <v>0</v>
      </c>
      <c r="R236" s="8207">
        <v>0</v>
      </c>
      <c r="S236" s="8211">
        <v>0</v>
      </c>
      <c r="T236" s="8207">
        <v>0</v>
      </c>
      <c r="U236" s="8211">
        <v>0</v>
      </c>
      <c r="V236" s="8207">
        <v>0</v>
      </c>
      <c r="W236" s="8211">
        <v>0</v>
      </c>
      <c r="X236" s="8207">
        <v>0</v>
      </c>
      <c r="Y236" s="8211">
        <v>0</v>
      </c>
      <c r="Z236" s="8207">
        <v>0</v>
      </c>
      <c r="AA236" s="8211">
        <v>0</v>
      </c>
      <c r="AB236" s="8207">
        <v>0</v>
      </c>
      <c r="AC236" s="8211">
        <v>0</v>
      </c>
      <c r="AD236" s="8207">
        <v>0</v>
      </c>
      <c r="AE236" s="8211">
        <v>0</v>
      </c>
      <c r="AF236" s="8207">
        <v>0</v>
      </c>
      <c r="AG236" s="8211">
        <v>0</v>
      </c>
      <c r="AH236" s="8207">
        <v>0</v>
      </c>
      <c r="AI236" s="8211">
        <v>0</v>
      </c>
      <c r="AJ236" s="8207">
        <v>0</v>
      </c>
      <c r="AK236" s="8211">
        <v>0</v>
      </c>
      <c r="AL236" s="8207">
        <v>0</v>
      </c>
      <c r="AM236" s="8316">
        <v>0</v>
      </c>
      <c r="AN236" s="8317">
        <v>0</v>
      </c>
      <c r="AO236" s="8208">
        <v>0</v>
      </c>
      <c r="AP236" s="8211">
        <v>3</v>
      </c>
      <c r="AQ236" s="8211">
        <v>0</v>
      </c>
      <c r="AR236" s="8234">
        <v>0</v>
      </c>
      <c r="AS236" s="8207">
        <v>0</v>
      </c>
      <c r="AT236" s="8211">
        <v>0</v>
      </c>
      <c r="AU236" s="8211">
        <v>0</v>
      </c>
      <c r="AV236" s="8211">
        <v>1</v>
      </c>
      <c r="AW236" s="8211">
        <v>0</v>
      </c>
      <c r="AX236" s="8211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B236" s="5">
        <v>0</v>
      </c>
      <c r="DD236" s="5">
        <v>0</v>
      </c>
      <c r="DF236" s="5">
        <v>0</v>
      </c>
      <c r="DH236" s="5">
        <v>0</v>
      </c>
      <c r="DJ236" s="5">
        <v>0</v>
      </c>
      <c r="DL236" s="5">
        <v>0</v>
      </c>
      <c r="DN236" s="5">
        <v>0</v>
      </c>
      <c r="DP236" s="5">
        <v>0</v>
      </c>
      <c r="DZ236" s="15"/>
    </row>
    <row r="237" spans="1:130" ht="15" customHeight="1" x14ac:dyDescent="0.2">
      <c r="A237" s="8336"/>
      <c r="B237" s="408" t="s">
        <v>208</v>
      </c>
      <c r="C237" s="1204">
        <f t="shared" si="32"/>
        <v>5</v>
      </c>
      <c r="D237" s="224">
        <f t="shared" si="31"/>
        <v>2</v>
      </c>
      <c r="E237" s="219">
        <f t="shared" si="31"/>
        <v>3</v>
      </c>
      <c r="F237" s="1205"/>
      <c r="G237" s="225"/>
      <c r="H237" s="1206">
        <v>0</v>
      </c>
      <c r="I237" s="64">
        <v>0</v>
      </c>
      <c r="J237" s="1206">
        <v>0</v>
      </c>
      <c r="K237" s="64">
        <v>2</v>
      </c>
      <c r="L237" s="1206">
        <v>2</v>
      </c>
      <c r="M237" s="64">
        <v>1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8274">
        <v>0</v>
      </c>
      <c r="AK237" s="161">
        <v>0</v>
      </c>
      <c r="AL237" s="1206">
        <v>0</v>
      </c>
      <c r="AM237" s="204">
        <v>0</v>
      </c>
      <c r="AN237" s="269">
        <v>0</v>
      </c>
      <c r="AO237" s="270">
        <v>0</v>
      </c>
      <c r="AP237" s="161">
        <v>5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1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8367" t="s">
        <v>209</v>
      </c>
      <c r="B238" s="5675"/>
      <c r="C238" s="8204">
        <f t="shared" si="32"/>
        <v>25</v>
      </c>
      <c r="D238" s="8205">
        <f t="shared" si="31"/>
        <v>13</v>
      </c>
      <c r="E238" s="8285">
        <f t="shared" si="31"/>
        <v>12</v>
      </c>
      <c r="F238" s="8188">
        <v>0</v>
      </c>
      <c r="G238" s="8189">
        <v>0</v>
      </c>
      <c r="H238" s="8188">
        <v>0</v>
      </c>
      <c r="I238" s="8189">
        <v>0</v>
      </c>
      <c r="J238" s="8188">
        <v>1</v>
      </c>
      <c r="K238" s="8189">
        <v>2</v>
      </c>
      <c r="L238" s="8188">
        <v>6</v>
      </c>
      <c r="M238" s="8189">
        <v>2</v>
      </c>
      <c r="N238" s="8188">
        <v>0</v>
      </c>
      <c r="O238" s="8189">
        <v>1</v>
      </c>
      <c r="P238" s="8188">
        <v>0</v>
      </c>
      <c r="Q238" s="8189">
        <v>1</v>
      </c>
      <c r="R238" s="8188">
        <v>1</v>
      </c>
      <c r="S238" s="8189">
        <v>1</v>
      </c>
      <c r="T238" s="8188">
        <v>1</v>
      </c>
      <c r="U238" s="8189">
        <v>1</v>
      </c>
      <c r="V238" s="8188">
        <v>0</v>
      </c>
      <c r="W238" s="8189">
        <v>0</v>
      </c>
      <c r="X238" s="8188">
        <v>1</v>
      </c>
      <c r="Y238" s="8189">
        <v>0</v>
      </c>
      <c r="Z238" s="8188">
        <v>0</v>
      </c>
      <c r="AA238" s="8189">
        <v>0</v>
      </c>
      <c r="AB238" s="8188">
        <v>0</v>
      </c>
      <c r="AC238" s="8189">
        <v>2</v>
      </c>
      <c r="AD238" s="8188">
        <v>2</v>
      </c>
      <c r="AE238" s="8189">
        <v>1</v>
      </c>
      <c r="AF238" s="8188">
        <v>1</v>
      </c>
      <c r="AG238" s="8189">
        <v>1</v>
      </c>
      <c r="AH238" s="8188">
        <v>0</v>
      </c>
      <c r="AI238" s="8189">
        <v>0</v>
      </c>
      <c r="AJ238" s="8188">
        <v>0</v>
      </c>
      <c r="AK238" s="8189">
        <v>0</v>
      </c>
      <c r="AL238" s="8188">
        <v>0</v>
      </c>
      <c r="AM238" s="304">
        <v>0</v>
      </c>
      <c r="AN238" s="8386">
        <v>0</v>
      </c>
      <c r="AO238" s="8387">
        <v>0</v>
      </c>
      <c r="AP238" s="8189">
        <v>11</v>
      </c>
      <c r="AQ238" s="8189">
        <v>0</v>
      </c>
      <c r="AR238" s="8364">
        <v>0</v>
      </c>
      <c r="AS238" s="8188">
        <v>1</v>
      </c>
      <c r="AT238" s="8189">
        <v>0</v>
      </c>
      <c r="AU238" s="8189">
        <v>0</v>
      </c>
      <c r="AV238" s="8189">
        <v>3</v>
      </c>
      <c r="AW238" s="8189">
        <v>0</v>
      </c>
      <c r="AX238" s="8189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7863" t="s">
        <v>210</v>
      </c>
      <c r="B239" s="271" t="s">
        <v>211</v>
      </c>
      <c r="C239" s="227">
        <f t="shared" si="32"/>
        <v>1</v>
      </c>
      <c r="D239" s="228">
        <f t="shared" si="31"/>
        <v>0</v>
      </c>
      <c r="E239" s="5354">
        <f t="shared" si="31"/>
        <v>1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1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0</v>
      </c>
      <c r="AC239" s="35">
        <v>0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5</v>
      </c>
      <c r="D240" s="232">
        <f t="shared" si="31"/>
        <v>4</v>
      </c>
      <c r="E240" s="5361">
        <f t="shared" si="31"/>
        <v>1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0</v>
      </c>
      <c r="L240" s="20">
        <v>3</v>
      </c>
      <c r="M240" s="36">
        <v>0</v>
      </c>
      <c r="N240" s="20">
        <v>0</v>
      </c>
      <c r="O240" s="36">
        <v>0</v>
      </c>
      <c r="P240" s="20">
        <v>0</v>
      </c>
      <c r="Q240" s="36">
        <v>0</v>
      </c>
      <c r="R240" s="20">
        <v>1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1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3</v>
      </c>
      <c r="AQ240" s="36">
        <v>0</v>
      </c>
      <c r="AR240" s="119">
        <v>0</v>
      </c>
      <c r="AS240" s="20">
        <v>1</v>
      </c>
      <c r="AT240" s="36">
        <v>0</v>
      </c>
      <c r="AU240" s="36">
        <v>0</v>
      </c>
      <c r="AV240" s="36">
        <v>1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0</v>
      </c>
      <c r="D241" s="232">
        <f t="shared" si="31"/>
        <v>0</v>
      </c>
      <c r="E241" s="5361">
        <f>SUM(G241+I241+K241+M241+O241+Q241+S241+U241+W241+Y241+AA241+AC241+AE241+AG241+AI241+AK241+AM241)</f>
        <v>0</v>
      </c>
      <c r="F241" s="20"/>
      <c r="G241" s="36"/>
      <c r="H241" s="20"/>
      <c r="I241" s="36"/>
      <c r="J241" s="20"/>
      <c r="K241" s="36"/>
      <c r="L241" s="20"/>
      <c r="M241" s="36"/>
      <c r="N241" s="20"/>
      <c r="O241" s="36"/>
      <c r="P241" s="20"/>
      <c r="Q241" s="36"/>
      <c r="R241" s="20"/>
      <c r="S241" s="36"/>
      <c r="T241" s="20"/>
      <c r="U241" s="36"/>
      <c r="V241" s="20"/>
      <c r="W241" s="36"/>
      <c r="X241" s="20"/>
      <c r="Y241" s="36"/>
      <c r="Z241" s="20"/>
      <c r="AA241" s="36"/>
      <c r="AB241" s="20"/>
      <c r="AC241" s="36"/>
      <c r="AD241" s="20"/>
      <c r="AE241" s="36"/>
      <c r="AF241" s="20"/>
      <c r="AG241" s="36"/>
      <c r="AH241" s="20"/>
      <c r="AI241" s="36"/>
      <c r="AJ241" s="20"/>
      <c r="AK241" s="36"/>
      <c r="AL241" s="20"/>
      <c r="AM241" s="176"/>
      <c r="AN241" s="187"/>
      <c r="AO241" s="272"/>
      <c r="AP241" s="35"/>
      <c r="AQ241" s="36"/>
      <c r="AR241" s="119"/>
      <c r="AS241" s="20"/>
      <c r="AT241" s="36"/>
      <c r="AU241" s="36"/>
      <c r="AV241" s="36"/>
      <c r="AW241" s="36"/>
      <c r="AX241" s="36"/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5361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5361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5361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5361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8336"/>
      <c r="B246" s="277" t="s">
        <v>218</v>
      </c>
      <c r="C246" s="239">
        <f t="shared" si="32"/>
        <v>0</v>
      </c>
      <c r="D246" s="233">
        <f t="shared" si="33"/>
        <v>0</v>
      </c>
      <c r="E246" s="5362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7863" t="s">
        <v>219</v>
      </c>
      <c r="B247" s="8368" t="s">
        <v>220</v>
      </c>
      <c r="C247" s="8358">
        <f t="shared" si="32"/>
        <v>0</v>
      </c>
      <c r="D247" s="8359">
        <f t="shared" si="33"/>
        <v>0</v>
      </c>
      <c r="E247" s="8357">
        <f t="shared" si="33"/>
        <v>0</v>
      </c>
      <c r="F247" s="8207"/>
      <c r="G247" s="8211"/>
      <c r="H247" s="8207"/>
      <c r="I247" s="8211"/>
      <c r="J247" s="8207"/>
      <c r="K247" s="8211"/>
      <c r="L247" s="8207"/>
      <c r="M247" s="8211"/>
      <c r="N247" s="8207"/>
      <c r="O247" s="8211"/>
      <c r="P247" s="8207"/>
      <c r="Q247" s="8211"/>
      <c r="R247" s="8207"/>
      <c r="S247" s="8211"/>
      <c r="T247" s="8207"/>
      <c r="U247" s="8211"/>
      <c r="V247" s="8207"/>
      <c r="W247" s="8211"/>
      <c r="X247" s="8207"/>
      <c r="Y247" s="8211"/>
      <c r="Z247" s="8207"/>
      <c r="AA247" s="8211"/>
      <c r="AB247" s="8207"/>
      <c r="AC247" s="8211"/>
      <c r="AD247" s="8207"/>
      <c r="AE247" s="8211"/>
      <c r="AF247" s="8207"/>
      <c r="AG247" s="8211"/>
      <c r="AH247" s="8207"/>
      <c r="AI247" s="8211"/>
      <c r="AJ247" s="5693"/>
      <c r="AK247" s="1441"/>
      <c r="AL247" s="8207"/>
      <c r="AM247" s="8316"/>
      <c r="AN247" s="187"/>
      <c r="AO247" s="272"/>
      <c r="AP247" s="35"/>
      <c r="AQ247" s="8211"/>
      <c r="AR247" s="8234"/>
      <c r="AS247" s="8207"/>
      <c r="AT247" s="8211"/>
      <c r="AU247" s="8211"/>
      <c r="AV247" s="8211"/>
      <c r="AW247" s="8211"/>
      <c r="AX247" s="8211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5361" t="s">
        <v>221</v>
      </c>
      <c r="C248" s="231">
        <f t="shared" si="32"/>
        <v>0</v>
      </c>
      <c r="D248" s="232">
        <f t="shared" si="33"/>
        <v>0</v>
      </c>
      <c r="E248" s="5361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5362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5362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5362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5362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5359" t="s">
        <v>224</v>
      </c>
      <c r="C251" s="241">
        <f t="shared" si="32"/>
        <v>1</v>
      </c>
      <c r="D251" s="242">
        <f t="shared" si="33"/>
        <v>1</v>
      </c>
      <c r="E251" s="5359">
        <f t="shared" si="33"/>
        <v>0</v>
      </c>
      <c r="F251" s="26">
        <v>0</v>
      </c>
      <c r="G251" s="40">
        <v>0</v>
      </c>
      <c r="H251" s="26">
        <v>0</v>
      </c>
      <c r="I251" s="40">
        <v>0</v>
      </c>
      <c r="J251" s="26">
        <v>1</v>
      </c>
      <c r="K251" s="40">
        <v>0</v>
      </c>
      <c r="L251" s="26">
        <v>0</v>
      </c>
      <c r="M251" s="40">
        <v>0</v>
      </c>
      <c r="N251" s="26">
        <v>0</v>
      </c>
      <c r="O251" s="40">
        <v>0</v>
      </c>
      <c r="P251" s="26">
        <v>0</v>
      </c>
      <c r="Q251" s="40">
        <v>0</v>
      </c>
      <c r="R251" s="26">
        <v>0</v>
      </c>
      <c r="S251" s="40">
        <v>0</v>
      </c>
      <c r="T251" s="26">
        <v>0</v>
      </c>
      <c r="U251" s="40">
        <v>0</v>
      </c>
      <c r="V251" s="26">
        <v>0</v>
      </c>
      <c r="W251" s="40">
        <v>0</v>
      </c>
      <c r="X251" s="26">
        <v>0</v>
      </c>
      <c r="Y251" s="40">
        <v>0</v>
      </c>
      <c r="Z251" s="26">
        <v>0</v>
      </c>
      <c r="AA251" s="40">
        <v>0</v>
      </c>
      <c r="AB251" s="26">
        <v>0</v>
      </c>
      <c r="AC251" s="40">
        <v>0</v>
      </c>
      <c r="AD251" s="26">
        <v>0</v>
      </c>
      <c r="AE251" s="40">
        <v>0</v>
      </c>
      <c r="AF251" s="26">
        <v>0</v>
      </c>
      <c r="AG251" s="40">
        <v>0</v>
      </c>
      <c r="AH251" s="26">
        <v>0</v>
      </c>
      <c r="AI251" s="40">
        <v>0</v>
      </c>
      <c r="AJ251" s="26">
        <v>0</v>
      </c>
      <c r="AK251" s="40">
        <v>0</v>
      </c>
      <c r="AL251" s="26">
        <v>0</v>
      </c>
      <c r="AM251" s="243">
        <v>0</v>
      </c>
      <c r="AN251" s="268">
        <v>0</v>
      </c>
      <c r="AO251" s="121">
        <v>0</v>
      </c>
      <c r="AP251" s="40">
        <v>1</v>
      </c>
      <c r="AQ251" s="40">
        <v>0</v>
      </c>
      <c r="AR251" s="150">
        <v>0</v>
      </c>
      <c r="AS251" s="26">
        <v>0</v>
      </c>
      <c r="AT251" s="40">
        <v>0</v>
      </c>
      <c r="AU251" s="40">
        <v>0</v>
      </c>
      <c r="AV251" s="40">
        <v>0</v>
      </c>
      <c r="AW251" s="40">
        <v>0</v>
      </c>
      <c r="AX251" s="40">
        <v>0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7863" t="s">
        <v>225</v>
      </c>
      <c r="B252" s="8371" t="s">
        <v>226</v>
      </c>
      <c r="C252" s="8358">
        <f t="shared" si="32"/>
        <v>0</v>
      </c>
      <c r="D252" s="8359">
        <f>SUM(F252+H252+J252+L252+N252)</f>
        <v>0</v>
      </c>
      <c r="E252" s="8357">
        <f>SUM(G252+I252+K252+M252+O252)</f>
        <v>0</v>
      </c>
      <c r="F252" s="8207"/>
      <c r="G252" s="8211"/>
      <c r="H252" s="8207"/>
      <c r="I252" s="8211"/>
      <c r="J252" s="8207"/>
      <c r="K252" s="8211"/>
      <c r="L252" s="8207"/>
      <c r="M252" s="8211"/>
      <c r="N252" s="8207"/>
      <c r="O252" s="8211"/>
      <c r="P252" s="1279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8317"/>
      <c r="AO252" s="8208"/>
      <c r="AP252" s="8211"/>
      <c r="AQ252" s="8211"/>
      <c r="AR252" s="246"/>
      <c r="AS252" s="8207"/>
      <c r="AT252" s="8211"/>
      <c r="AU252" s="8211"/>
      <c r="AV252" s="8211"/>
      <c r="AW252" s="8211"/>
      <c r="AX252" s="8211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5361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5361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0</v>
      </c>
      <c r="D255" s="242">
        <f t="shared" si="34"/>
        <v>0</v>
      </c>
      <c r="E255" s="5359">
        <f t="shared" si="34"/>
        <v>0</v>
      </c>
      <c r="F255" s="26"/>
      <c r="G255" s="40"/>
      <c r="H255" s="26"/>
      <c r="I255" s="40"/>
      <c r="J255" s="26"/>
      <c r="K255" s="40"/>
      <c r="L255" s="26"/>
      <c r="M255" s="40"/>
      <c r="N255" s="26"/>
      <c r="O255" s="40"/>
      <c r="P255" s="8369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1"/>
      <c r="AN255" s="187"/>
      <c r="AO255" s="272"/>
      <c r="AP255" s="30"/>
      <c r="AQ255" s="26"/>
      <c r="AR255" s="8370"/>
      <c r="AS255" s="26"/>
      <c r="AT255" s="40"/>
      <c r="AU255" s="40"/>
      <c r="AV255" s="40"/>
      <c r="AW255" s="40"/>
      <c r="AX255" s="40"/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Z255" s="15"/>
    </row>
    <row r="256" spans="1:130" ht="22.5" customHeight="1" x14ac:dyDescent="0.2">
      <c r="A256" s="7863" t="s">
        <v>230</v>
      </c>
      <c r="B256" s="8388" t="s">
        <v>260</v>
      </c>
      <c r="C256" s="227">
        <f t="shared" si="32"/>
        <v>1</v>
      </c>
      <c r="D256" s="228">
        <f t="shared" ref="D256:E274" si="35">SUM(F256+H256+J256+L256+N256+P256+R256+T256+V256+X256+Z256+AB256+AD256+AF256+AH256+AJ256+AL256)</f>
        <v>0</v>
      </c>
      <c r="E256" s="5354">
        <f>SUM(G256+I256+K256+M256+O256+Q256+S256+U256+W256+Y256+AA256+AC256+AE256+AG256+AI256+AK256+AM256)</f>
        <v>1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1</v>
      </c>
      <c r="L256" s="33">
        <v>0</v>
      </c>
      <c r="M256" s="35">
        <v>0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8331">
        <v>0</v>
      </c>
      <c r="AN256" s="8208">
        <v>0</v>
      </c>
      <c r="AO256" s="8318">
        <v>0</v>
      </c>
      <c r="AP256" s="8389">
        <v>1</v>
      </c>
      <c r="AQ256" s="35">
        <v>0</v>
      </c>
      <c r="AR256" s="35">
        <v>0</v>
      </c>
      <c r="AS256" s="8207">
        <v>0</v>
      </c>
      <c r="AT256" s="36">
        <v>0</v>
      </c>
      <c r="AU256" s="36">
        <v>0</v>
      </c>
      <c r="AV256" s="36">
        <v>1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5353" t="s">
        <v>232</v>
      </c>
      <c r="C257" s="231">
        <f t="shared" si="32"/>
        <v>1</v>
      </c>
      <c r="D257" s="232">
        <f t="shared" si="35"/>
        <v>0</v>
      </c>
      <c r="E257" s="5361">
        <f t="shared" si="35"/>
        <v>1</v>
      </c>
      <c r="F257" s="20">
        <v>0</v>
      </c>
      <c r="G257" s="36">
        <v>0</v>
      </c>
      <c r="H257" s="20">
        <v>0</v>
      </c>
      <c r="I257" s="36">
        <v>0</v>
      </c>
      <c r="J257" s="20">
        <v>0</v>
      </c>
      <c r="K257" s="36">
        <v>0</v>
      </c>
      <c r="L257" s="20">
        <v>0</v>
      </c>
      <c r="M257" s="36">
        <v>0</v>
      </c>
      <c r="N257" s="20">
        <v>0</v>
      </c>
      <c r="O257" s="36">
        <v>0</v>
      </c>
      <c r="P257" s="20">
        <v>0</v>
      </c>
      <c r="Q257" s="36">
        <v>0</v>
      </c>
      <c r="R257" s="20">
        <v>0</v>
      </c>
      <c r="S257" s="36">
        <v>0</v>
      </c>
      <c r="T257" s="20">
        <v>0</v>
      </c>
      <c r="U257" s="36">
        <v>1</v>
      </c>
      <c r="V257" s="20">
        <v>0</v>
      </c>
      <c r="W257" s="36">
        <v>0</v>
      </c>
      <c r="X257" s="20">
        <v>0</v>
      </c>
      <c r="Y257" s="36">
        <v>0</v>
      </c>
      <c r="Z257" s="20">
        <v>0</v>
      </c>
      <c r="AA257" s="36">
        <v>0</v>
      </c>
      <c r="AB257" s="20">
        <v>0</v>
      </c>
      <c r="AC257" s="36">
        <v>0</v>
      </c>
      <c r="AD257" s="20">
        <v>0</v>
      </c>
      <c r="AE257" s="36">
        <v>0</v>
      </c>
      <c r="AF257" s="20">
        <v>0</v>
      </c>
      <c r="AG257" s="36">
        <v>0</v>
      </c>
      <c r="AH257" s="20">
        <v>0</v>
      </c>
      <c r="AI257" s="36">
        <v>0</v>
      </c>
      <c r="AJ257" s="20">
        <v>0</v>
      </c>
      <c r="AK257" s="36">
        <v>0</v>
      </c>
      <c r="AL257" s="20">
        <v>0</v>
      </c>
      <c r="AM257" s="23">
        <v>0</v>
      </c>
      <c r="AN257" s="116">
        <v>0</v>
      </c>
      <c r="AO257" s="21">
        <v>0</v>
      </c>
      <c r="AP257" s="24">
        <v>0</v>
      </c>
      <c r="AQ257" s="36">
        <v>0</v>
      </c>
      <c r="AR257" s="36">
        <v>0</v>
      </c>
      <c r="AS257" s="20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5353" t="s">
        <v>233</v>
      </c>
      <c r="C258" s="231">
        <f t="shared" si="32"/>
        <v>0</v>
      </c>
      <c r="D258" s="232">
        <f t="shared" si="35"/>
        <v>0</v>
      </c>
      <c r="E258" s="5361">
        <f t="shared" si="35"/>
        <v>0</v>
      </c>
      <c r="F258" s="20">
        <v>0</v>
      </c>
      <c r="G258" s="36">
        <v>0</v>
      </c>
      <c r="H258" s="20">
        <v>0</v>
      </c>
      <c r="I258" s="36">
        <v>0</v>
      </c>
      <c r="J258" s="20">
        <v>0</v>
      </c>
      <c r="K258" s="36">
        <v>0</v>
      </c>
      <c r="L258" s="20">
        <v>0</v>
      </c>
      <c r="M258" s="36">
        <v>0</v>
      </c>
      <c r="N258" s="20">
        <v>0</v>
      </c>
      <c r="O258" s="36">
        <v>0</v>
      </c>
      <c r="P258" s="20">
        <v>0</v>
      </c>
      <c r="Q258" s="36">
        <v>0</v>
      </c>
      <c r="R258" s="20">
        <v>0</v>
      </c>
      <c r="S258" s="36">
        <v>0</v>
      </c>
      <c r="T258" s="20">
        <v>0</v>
      </c>
      <c r="U258" s="36">
        <v>0</v>
      </c>
      <c r="V258" s="20">
        <v>0</v>
      </c>
      <c r="W258" s="36">
        <v>0</v>
      </c>
      <c r="X258" s="20">
        <v>0</v>
      </c>
      <c r="Y258" s="36">
        <v>0</v>
      </c>
      <c r="Z258" s="20">
        <v>0</v>
      </c>
      <c r="AA258" s="36">
        <v>0</v>
      </c>
      <c r="AB258" s="20">
        <v>0</v>
      </c>
      <c r="AC258" s="36">
        <v>0</v>
      </c>
      <c r="AD258" s="20">
        <v>0</v>
      </c>
      <c r="AE258" s="36">
        <v>0</v>
      </c>
      <c r="AF258" s="20">
        <v>0</v>
      </c>
      <c r="AG258" s="36">
        <v>0</v>
      </c>
      <c r="AH258" s="20">
        <v>0</v>
      </c>
      <c r="AI258" s="36">
        <v>0</v>
      </c>
      <c r="AJ258" s="20">
        <v>0</v>
      </c>
      <c r="AK258" s="36">
        <v>0</v>
      </c>
      <c r="AL258" s="20">
        <v>0</v>
      </c>
      <c r="AM258" s="23">
        <v>0</v>
      </c>
      <c r="AN258" s="116">
        <v>0</v>
      </c>
      <c r="AO258" s="21">
        <v>0</v>
      </c>
      <c r="AP258" s="24">
        <v>0</v>
      </c>
      <c r="AQ258" s="36">
        <v>0</v>
      </c>
      <c r="AR258" s="36">
        <v>0</v>
      </c>
      <c r="AS258" s="20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5353" t="s">
        <v>234</v>
      </c>
      <c r="C259" s="227">
        <f t="shared" si="32"/>
        <v>1</v>
      </c>
      <c r="D259" s="228">
        <f t="shared" si="35"/>
        <v>1</v>
      </c>
      <c r="E259" s="5354">
        <f t="shared" si="35"/>
        <v>0</v>
      </c>
      <c r="F259" s="20">
        <v>0</v>
      </c>
      <c r="G259" s="36">
        <v>0</v>
      </c>
      <c r="H259" s="20">
        <v>0</v>
      </c>
      <c r="I259" s="36">
        <v>0</v>
      </c>
      <c r="J259" s="20">
        <v>0</v>
      </c>
      <c r="K259" s="36">
        <v>0</v>
      </c>
      <c r="L259" s="20">
        <v>0</v>
      </c>
      <c r="M259" s="36">
        <v>0</v>
      </c>
      <c r="N259" s="20">
        <v>0</v>
      </c>
      <c r="O259" s="36">
        <v>0</v>
      </c>
      <c r="P259" s="20">
        <v>0</v>
      </c>
      <c r="Q259" s="36">
        <v>0</v>
      </c>
      <c r="R259" s="20">
        <v>0</v>
      </c>
      <c r="S259" s="36">
        <v>0</v>
      </c>
      <c r="T259" s="20">
        <v>0</v>
      </c>
      <c r="U259" s="36">
        <v>0</v>
      </c>
      <c r="V259" s="20">
        <v>0</v>
      </c>
      <c r="W259" s="36">
        <v>0</v>
      </c>
      <c r="X259" s="20">
        <v>0</v>
      </c>
      <c r="Y259" s="36">
        <v>0</v>
      </c>
      <c r="Z259" s="20">
        <v>0</v>
      </c>
      <c r="AA259" s="36">
        <v>0</v>
      </c>
      <c r="AB259" s="20">
        <v>0</v>
      </c>
      <c r="AC259" s="36">
        <v>0</v>
      </c>
      <c r="AD259" s="20">
        <v>1</v>
      </c>
      <c r="AE259" s="36">
        <v>0</v>
      </c>
      <c r="AF259" s="20">
        <v>0</v>
      </c>
      <c r="AG259" s="36">
        <v>0</v>
      </c>
      <c r="AH259" s="20">
        <v>0</v>
      </c>
      <c r="AI259" s="36">
        <v>0</v>
      </c>
      <c r="AJ259" s="20">
        <v>0</v>
      </c>
      <c r="AK259" s="36">
        <v>0</v>
      </c>
      <c r="AL259" s="20">
        <v>0</v>
      </c>
      <c r="AM259" s="23">
        <v>0</v>
      </c>
      <c r="AN259" s="116">
        <v>0</v>
      </c>
      <c r="AO259" s="21">
        <v>0</v>
      </c>
      <c r="AP259" s="24">
        <v>0</v>
      </c>
      <c r="AQ259" s="36">
        <v>0</v>
      </c>
      <c r="AR259" s="36">
        <v>0</v>
      </c>
      <c r="AS259" s="20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8336"/>
      <c r="B260" s="253" t="s">
        <v>235</v>
      </c>
      <c r="C260" s="1204">
        <f t="shared" si="32"/>
        <v>2</v>
      </c>
      <c r="D260" s="224">
        <f t="shared" si="35"/>
        <v>1</v>
      </c>
      <c r="E260" s="219">
        <f t="shared" si="35"/>
        <v>1</v>
      </c>
      <c r="F260" s="20">
        <v>0</v>
      </c>
      <c r="G260" s="36">
        <v>0</v>
      </c>
      <c r="H260" s="20">
        <v>0</v>
      </c>
      <c r="I260" s="36">
        <v>0</v>
      </c>
      <c r="J260" s="20">
        <v>0</v>
      </c>
      <c r="K260" s="36">
        <v>0</v>
      </c>
      <c r="L260" s="20">
        <v>1</v>
      </c>
      <c r="M260" s="36">
        <v>1</v>
      </c>
      <c r="N260" s="20">
        <v>0</v>
      </c>
      <c r="O260" s="36">
        <v>0</v>
      </c>
      <c r="P260" s="20">
        <v>0</v>
      </c>
      <c r="Q260" s="36">
        <v>0</v>
      </c>
      <c r="R260" s="20">
        <v>0</v>
      </c>
      <c r="S260" s="36">
        <v>0</v>
      </c>
      <c r="T260" s="20">
        <v>0</v>
      </c>
      <c r="U260" s="36">
        <v>0</v>
      </c>
      <c r="V260" s="20">
        <v>0</v>
      </c>
      <c r="W260" s="36">
        <v>0</v>
      </c>
      <c r="X260" s="20">
        <v>0</v>
      </c>
      <c r="Y260" s="36">
        <v>0</v>
      </c>
      <c r="Z260" s="20">
        <v>0</v>
      </c>
      <c r="AA260" s="36">
        <v>0</v>
      </c>
      <c r="AB260" s="20">
        <v>0</v>
      </c>
      <c r="AC260" s="36">
        <v>0</v>
      </c>
      <c r="AD260" s="20">
        <v>0</v>
      </c>
      <c r="AE260" s="36">
        <v>0</v>
      </c>
      <c r="AF260" s="20">
        <v>0</v>
      </c>
      <c r="AG260" s="36">
        <v>0</v>
      </c>
      <c r="AH260" s="20">
        <v>0</v>
      </c>
      <c r="AI260" s="36">
        <v>0</v>
      </c>
      <c r="AJ260" s="20">
        <v>0</v>
      </c>
      <c r="AK260" s="36">
        <v>0</v>
      </c>
      <c r="AL260" s="26">
        <v>0</v>
      </c>
      <c r="AM260" s="29">
        <v>0</v>
      </c>
      <c r="AN260" s="121">
        <v>0</v>
      </c>
      <c r="AO260" s="27">
        <v>0</v>
      </c>
      <c r="AP260" s="30">
        <v>2</v>
      </c>
      <c r="AQ260" s="40">
        <v>0</v>
      </c>
      <c r="AR260" s="40">
        <v>0</v>
      </c>
      <c r="AS260" s="20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7863" t="s">
        <v>236</v>
      </c>
      <c r="B261" s="8388" t="s">
        <v>237</v>
      </c>
      <c r="C261" s="8358">
        <f t="shared" si="32"/>
        <v>0</v>
      </c>
      <c r="D261" s="8359">
        <f t="shared" si="35"/>
        <v>0</v>
      </c>
      <c r="E261" s="8357">
        <f t="shared" si="35"/>
        <v>0</v>
      </c>
      <c r="F261" s="8207"/>
      <c r="G261" s="8211"/>
      <c r="H261" s="8207"/>
      <c r="I261" s="8211"/>
      <c r="J261" s="8207"/>
      <c r="K261" s="8211"/>
      <c r="L261" s="8207"/>
      <c r="M261" s="8211"/>
      <c r="N261" s="8207"/>
      <c r="O261" s="8211"/>
      <c r="P261" s="8207"/>
      <c r="Q261" s="8211"/>
      <c r="R261" s="8207"/>
      <c r="S261" s="8211"/>
      <c r="T261" s="8207"/>
      <c r="U261" s="8211"/>
      <c r="V261" s="8207"/>
      <c r="W261" s="8211"/>
      <c r="X261" s="8207"/>
      <c r="Y261" s="8211"/>
      <c r="Z261" s="8207"/>
      <c r="AA261" s="8211"/>
      <c r="AB261" s="8207"/>
      <c r="AC261" s="8211"/>
      <c r="AD261" s="8207"/>
      <c r="AE261" s="8211"/>
      <c r="AF261" s="8207"/>
      <c r="AG261" s="8211"/>
      <c r="AH261" s="8207"/>
      <c r="AI261" s="8211"/>
      <c r="AJ261" s="8207"/>
      <c r="AK261" s="8211"/>
      <c r="AL261" s="8207"/>
      <c r="AM261" s="8316"/>
      <c r="AN261" s="187"/>
      <c r="AO261" s="272"/>
      <c r="AP261" s="35"/>
      <c r="AQ261" s="1279"/>
      <c r="AR261" s="1444"/>
      <c r="AS261" s="8207"/>
      <c r="AT261" s="8211"/>
      <c r="AU261" s="8211"/>
      <c r="AV261" s="8211"/>
      <c r="AW261" s="8211"/>
      <c r="AX261" s="8211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5360" t="s">
        <v>238</v>
      </c>
      <c r="C262" s="227">
        <f t="shared" si="32"/>
        <v>0</v>
      </c>
      <c r="D262" s="228">
        <f t="shared" si="35"/>
        <v>0</v>
      </c>
      <c r="E262" s="5354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8336"/>
      <c r="B263" s="5358" t="s">
        <v>239</v>
      </c>
      <c r="C263" s="8360">
        <f t="shared" si="32"/>
        <v>0</v>
      </c>
      <c r="D263" s="8361">
        <f t="shared" si="35"/>
        <v>0</v>
      </c>
      <c r="E263" s="408">
        <f t="shared" si="35"/>
        <v>0</v>
      </c>
      <c r="F263" s="8274"/>
      <c r="G263" s="161"/>
      <c r="H263" s="8274"/>
      <c r="I263" s="161"/>
      <c r="J263" s="8274"/>
      <c r="K263" s="161"/>
      <c r="L263" s="8274"/>
      <c r="M263" s="161"/>
      <c r="N263" s="8274"/>
      <c r="O263" s="161"/>
      <c r="P263" s="8274"/>
      <c r="Q263" s="161"/>
      <c r="R263" s="8274"/>
      <c r="S263" s="161"/>
      <c r="T263" s="8274"/>
      <c r="U263" s="161"/>
      <c r="V263" s="8274"/>
      <c r="W263" s="161"/>
      <c r="X263" s="8274"/>
      <c r="Y263" s="161"/>
      <c r="Z263" s="8274"/>
      <c r="AA263" s="161"/>
      <c r="AB263" s="8274"/>
      <c r="AC263" s="161"/>
      <c r="AD263" s="8274"/>
      <c r="AE263" s="161"/>
      <c r="AF263" s="8274"/>
      <c r="AG263" s="161"/>
      <c r="AH263" s="8274"/>
      <c r="AI263" s="161"/>
      <c r="AJ263" s="8274"/>
      <c r="AK263" s="161"/>
      <c r="AL263" s="8274"/>
      <c r="AM263" s="222"/>
      <c r="AN263" s="8382"/>
      <c r="AO263" s="8383"/>
      <c r="AP263" s="161"/>
      <c r="AQ263" s="8369"/>
      <c r="AR263" s="409"/>
      <c r="AS263" s="8274"/>
      <c r="AT263" s="161"/>
      <c r="AU263" s="161"/>
      <c r="AV263" s="161"/>
      <c r="AW263" s="161"/>
      <c r="AX263" s="161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8390" t="s">
        <v>240</v>
      </c>
      <c r="B264" s="8391"/>
      <c r="C264" s="8358">
        <f>SUM(D264+E264)</f>
        <v>1</v>
      </c>
      <c r="D264" s="8359">
        <f>SUM(F264+H264+J264+L264+N264+P264+R264+T264+V264+X264+Z264+AB264+AD264+AF264+AH264+AJ264+AL264)</f>
        <v>1</v>
      </c>
      <c r="E264" s="8357">
        <f>SUM(G264+I264+K264+M264+O264+Q264+S264+U264+W264+Y264+AA264+AC264+AE264+AG264+AI264+AK264+AM264)</f>
        <v>0</v>
      </c>
      <c r="F264" s="8207">
        <v>0</v>
      </c>
      <c r="G264" s="8211">
        <v>0</v>
      </c>
      <c r="H264" s="8207">
        <v>0</v>
      </c>
      <c r="I264" s="8211">
        <v>0</v>
      </c>
      <c r="J264" s="8207">
        <v>0</v>
      </c>
      <c r="K264" s="8211">
        <v>0</v>
      </c>
      <c r="L264" s="8207">
        <v>0</v>
      </c>
      <c r="M264" s="8211">
        <v>0</v>
      </c>
      <c r="N264" s="8207">
        <v>0</v>
      </c>
      <c r="O264" s="8211">
        <v>0</v>
      </c>
      <c r="P264" s="8207">
        <v>0</v>
      </c>
      <c r="Q264" s="8211">
        <v>0</v>
      </c>
      <c r="R264" s="8207">
        <v>0</v>
      </c>
      <c r="S264" s="8211">
        <v>0</v>
      </c>
      <c r="T264" s="8207">
        <v>0</v>
      </c>
      <c r="U264" s="8211">
        <v>0</v>
      </c>
      <c r="V264" s="8207">
        <v>0</v>
      </c>
      <c r="W264" s="8211">
        <v>0</v>
      </c>
      <c r="X264" s="8207">
        <v>0</v>
      </c>
      <c r="Y264" s="8211">
        <v>0</v>
      </c>
      <c r="Z264" s="8207">
        <v>0</v>
      </c>
      <c r="AA264" s="8211">
        <v>0</v>
      </c>
      <c r="AB264" s="8207">
        <v>0</v>
      </c>
      <c r="AC264" s="8211">
        <v>0</v>
      </c>
      <c r="AD264" s="8207">
        <v>1</v>
      </c>
      <c r="AE264" s="8211">
        <v>0</v>
      </c>
      <c r="AF264" s="8207">
        <v>0</v>
      </c>
      <c r="AG264" s="8211">
        <v>0</v>
      </c>
      <c r="AH264" s="8207">
        <v>0</v>
      </c>
      <c r="AI264" s="8211">
        <v>0</v>
      </c>
      <c r="AJ264" s="8207">
        <v>0</v>
      </c>
      <c r="AK264" s="8211">
        <v>0</v>
      </c>
      <c r="AL264" s="8207">
        <v>0</v>
      </c>
      <c r="AM264" s="8316">
        <v>0</v>
      </c>
      <c r="AN264" s="8317">
        <v>0</v>
      </c>
      <c r="AO264" s="8208">
        <v>0</v>
      </c>
      <c r="AP264" s="8211">
        <v>0</v>
      </c>
      <c r="AQ264" s="8234">
        <v>0</v>
      </c>
      <c r="AR264" s="8211">
        <v>0</v>
      </c>
      <c r="AS264" s="8207">
        <v>0</v>
      </c>
      <c r="AT264" s="8211">
        <v>0</v>
      </c>
      <c r="AU264" s="8211">
        <v>0</v>
      </c>
      <c r="AV264" s="8211">
        <v>0</v>
      </c>
      <c r="AW264" s="8211">
        <v>0</v>
      </c>
      <c r="AX264" s="8211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0</v>
      </c>
      <c r="D265" s="232">
        <f>SUM(F265+H265+J265+L265+N265+P265+R265+T265+V265+X265+Z265+AB265+AD265+AF265+AH265+AJ265+AL265)</f>
        <v>0</v>
      </c>
      <c r="E265" s="5361">
        <f>SUM(G265+I265+K265+M265+O265+Q265+S265+U265+W265+Y265+AA265+AC265+AE265+AG265+AI265+AK265+AM265)</f>
        <v>0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0</v>
      </c>
      <c r="L265" s="33">
        <v>0</v>
      </c>
      <c r="M265" s="35">
        <v>0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0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5361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5361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3</v>
      </c>
      <c r="D268" s="242">
        <f t="shared" si="35"/>
        <v>0</v>
      </c>
      <c r="E268" s="5359">
        <f t="shared" si="35"/>
        <v>3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1</v>
      </c>
      <c r="N268" s="20">
        <v>0</v>
      </c>
      <c r="O268" s="36">
        <v>1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1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1</v>
      </c>
      <c r="AQ268" s="36">
        <v>0</v>
      </c>
      <c r="AR268" s="119">
        <v>0</v>
      </c>
      <c r="AS268" s="20">
        <v>0</v>
      </c>
      <c r="AT268" s="36">
        <v>0</v>
      </c>
      <c r="AU268" s="36">
        <v>0</v>
      </c>
      <c r="AV268" s="36">
        <v>1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7863" t="s">
        <v>245</v>
      </c>
      <c r="B269" s="8371" t="s">
        <v>246</v>
      </c>
      <c r="C269" s="227">
        <f t="shared" si="32"/>
        <v>3</v>
      </c>
      <c r="D269" s="228">
        <f t="shared" si="35"/>
        <v>2</v>
      </c>
      <c r="E269" s="5354">
        <f t="shared" si="35"/>
        <v>1</v>
      </c>
      <c r="F269" s="37">
        <v>0</v>
      </c>
      <c r="G269" s="39">
        <v>0</v>
      </c>
      <c r="H269" s="37">
        <v>0</v>
      </c>
      <c r="I269" s="39">
        <v>0</v>
      </c>
      <c r="J269" s="37">
        <v>0</v>
      </c>
      <c r="K269" s="39">
        <v>1</v>
      </c>
      <c r="L269" s="37">
        <v>2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3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5361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5361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5361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8336"/>
      <c r="B273" s="260" t="s">
        <v>250</v>
      </c>
      <c r="C273" s="241">
        <f t="shared" si="32"/>
        <v>0</v>
      </c>
      <c r="D273" s="242">
        <f t="shared" si="35"/>
        <v>0</v>
      </c>
      <c r="E273" s="5359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6</v>
      </c>
      <c r="D275" s="242">
        <f>SUM(F275+H275+J275+L275+N275+P275+R275+T275+V275+X275+Z275+AB275+AD275+AF275+AH275+AJ275+AL275)</f>
        <v>3</v>
      </c>
      <c r="E275" s="5359">
        <f t="shared" ref="E275:E293" si="36">SUM(G275+I275+K275+M275+O275+Q275+S275+U275+W275+Y275+AA275+AC275+AE275+AG275+AI275+AK275+AM275)</f>
        <v>3</v>
      </c>
      <c r="F275" s="26">
        <v>0</v>
      </c>
      <c r="G275" s="40">
        <v>0</v>
      </c>
      <c r="H275" s="26">
        <v>0</v>
      </c>
      <c r="I275" s="40">
        <v>0</v>
      </c>
      <c r="J275" s="26">
        <v>0</v>
      </c>
      <c r="K275" s="40">
        <v>0</v>
      </c>
      <c r="L275" s="26">
        <v>0</v>
      </c>
      <c r="M275" s="40">
        <v>0</v>
      </c>
      <c r="N275" s="26">
        <v>0</v>
      </c>
      <c r="O275" s="40">
        <v>0</v>
      </c>
      <c r="P275" s="26">
        <v>0</v>
      </c>
      <c r="Q275" s="40">
        <v>1</v>
      </c>
      <c r="R275" s="26">
        <v>0</v>
      </c>
      <c r="S275" s="40">
        <v>0</v>
      </c>
      <c r="T275" s="26">
        <v>1</v>
      </c>
      <c r="U275" s="40">
        <v>0</v>
      </c>
      <c r="V275" s="26">
        <v>0</v>
      </c>
      <c r="W275" s="40">
        <v>0</v>
      </c>
      <c r="X275" s="26">
        <v>1</v>
      </c>
      <c r="Y275" s="40">
        <v>0</v>
      </c>
      <c r="Z275" s="26">
        <v>0</v>
      </c>
      <c r="AA275" s="40">
        <v>0</v>
      </c>
      <c r="AB275" s="26">
        <v>0</v>
      </c>
      <c r="AC275" s="40">
        <v>1</v>
      </c>
      <c r="AD275" s="26">
        <v>0</v>
      </c>
      <c r="AE275" s="40">
        <v>0</v>
      </c>
      <c r="AF275" s="26">
        <v>1</v>
      </c>
      <c r="AG275" s="40">
        <v>1</v>
      </c>
      <c r="AH275" s="26">
        <v>0</v>
      </c>
      <c r="AI275" s="40">
        <v>0</v>
      </c>
      <c r="AJ275" s="26">
        <v>0</v>
      </c>
      <c r="AK275" s="40">
        <v>0</v>
      </c>
      <c r="AL275" s="26">
        <v>0</v>
      </c>
      <c r="AM275" s="243">
        <v>0</v>
      </c>
      <c r="AN275" s="8382">
        <v>0</v>
      </c>
      <c r="AO275" s="8383">
        <v>0</v>
      </c>
      <c r="AP275" s="161">
        <v>0</v>
      </c>
      <c r="AQ275" s="280">
        <v>0</v>
      </c>
      <c r="AR275" s="265">
        <v>0</v>
      </c>
      <c r="AS275" s="26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B275" s="5">
        <v>0</v>
      </c>
      <c r="DD275" s="5">
        <v>0</v>
      </c>
      <c r="DF275" s="5">
        <v>0</v>
      </c>
      <c r="DH275" s="5">
        <v>0</v>
      </c>
      <c r="DJ275" s="5">
        <v>0</v>
      </c>
      <c r="DL275" s="5">
        <v>0</v>
      </c>
      <c r="DN275" s="5">
        <v>0</v>
      </c>
      <c r="DP275" s="5">
        <v>0</v>
      </c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957" t="s">
        <v>262</v>
      </c>
      <c r="B277" s="7959" t="s">
        <v>263</v>
      </c>
      <c r="C277" s="6267" t="s">
        <v>4</v>
      </c>
      <c r="D277" s="5855"/>
      <c r="E277" s="6250"/>
      <c r="F277" s="8392" t="s">
        <v>264</v>
      </c>
      <c r="G277" s="7962"/>
      <c r="H277" s="7962"/>
      <c r="I277" s="7962"/>
      <c r="J277" s="7962"/>
      <c r="K277" s="7962"/>
      <c r="L277" s="7962"/>
      <c r="M277" s="7962"/>
      <c r="N277" s="7962"/>
      <c r="O277" s="7962"/>
      <c r="P277" s="7962"/>
      <c r="Q277" s="7962"/>
      <c r="R277" s="7962"/>
      <c r="S277" s="7962"/>
      <c r="T277" s="7962"/>
      <c r="U277" s="7962"/>
      <c r="V277" s="7962"/>
      <c r="W277" s="7962"/>
      <c r="X277" s="7962"/>
      <c r="Y277" s="7962"/>
      <c r="Z277" s="7962"/>
      <c r="AA277" s="7962"/>
      <c r="AB277" s="7962"/>
      <c r="AC277" s="7962"/>
      <c r="AD277" s="7962"/>
      <c r="AE277" s="7962"/>
      <c r="AF277" s="7962"/>
      <c r="AG277" s="7962"/>
      <c r="AH277" s="7962"/>
      <c r="AI277" s="7962"/>
      <c r="AJ277" s="7962"/>
      <c r="AK277" s="8393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8329"/>
      <c r="D278" s="5856"/>
      <c r="E278" s="5811"/>
      <c r="F278" s="8197" t="s">
        <v>190</v>
      </c>
      <c r="G278" s="8197"/>
      <c r="H278" s="8197" t="s">
        <v>191</v>
      </c>
      <c r="I278" s="8197"/>
      <c r="J278" s="8197" t="s">
        <v>12</v>
      </c>
      <c r="K278" s="8197"/>
      <c r="L278" s="8195" t="s">
        <v>13</v>
      </c>
      <c r="M278" s="8196"/>
      <c r="N278" s="8340" t="s">
        <v>126</v>
      </c>
      <c r="O278" s="8340"/>
      <c r="P278" s="8340" t="s">
        <v>127</v>
      </c>
      <c r="Q278" s="8340"/>
      <c r="R278" s="8340" t="s">
        <v>128</v>
      </c>
      <c r="S278" s="8340"/>
      <c r="T278" s="8340" t="s">
        <v>129</v>
      </c>
      <c r="U278" s="8340"/>
      <c r="V278" s="8340" t="s">
        <v>130</v>
      </c>
      <c r="W278" s="8340"/>
      <c r="X278" s="8340" t="s">
        <v>131</v>
      </c>
      <c r="Y278" s="8340"/>
      <c r="Z278" s="8340" t="s">
        <v>132</v>
      </c>
      <c r="AA278" s="8340"/>
      <c r="AB278" s="8340" t="s">
        <v>133</v>
      </c>
      <c r="AC278" s="8340"/>
      <c r="AD278" s="8340" t="s">
        <v>134</v>
      </c>
      <c r="AE278" s="8340"/>
      <c r="AF278" s="8340" t="s">
        <v>135</v>
      </c>
      <c r="AG278" s="8340"/>
      <c r="AH278" s="8340" t="s">
        <v>136</v>
      </c>
      <c r="AI278" s="8340"/>
      <c r="AJ278" s="8340" t="s">
        <v>137</v>
      </c>
      <c r="AK278" s="8394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8395"/>
      <c r="B279" s="8396"/>
      <c r="C279" s="5696" t="s">
        <v>103</v>
      </c>
      <c r="D279" s="5697" t="s">
        <v>65</v>
      </c>
      <c r="E279" s="5351" t="s">
        <v>104</v>
      </c>
      <c r="F279" s="5698" t="s">
        <v>65</v>
      </c>
      <c r="G279" s="1452" t="s">
        <v>104</v>
      </c>
      <c r="H279" s="5698" t="s">
        <v>65</v>
      </c>
      <c r="I279" s="1452" t="s">
        <v>104</v>
      </c>
      <c r="J279" s="5698" t="s">
        <v>65</v>
      </c>
      <c r="K279" s="1452" t="s">
        <v>104</v>
      </c>
      <c r="L279" s="5698" t="s">
        <v>65</v>
      </c>
      <c r="M279" s="1452" t="s">
        <v>104</v>
      </c>
      <c r="N279" s="5698" t="s">
        <v>65</v>
      </c>
      <c r="O279" s="1452" t="s">
        <v>104</v>
      </c>
      <c r="P279" s="5698" t="s">
        <v>65</v>
      </c>
      <c r="Q279" s="1452" t="s">
        <v>104</v>
      </c>
      <c r="R279" s="5698" t="s">
        <v>65</v>
      </c>
      <c r="S279" s="1452" t="s">
        <v>104</v>
      </c>
      <c r="T279" s="5377" t="s">
        <v>65</v>
      </c>
      <c r="U279" s="5377" t="s">
        <v>104</v>
      </c>
      <c r="V279" s="8397" t="s">
        <v>65</v>
      </c>
      <c r="W279" s="1452" t="s">
        <v>104</v>
      </c>
      <c r="X279" s="5698" t="s">
        <v>65</v>
      </c>
      <c r="Y279" s="1452" t="s">
        <v>104</v>
      </c>
      <c r="Z279" s="5698" t="s">
        <v>65</v>
      </c>
      <c r="AA279" s="1452" t="s">
        <v>104</v>
      </c>
      <c r="AB279" s="5698" t="s">
        <v>65</v>
      </c>
      <c r="AC279" s="1452" t="s">
        <v>104</v>
      </c>
      <c r="AD279" s="5698" t="s">
        <v>65</v>
      </c>
      <c r="AE279" s="1452" t="s">
        <v>104</v>
      </c>
      <c r="AF279" s="5698" t="s">
        <v>65</v>
      </c>
      <c r="AG279" s="1452" t="s">
        <v>104</v>
      </c>
      <c r="AH279" s="5698" t="s">
        <v>65</v>
      </c>
      <c r="AI279" s="1452" t="s">
        <v>104</v>
      </c>
      <c r="AJ279" s="5698" t="s">
        <v>65</v>
      </c>
      <c r="AK279" s="1454" t="s">
        <v>104</v>
      </c>
      <c r="AL279" s="5811"/>
      <c r="AM279" s="5811"/>
      <c r="AN279" s="5811"/>
      <c r="AO279" s="5811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959" t="s">
        <v>265</v>
      </c>
      <c r="B280" s="282" t="s">
        <v>80</v>
      </c>
      <c r="C280" s="5700">
        <f>SUM(D280+E280)</f>
        <v>0</v>
      </c>
      <c r="D280" s="5701">
        <f>SUM(F280+H280+J280+L280+N280+P280+R280+T280+V280+X280+Z280+AB280+AD280+AF280+AH280+AJ280)</f>
        <v>0</v>
      </c>
      <c r="E280" s="8315">
        <f>SUM(G280+I280+K280+M280+O280+Q280+S280+U280+W280+Y280+AA280+AC280+AE280+AG280+AI280+AK280)</f>
        <v>0</v>
      </c>
      <c r="F280" s="8207"/>
      <c r="G280" s="8211"/>
      <c r="H280" s="8207"/>
      <c r="I280" s="8211"/>
      <c r="J280" s="8207"/>
      <c r="K280" s="8211"/>
      <c r="L280" s="8207"/>
      <c r="M280" s="8211"/>
      <c r="N280" s="8207"/>
      <c r="O280" s="8211"/>
      <c r="P280" s="8207"/>
      <c r="Q280" s="8211"/>
      <c r="R280" s="8207"/>
      <c r="S280" s="8211"/>
      <c r="T280" s="8207"/>
      <c r="U280" s="8211"/>
      <c r="V280" s="8207"/>
      <c r="W280" s="8211"/>
      <c r="X280" s="8207"/>
      <c r="Y280" s="8211"/>
      <c r="Z280" s="8207"/>
      <c r="AA280" s="8211"/>
      <c r="AB280" s="8207"/>
      <c r="AC280" s="8211"/>
      <c r="AD280" s="8207"/>
      <c r="AE280" s="8211"/>
      <c r="AF280" s="8207"/>
      <c r="AG280" s="8211"/>
      <c r="AH280" s="8207"/>
      <c r="AI280" s="8211"/>
      <c r="AJ280" s="8207"/>
      <c r="AK280" s="8232"/>
      <c r="AL280" s="8211"/>
      <c r="AM280" s="8211"/>
      <c r="AN280" s="8211"/>
      <c r="AO280" s="8211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8396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959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8279"/>
      <c r="AX282" s="8250"/>
    </row>
    <row r="283" spans="1:130" ht="17.25" customHeight="1" x14ac:dyDescent="0.2">
      <c r="A283" s="8396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8297"/>
      <c r="AX283" s="8250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8297"/>
      <c r="AW284" s="8225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267" t="s">
        <v>268</v>
      </c>
      <c r="B285" s="6250"/>
      <c r="C285" s="8197" t="s">
        <v>269</v>
      </c>
      <c r="D285" s="8197"/>
      <c r="E285" s="8197"/>
      <c r="F285" s="8195" t="s">
        <v>270</v>
      </c>
      <c r="G285" s="7866"/>
      <c r="H285" s="7866"/>
      <c r="I285" s="7866"/>
      <c r="J285" s="7866"/>
      <c r="K285" s="7866"/>
      <c r="L285" s="7866"/>
      <c r="M285" s="7866"/>
      <c r="N285" s="7866"/>
      <c r="O285" s="7866"/>
      <c r="P285" s="7866"/>
      <c r="Q285" s="7866"/>
      <c r="R285" s="7866"/>
      <c r="S285" s="7866"/>
      <c r="T285" s="7866"/>
      <c r="U285" s="7866"/>
      <c r="V285" s="7866"/>
      <c r="W285" s="7866"/>
      <c r="X285" s="7866"/>
      <c r="Y285" s="7866"/>
      <c r="Z285" s="7866"/>
      <c r="AA285" s="7866"/>
      <c r="AB285" s="7866"/>
      <c r="AC285" s="7866"/>
      <c r="AD285" s="7866"/>
      <c r="AE285" s="7866"/>
      <c r="AF285" s="7866"/>
      <c r="AG285" s="7866"/>
      <c r="AH285" s="7866"/>
      <c r="AI285" s="7866"/>
      <c r="AJ285" s="7866"/>
      <c r="AK285" s="7866"/>
      <c r="AL285" s="7866"/>
      <c r="AM285" s="8398"/>
      <c r="AN285" s="7882" t="s">
        <v>92</v>
      </c>
      <c r="AO285" s="7882"/>
      <c r="AP285" s="8170"/>
      <c r="AQ285" s="6448" t="s">
        <v>271</v>
      </c>
      <c r="AR285" s="6262"/>
      <c r="AS285" s="7863" t="s">
        <v>7</v>
      </c>
      <c r="AT285" s="7863" t="s">
        <v>8</v>
      </c>
      <c r="AU285" s="6250" t="s">
        <v>272</v>
      </c>
      <c r="AV285" s="6250" t="s">
        <v>255</v>
      </c>
      <c r="AW285" s="8225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8197"/>
      <c r="D286" s="8197"/>
      <c r="E286" s="8197"/>
      <c r="F286" s="8197" t="s">
        <v>189</v>
      </c>
      <c r="G286" s="8197"/>
      <c r="H286" s="8197" t="s">
        <v>190</v>
      </c>
      <c r="I286" s="8197"/>
      <c r="J286" s="8197" t="s">
        <v>191</v>
      </c>
      <c r="K286" s="8197"/>
      <c r="L286" s="8197" t="s">
        <v>12</v>
      </c>
      <c r="M286" s="8197"/>
      <c r="N286" s="8195" t="s">
        <v>13</v>
      </c>
      <c r="O286" s="8196"/>
      <c r="P286" s="8340" t="s">
        <v>126</v>
      </c>
      <c r="Q286" s="8340"/>
      <c r="R286" s="8340" t="s">
        <v>127</v>
      </c>
      <c r="S286" s="8340"/>
      <c r="T286" s="8340" t="s">
        <v>128</v>
      </c>
      <c r="U286" s="8340"/>
      <c r="V286" s="8340" t="s">
        <v>129</v>
      </c>
      <c r="W286" s="8340"/>
      <c r="X286" s="8340" t="s">
        <v>130</v>
      </c>
      <c r="Y286" s="8340"/>
      <c r="Z286" s="8340" t="s">
        <v>131</v>
      </c>
      <c r="AA286" s="8340"/>
      <c r="AB286" s="8340" t="s">
        <v>132</v>
      </c>
      <c r="AC286" s="8340"/>
      <c r="AD286" s="8340" t="s">
        <v>133</v>
      </c>
      <c r="AE286" s="8340"/>
      <c r="AF286" s="8340" t="s">
        <v>134</v>
      </c>
      <c r="AG286" s="8340"/>
      <c r="AH286" s="8340" t="s">
        <v>135</v>
      </c>
      <c r="AI286" s="8340"/>
      <c r="AJ286" s="8340" t="s">
        <v>136</v>
      </c>
      <c r="AK286" s="8340"/>
      <c r="AL286" s="8340" t="s">
        <v>137</v>
      </c>
      <c r="AM286" s="8394"/>
      <c r="AN286" s="6248" t="s">
        <v>273</v>
      </c>
      <c r="AO286" s="6248" t="s">
        <v>274</v>
      </c>
      <c r="AP286" s="6250" t="s">
        <v>275</v>
      </c>
      <c r="AQ286" s="8399"/>
      <c r="AR286" s="5967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8329"/>
      <c r="B287" s="5811"/>
      <c r="C287" s="8180" t="s">
        <v>103</v>
      </c>
      <c r="D287" s="8178" t="s">
        <v>65</v>
      </c>
      <c r="E287" s="8400" t="s">
        <v>104</v>
      </c>
      <c r="F287" s="8180" t="s">
        <v>276</v>
      </c>
      <c r="G287" s="8401" t="s">
        <v>104</v>
      </c>
      <c r="H287" s="8180" t="s">
        <v>276</v>
      </c>
      <c r="I287" s="8401" t="s">
        <v>104</v>
      </c>
      <c r="J287" s="8180" t="s">
        <v>276</v>
      </c>
      <c r="K287" s="8401" t="s">
        <v>104</v>
      </c>
      <c r="L287" s="8180" t="s">
        <v>276</v>
      </c>
      <c r="M287" s="8401" t="s">
        <v>104</v>
      </c>
      <c r="N287" s="8180" t="s">
        <v>276</v>
      </c>
      <c r="O287" s="8401" t="s">
        <v>104</v>
      </c>
      <c r="P287" s="8180" t="s">
        <v>276</v>
      </c>
      <c r="Q287" s="8401" t="s">
        <v>104</v>
      </c>
      <c r="R287" s="8180" t="s">
        <v>276</v>
      </c>
      <c r="S287" s="8401" t="s">
        <v>104</v>
      </c>
      <c r="T287" s="8180" t="s">
        <v>276</v>
      </c>
      <c r="U287" s="8401" t="s">
        <v>104</v>
      </c>
      <c r="V287" s="8180" t="s">
        <v>276</v>
      </c>
      <c r="W287" s="8401" t="s">
        <v>104</v>
      </c>
      <c r="X287" s="8180" t="s">
        <v>276</v>
      </c>
      <c r="Y287" s="8401" t="s">
        <v>104</v>
      </c>
      <c r="Z287" s="8180" t="s">
        <v>276</v>
      </c>
      <c r="AA287" s="8401" t="s">
        <v>104</v>
      </c>
      <c r="AB287" s="8180" t="s">
        <v>276</v>
      </c>
      <c r="AC287" s="8401" t="s">
        <v>104</v>
      </c>
      <c r="AD287" s="8180" t="s">
        <v>276</v>
      </c>
      <c r="AE287" s="8401" t="s">
        <v>104</v>
      </c>
      <c r="AF287" s="8180" t="s">
        <v>276</v>
      </c>
      <c r="AG287" s="8401" t="s">
        <v>104</v>
      </c>
      <c r="AH287" s="8180" t="s">
        <v>276</v>
      </c>
      <c r="AI287" s="8401" t="s">
        <v>104</v>
      </c>
      <c r="AJ287" s="8180" t="s">
        <v>276</v>
      </c>
      <c r="AK287" s="8401" t="s">
        <v>104</v>
      </c>
      <c r="AL287" s="8180" t="s">
        <v>276</v>
      </c>
      <c r="AM287" s="8330" t="s">
        <v>104</v>
      </c>
      <c r="AN287" s="8402"/>
      <c r="AO287" s="8402"/>
      <c r="AP287" s="5811"/>
      <c r="AQ287" s="8180" t="s">
        <v>198</v>
      </c>
      <c r="AR287" s="5357" t="s">
        <v>199</v>
      </c>
      <c r="AS287" s="8336"/>
      <c r="AT287" s="8336"/>
      <c r="AU287" s="5811"/>
      <c r="AV287" s="5811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8183" t="s">
        <v>277</v>
      </c>
      <c r="B288" s="8184"/>
      <c r="C288" s="8350">
        <f t="shared" ref="C288:C306" si="38">SUM(D288+E288)</f>
        <v>16</v>
      </c>
      <c r="D288" s="8351">
        <f>SUM(F288+H288+J288+L288+N288+P288+R288+T288+V288+X288+Z288+AB288+AD288+AF288+AH288+AJ288+AL288)</f>
        <v>4</v>
      </c>
      <c r="E288" s="8363">
        <f>SUM(G288+I288+K288+M288+O288+Q288+S288+U288+W288+Y288+AA288+AC288+AE288+AG288+AI288+AK288+AM288)</f>
        <v>12</v>
      </c>
      <c r="F288" s="8350">
        <f>SUM(F298:F306)</f>
        <v>0</v>
      </c>
      <c r="G288" s="8403">
        <f>SUM(G298:G306)</f>
        <v>0</v>
      </c>
      <c r="H288" s="8350">
        <f>SUM(H298:H306)</f>
        <v>0</v>
      </c>
      <c r="I288" s="8403">
        <f>SUM(I298:I306)</f>
        <v>0</v>
      </c>
      <c r="J288" s="8350">
        <f>SUM(J298:J306)</f>
        <v>0</v>
      </c>
      <c r="K288" s="8403">
        <f>SUM(K289:K306)</f>
        <v>0</v>
      </c>
      <c r="L288" s="8350">
        <f>SUM(L298:L306)</f>
        <v>0</v>
      </c>
      <c r="M288" s="8403">
        <f>SUM(M289:M306)</f>
        <v>0</v>
      </c>
      <c r="N288" s="8350">
        <f>SUM(N298:N306)</f>
        <v>2</v>
      </c>
      <c r="O288" s="8403">
        <f>SUM(O289:O306)</f>
        <v>4</v>
      </c>
      <c r="P288" s="8350">
        <f>SUM(P298:P306)</f>
        <v>1</v>
      </c>
      <c r="Q288" s="8403">
        <f>SUM(Q289:Q306)</f>
        <v>1</v>
      </c>
      <c r="R288" s="8350">
        <f>SUM(R298:R306)</f>
        <v>1</v>
      </c>
      <c r="S288" s="8403">
        <f>SUM(S289:S306)</f>
        <v>1</v>
      </c>
      <c r="T288" s="8350">
        <f>SUM(T298:T306)</f>
        <v>0</v>
      </c>
      <c r="U288" s="8403">
        <f>SUM(U289:U306)</f>
        <v>0</v>
      </c>
      <c r="V288" s="8350">
        <f>SUM(V298:V306)</f>
        <v>0</v>
      </c>
      <c r="W288" s="8403">
        <f>SUM(W289:W306)</f>
        <v>1</v>
      </c>
      <c r="X288" s="8350">
        <f>SUM(X298:X306)</f>
        <v>0</v>
      </c>
      <c r="Y288" s="8403">
        <f>SUM(Y289:Y306)</f>
        <v>0</v>
      </c>
      <c r="Z288" s="8350">
        <f>SUM(Z298:Z306)</f>
        <v>0</v>
      </c>
      <c r="AA288" s="8403">
        <f>SUM(AA289:AA306)</f>
        <v>0</v>
      </c>
      <c r="AB288" s="8350">
        <f t="shared" ref="AB288:AM288" si="39">SUM(AB298:AB306)</f>
        <v>0</v>
      </c>
      <c r="AC288" s="8403">
        <f>SUM(AC289:AC306)</f>
        <v>2</v>
      </c>
      <c r="AD288" s="8350">
        <f t="shared" si="39"/>
        <v>0</v>
      </c>
      <c r="AE288" s="8403">
        <f t="shared" si="39"/>
        <v>2</v>
      </c>
      <c r="AF288" s="8350">
        <f t="shared" si="39"/>
        <v>0</v>
      </c>
      <c r="AG288" s="8403">
        <f t="shared" si="39"/>
        <v>0</v>
      </c>
      <c r="AH288" s="8350">
        <f t="shared" si="39"/>
        <v>0</v>
      </c>
      <c r="AI288" s="8403">
        <f t="shared" si="39"/>
        <v>0</v>
      </c>
      <c r="AJ288" s="8350">
        <f t="shared" si="39"/>
        <v>0</v>
      </c>
      <c r="AK288" s="8403">
        <f t="shared" si="39"/>
        <v>0</v>
      </c>
      <c r="AL288" s="8350">
        <f>SUM(AL298:AL306)</f>
        <v>0</v>
      </c>
      <c r="AM288" s="8404">
        <f t="shared" si="39"/>
        <v>1</v>
      </c>
      <c r="AN288" s="8385">
        <f t="shared" ref="AN288:AU288" si="40">SUM(AN289:AN306)</f>
        <v>12</v>
      </c>
      <c r="AO288" s="8385">
        <f t="shared" si="40"/>
        <v>12</v>
      </c>
      <c r="AP288" s="290">
        <f t="shared" si="40"/>
        <v>0</v>
      </c>
      <c r="AQ288" s="8350">
        <f t="shared" si="40"/>
        <v>0</v>
      </c>
      <c r="AR288" s="290">
        <f t="shared" si="40"/>
        <v>0</v>
      </c>
      <c r="AS288" s="8405">
        <f t="shared" si="40"/>
        <v>0</v>
      </c>
      <c r="AT288" s="8405">
        <f t="shared" si="40"/>
        <v>0</v>
      </c>
      <c r="AU288" s="8363">
        <f t="shared" si="40"/>
        <v>0</v>
      </c>
      <c r="AV288" s="8363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8406" t="s">
        <v>34</v>
      </c>
      <c r="C289" s="113">
        <f t="shared" si="38"/>
        <v>0</v>
      </c>
      <c r="D289" s="291"/>
      <c r="E289" s="8357">
        <f t="shared" ref="E289:E297" si="41">SUM(K289+M289+O289+Q289+S289+U289+W289+Y289+AA289+AC289)</f>
        <v>0</v>
      </c>
      <c r="F289" s="1279"/>
      <c r="G289" s="245"/>
      <c r="H289" s="245"/>
      <c r="I289" s="245"/>
      <c r="J289" s="1280"/>
      <c r="K289" s="35"/>
      <c r="L289" s="292"/>
      <c r="M289" s="35"/>
      <c r="N289" s="292"/>
      <c r="O289" s="35"/>
      <c r="P289" s="292"/>
      <c r="Q289" s="35"/>
      <c r="R289" s="292"/>
      <c r="S289" s="35"/>
      <c r="T289" s="292"/>
      <c r="U289" s="35"/>
      <c r="V289" s="292"/>
      <c r="W289" s="35"/>
      <c r="X289" s="292"/>
      <c r="Y289" s="35"/>
      <c r="Z289" s="292"/>
      <c r="AA289" s="35"/>
      <c r="AB289" s="292"/>
      <c r="AC289" s="35"/>
      <c r="AD289" s="1279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8208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5354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5361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5361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5361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5361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5361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5361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5972"/>
      <c r="B297" s="5365" t="s">
        <v>286</v>
      </c>
      <c r="C297" s="146">
        <f t="shared" si="38"/>
        <v>0</v>
      </c>
      <c r="D297" s="8407"/>
      <c r="E297" s="5359">
        <f t="shared" si="41"/>
        <v>0</v>
      </c>
      <c r="F297" s="8369"/>
      <c r="G297" s="250"/>
      <c r="H297" s="250"/>
      <c r="I297" s="250"/>
      <c r="J297" s="8408"/>
      <c r="K297" s="40"/>
      <c r="L297" s="8409"/>
      <c r="M297" s="40"/>
      <c r="N297" s="8409"/>
      <c r="O297" s="40"/>
      <c r="P297" s="8409"/>
      <c r="Q297" s="40"/>
      <c r="R297" s="8409"/>
      <c r="S297" s="40"/>
      <c r="T297" s="8409"/>
      <c r="U297" s="40"/>
      <c r="V297" s="8409"/>
      <c r="W297" s="40"/>
      <c r="X297" s="8409"/>
      <c r="Y297" s="40"/>
      <c r="Z297" s="8409"/>
      <c r="AA297" s="40"/>
      <c r="AB297" s="8409"/>
      <c r="AC297" s="40"/>
      <c r="AD297" s="8369"/>
      <c r="AE297" s="250"/>
      <c r="AF297" s="250"/>
      <c r="AG297" s="250"/>
      <c r="AH297" s="250"/>
      <c r="AI297" s="250"/>
      <c r="AJ297" s="250"/>
      <c r="AK297" s="250"/>
      <c r="AL297" s="250"/>
      <c r="AM297" s="251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8406" t="s">
        <v>34</v>
      </c>
      <c r="C298" s="227">
        <f t="shared" si="38"/>
        <v>1</v>
      </c>
      <c r="D298" s="228">
        <f>SUM(F298+H298+J298+L298+N298+P298+R298+T298+V298+X298+Z298+AB298+AD298+AF298+AH298+AJ298+AL298)</f>
        <v>0</v>
      </c>
      <c r="E298" s="5354">
        <f>SUM(G298+I298+K298+M298+O298+Q298+S298+U298+W298+Y298+AA298+AC298+AE298+AG298+AI298+AK298+AM298)</f>
        <v>1</v>
      </c>
      <c r="F298" s="8410"/>
      <c r="G298" s="8411"/>
      <c r="H298" s="8412"/>
      <c r="I298" s="8411"/>
      <c r="J298" s="8412"/>
      <c r="K298" s="298"/>
      <c r="L298" s="8413"/>
      <c r="M298" s="8411"/>
      <c r="N298" s="8412"/>
      <c r="O298" s="8414">
        <v>1</v>
      </c>
      <c r="P298" s="8410"/>
      <c r="Q298" s="8411"/>
      <c r="R298" s="8412"/>
      <c r="S298" s="8414"/>
      <c r="T298" s="8410"/>
      <c r="U298" s="8411"/>
      <c r="V298" s="8412"/>
      <c r="W298" s="8414"/>
      <c r="X298" s="8410"/>
      <c r="Y298" s="8411"/>
      <c r="Z298" s="8412"/>
      <c r="AA298" s="8414"/>
      <c r="AB298" s="8410"/>
      <c r="AC298" s="8411"/>
      <c r="AD298" s="8412"/>
      <c r="AE298" s="8414"/>
      <c r="AF298" s="8410"/>
      <c r="AG298" s="8411"/>
      <c r="AH298" s="8412"/>
      <c r="AI298" s="8414"/>
      <c r="AJ298" s="8410"/>
      <c r="AK298" s="8411"/>
      <c r="AL298" s="8412"/>
      <c r="AM298" s="8415"/>
      <c r="AN298" s="8208">
        <v>0</v>
      </c>
      <c r="AO298" s="272">
        <v>0</v>
      </c>
      <c r="AP298" s="35">
        <v>0</v>
      </c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5354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/>
      <c r="AR299" s="35"/>
      <c r="AS299" s="229"/>
      <c r="AT299" s="229"/>
      <c r="AU299" s="35"/>
      <c r="AV299" s="35"/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7</v>
      </c>
      <c r="D300" s="114">
        <f t="shared" si="42"/>
        <v>3</v>
      </c>
      <c r="E300" s="5361">
        <f t="shared" si="42"/>
        <v>4</v>
      </c>
      <c r="F300" s="20"/>
      <c r="G300" s="24"/>
      <c r="H300" s="20"/>
      <c r="I300" s="24"/>
      <c r="J300" s="20"/>
      <c r="K300" s="24"/>
      <c r="L300" s="20"/>
      <c r="M300" s="24"/>
      <c r="N300" s="20">
        <v>1</v>
      </c>
      <c r="O300" s="22">
        <v>1</v>
      </c>
      <c r="P300" s="20">
        <v>1</v>
      </c>
      <c r="Q300" s="24"/>
      <c r="R300" s="116">
        <v>1</v>
      </c>
      <c r="S300" s="22">
        <v>1</v>
      </c>
      <c r="T300" s="20"/>
      <c r="U300" s="24"/>
      <c r="V300" s="116"/>
      <c r="W300" s="22"/>
      <c r="X300" s="20"/>
      <c r="Y300" s="24"/>
      <c r="Z300" s="116"/>
      <c r="AA300" s="22"/>
      <c r="AB300" s="20"/>
      <c r="AC300" s="24">
        <v>1</v>
      </c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>
        <v>1</v>
      </c>
      <c r="AN300" s="116">
        <v>6</v>
      </c>
      <c r="AO300" s="116">
        <v>6</v>
      </c>
      <c r="AP300" s="36">
        <v>0</v>
      </c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5361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5361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5361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5361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5361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8416"/>
      <c r="B306" s="5365" t="s">
        <v>286</v>
      </c>
      <c r="C306" s="146">
        <f t="shared" si="38"/>
        <v>8</v>
      </c>
      <c r="D306" s="147">
        <f t="shared" si="42"/>
        <v>1</v>
      </c>
      <c r="E306" s="5359">
        <f t="shared" si="42"/>
        <v>7</v>
      </c>
      <c r="F306" s="26"/>
      <c r="G306" s="30"/>
      <c r="H306" s="26"/>
      <c r="I306" s="30"/>
      <c r="J306" s="26"/>
      <c r="K306" s="30"/>
      <c r="L306" s="26"/>
      <c r="M306" s="30"/>
      <c r="N306" s="26">
        <v>1</v>
      </c>
      <c r="O306" s="28">
        <v>2</v>
      </c>
      <c r="P306" s="26"/>
      <c r="Q306" s="30">
        <v>1</v>
      </c>
      <c r="R306" s="121"/>
      <c r="S306" s="28"/>
      <c r="T306" s="26"/>
      <c r="U306" s="30"/>
      <c r="V306" s="121"/>
      <c r="W306" s="28">
        <v>1</v>
      </c>
      <c r="X306" s="26"/>
      <c r="Y306" s="30"/>
      <c r="Z306" s="121"/>
      <c r="AA306" s="28"/>
      <c r="AB306" s="26"/>
      <c r="AC306" s="30">
        <v>1</v>
      </c>
      <c r="AD306" s="121"/>
      <c r="AE306" s="28">
        <v>2</v>
      </c>
      <c r="AF306" s="26"/>
      <c r="AG306" s="30"/>
      <c r="AH306" s="121"/>
      <c r="AI306" s="28"/>
      <c r="AJ306" s="26"/>
      <c r="AK306" s="30"/>
      <c r="AL306" s="121"/>
      <c r="AM306" s="29"/>
      <c r="AN306" s="121">
        <v>6</v>
      </c>
      <c r="AO306" s="121">
        <v>6</v>
      </c>
      <c r="AP306" s="40">
        <v>0</v>
      </c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8279"/>
      <c r="AY306" s="8246"/>
      <c r="AZ306" s="8246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8279"/>
      <c r="AY307" s="8246"/>
      <c r="AZ307" s="8246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267" t="s">
        <v>78</v>
      </c>
      <c r="B308" s="6250"/>
      <c r="C308" s="6269" t="s">
        <v>269</v>
      </c>
      <c r="D308" s="5981"/>
      <c r="E308" s="6253"/>
      <c r="F308" s="8195" t="s">
        <v>289</v>
      </c>
      <c r="G308" s="7866"/>
      <c r="H308" s="7866"/>
      <c r="I308" s="7866"/>
      <c r="J308" s="7866"/>
      <c r="K308" s="7866"/>
      <c r="L308" s="7866"/>
      <c r="M308" s="7866"/>
      <c r="N308" s="7866"/>
      <c r="O308" s="7866"/>
      <c r="P308" s="7866"/>
      <c r="Q308" s="7866"/>
      <c r="R308" s="7866"/>
      <c r="S308" s="7866"/>
      <c r="T308" s="7866"/>
      <c r="U308" s="7866"/>
      <c r="V308" s="7866"/>
      <c r="W308" s="7866"/>
      <c r="X308" s="7866"/>
      <c r="Y308" s="7866"/>
      <c r="Z308" s="7866"/>
      <c r="AA308" s="7866"/>
      <c r="AB308" s="7866"/>
      <c r="AC308" s="7866"/>
      <c r="AD308" s="7866"/>
      <c r="AE308" s="7866"/>
      <c r="AF308" s="7866"/>
      <c r="AG308" s="7866"/>
      <c r="AH308" s="7866"/>
      <c r="AI308" s="7866"/>
      <c r="AJ308" s="7866"/>
      <c r="AK308" s="7866"/>
      <c r="AL308" s="7866"/>
      <c r="AM308" s="7866"/>
      <c r="AN308" s="7866"/>
      <c r="AO308" s="7866"/>
      <c r="AP308" s="7866"/>
      <c r="AQ308" s="8196"/>
      <c r="AR308" s="5974" t="s">
        <v>271</v>
      </c>
      <c r="AS308" s="6262"/>
      <c r="AT308" s="7863" t="s">
        <v>7</v>
      </c>
      <c r="AU308" s="7863" t="s">
        <v>8</v>
      </c>
      <c r="AV308" s="7863" t="s">
        <v>272</v>
      </c>
      <c r="AW308" s="7863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8417"/>
      <c r="D309" s="5983"/>
      <c r="E309" s="8416"/>
      <c r="F309" s="8174" t="s">
        <v>290</v>
      </c>
      <c r="G309" s="7882"/>
      <c r="H309" s="8174" t="s">
        <v>291</v>
      </c>
      <c r="I309" s="7882"/>
      <c r="J309" s="8174" t="s">
        <v>292</v>
      </c>
      <c r="K309" s="7882"/>
      <c r="L309" s="8174" t="s">
        <v>293</v>
      </c>
      <c r="M309" s="7882"/>
      <c r="N309" s="8174" t="s">
        <v>294</v>
      </c>
      <c r="O309" s="7882"/>
      <c r="P309" s="8174" t="s">
        <v>191</v>
      </c>
      <c r="Q309" s="7882"/>
      <c r="R309" s="8174" t="s">
        <v>12</v>
      </c>
      <c r="S309" s="7882"/>
      <c r="T309" s="8174" t="s">
        <v>13</v>
      </c>
      <c r="U309" s="7882"/>
      <c r="V309" s="8174" t="s">
        <v>126</v>
      </c>
      <c r="W309" s="8170"/>
      <c r="X309" s="8174" t="s">
        <v>127</v>
      </c>
      <c r="Y309" s="8170"/>
      <c r="Z309" s="8174" t="s">
        <v>128</v>
      </c>
      <c r="AA309" s="8170"/>
      <c r="AB309" s="8174" t="s">
        <v>129</v>
      </c>
      <c r="AC309" s="8170"/>
      <c r="AD309" s="8174" t="s">
        <v>130</v>
      </c>
      <c r="AE309" s="8170"/>
      <c r="AF309" s="8174" t="s">
        <v>131</v>
      </c>
      <c r="AG309" s="8170"/>
      <c r="AH309" s="8174" t="s">
        <v>132</v>
      </c>
      <c r="AI309" s="8170"/>
      <c r="AJ309" s="8174" t="s">
        <v>133</v>
      </c>
      <c r="AK309" s="8170"/>
      <c r="AL309" s="8174" t="s">
        <v>134</v>
      </c>
      <c r="AM309" s="8170"/>
      <c r="AN309" s="8174" t="s">
        <v>135</v>
      </c>
      <c r="AO309" s="8170"/>
      <c r="AP309" s="8174" t="s">
        <v>295</v>
      </c>
      <c r="AQ309" s="8194"/>
      <c r="AR309" s="5975"/>
      <c r="AS309" s="8418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8343"/>
      <c r="B310" s="8344"/>
      <c r="C310" s="8180" t="s">
        <v>103</v>
      </c>
      <c r="D310" s="5390" t="s">
        <v>65</v>
      </c>
      <c r="E310" s="5372" t="s">
        <v>104</v>
      </c>
      <c r="F310" s="8180" t="s">
        <v>276</v>
      </c>
      <c r="G310" s="8401" t="s">
        <v>104</v>
      </c>
      <c r="H310" s="8180" t="s">
        <v>276</v>
      </c>
      <c r="I310" s="8401" t="s">
        <v>104</v>
      </c>
      <c r="J310" s="8180" t="s">
        <v>276</v>
      </c>
      <c r="K310" s="8401" t="s">
        <v>104</v>
      </c>
      <c r="L310" s="8180" t="s">
        <v>276</v>
      </c>
      <c r="M310" s="8401" t="s">
        <v>104</v>
      </c>
      <c r="N310" s="8180" t="s">
        <v>276</v>
      </c>
      <c r="O310" s="8401" t="s">
        <v>104</v>
      </c>
      <c r="P310" s="8180" t="s">
        <v>276</v>
      </c>
      <c r="Q310" s="8401" t="s">
        <v>104</v>
      </c>
      <c r="R310" s="8180" t="s">
        <v>276</v>
      </c>
      <c r="S310" s="8401" t="s">
        <v>104</v>
      </c>
      <c r="T310" s="8180" t="s">
        <v>276</v>
      </c>
      <c r="U310" s="8401" t="s">
        <v>104</v>
      </c>
      <c r="V310" s="8180" t="s">
        <v>276</v>
      </c>
      <c r="W310" s="8401" t="s">
        <v>104</v>
      </c>
      <c r="X310" s="8180" t="s">
        <v>276</v>
      </c>
      <c r="Y310" s="8401" t="s">
        <v>104</v>
      </c>
      <c r="Z310" s="8180" t="s">
        <v>276</v>
      </c>
      <c r="AA310" s="8401" t="s">
        <v>104</v>
      </c>
      <c r="AB310" s="8180" t="s">
        <v>276</v>
      </c>
      <c r="AC310" s="8401" t="s">
        <v>104</v>
      </c>
      <c r="AD310" s="8180" t="s">
        <v>276</v>
      </c>
      <c r="AE310" s="8401" t="s">
        <v>104</v>
      </c>
      <c r="AF310" s="8180" t="s">
        <v>276</v>
      </c>
      <c r="AG310" s="8401" t="s">
        <v>104</v>
      </c>
      <c r="AH310" s="8180" t="s">
        <v>276</v>
      </c>
      <c r="AI310" s="8401" t="s">
        <v>104</v>
      </c>
      <c r="AJ310" s="8180" t="s">
        <v>276</v>
      </c>
      <c r="AK310" s="8401" t="s">
        <v>104</v>
      </c>
      <c r="AL310" s="8180" t="s">
        <v>276</v>
      </c>
      <c r="AM310" s="8401" t="s">
        <v>104</v>
      </c>
      <c r="AN310" s="8180" t="s">
        <v>276</v>
      </c>
      <c r="AO310" s="8401" t="s">
        <v>104</v>
      </c>
      <c r="AP310" s="8180" t="s">
        <v>276</v>
      </c>
      <c r="AQ310" s="8330" t="s">
        <v>104</v>
      </c>
      <c r="AR310" s="8311" t="s">
        <v>198</v>
      </c>
      <c r="AS310" s="8401" t="s">
        <v>199</v>
      </c>
      <c r="AT310" s="8419"/>
      <c r="AU310" s="8419"/>
      <c r="AV310" s="8419"/>
      <c r="AW310" s="8419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7863" t="s">
        <v>200</v>
      </c>
      <c r="B311" s="8357" t="s">
        <v>278</v>
      </c>
      <c r="C311" s="128">
        <f t="shared" ref="C311:C321" si="43">SUM(D311+E311)</f>
        <v>0</v>
      </c>
      <c r="D311" s="8052"/>
      <c r="E311" s="8256">
        <f>+Q311+S311+U311+W311+Y311+AA311+AC311+AE311+AG311+AI311</f>
        <v>0</v>
      </c>
      <c r="F311" s="8420"/>
      <c r="G311" s="8421"/>
      <c r="H311" s="8421"/>
      <c r="I311" s="8421"/>
      <c r="J311" s="8421"/>
      <c r="K311" s="8421"/>
      <c r="L311" s="8421"/>
      <c r="M311" s="8421"/>
      <c r="N311" s="8421"/>
      <c r="O311" s="8421"/>
      <c r="P311" s="8422"/>
      <c r="Q311" s="8208"/>
      <c r="R311" s="8365"/>
      <c r="S311" s="8208"/>
      <c r="T311" s="8365"/>
      <c r="U311" s="8208"/>
      <c r="V311" s="8365"/>
      <c r="W311" s="8208"/>
      <c r="X311" s="8365"/>
      <c r="Y311" s="8208"/>
      <c r="Z311" s="8365"/>
      <c r="AA311" s="8208"/>
      <c r="AB311" s="8365"/>
      <c r="AC311" s="8208"/>
      <c r="AD311" s="8365"/>
      <c r="AE311" s="8208"/>
      <c r="AF311" s="8365"/>
      <c r="AG311" s="8208"/>
      <c r="AH311" s="8365"/>
      <c r="AI311" s="8208"/>
      <c r="AJ311" s="8365"/>
      <c r="AK311" s="8422"/>
      <c r="AL311" s="8365"/>
      <c r="AM311" s="8422"/>
      <c r="AN311" s="8365"/>
      <c r="AO311" s="8422"/>
      <c r="AP311" s="8365"/>
      <c r="AQ311" s="8423"/>
      <c r="AR311" s="8208"/>
      <c r="AS311" s="8211"/>
      <c r="AT311" s="8234"/>
      <c r="AU311" s="8211"/>
      <c r="AV311" s="8234"/>
      <c r="AW311" s="8211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8419"/>
      <c r="B312" s="8424" t="s">
        <v>287</v>
      </c>
      <c r="C312" s="137">
        <f t="shared" si="43"/>
        <v>0</v>
      </c>
      <c r="D312" s="138">
        <f t="shared" ref="D312:E315" si="44">SUM(F312+H312+J312+L312+N312+P312+R312+T312+V312+X312+Z312+AB312+AD312+AF312+AH312+AJ312+AL312+AN312+AP312)</f>
        <v>0</v>
      </c>
      <c r="E312" s="152">
        <f t="shared" si="44"/>
        <v>0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/>
      <c r="W312" s="270"/>
      <c r="X312" s="1206"/>
      <c r="Y312" s="270"/>
      <c r="Z312" s="1206"/>
      <c r="AA312" s="270"/>
      <c r="AB312" s="1206"/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/>
      <c r="AS312" s="64"/>
      <c r="AT312" s="1185"/>
      <c r="AU312" s="64"/>
      <c r="AV312" s="1185"/>
      <c r="AW312" s="64"/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8006" t="s">
        <v>296</v>
      </c>
      <c r="B313" s="8425"/>
      <c r="C313" s="8204">
        <f t="shared" si="43"/>
        <v>2</v>
      </c>
      <c r="D313" s="8205">
        <f t="shared" si="44"/>
        <v>0</v>
      </c>
      <c r="E313" s="8285">
        <f t="shared" si="44"/>
        <v>2</v>
      </c>
      <c r="F313" s="8188"/>
      <c r="G313" s="8387"/>
      <c r="H313" s="8188"/>
      <c r="I313" s="8387"/>
      <c r="J313" s="8188"/>
      <c r="K313" s="8189"/>
      <c r="L313" s="8188"/>
      <c r="M313" s="304"/>
      <c r="N313" s="8188"/>
      <c r="O313" s="8189"/>
      <c r="P313" s="8188"/>
      <c r="Q313" s="8387"/>
      <c r="R313" s="8188"/>
      <c r="S313" s="8387"/>
      <c r="T313" s="8188"/>
      <c r="U313" s="8387"/>
      <c r="V313" s="8188"/>
      <c r="W313" s="8387">
        <v>1</v>
      </c>
      <c r="X313" s="8188"/>
      <c r="Y313" s="8387"/>
      <c r="Z313" s="8188"/>
      <c r="AA313" s="8387"/>
      <c r="AB313" s="8188"/>
      <c r="AC313" s="8387"/>
      <c r="AD313" s="8188"/>
      <c r="AE313" s="8387">
        <v>1</v>
      </c>
      <c r="AF313" s="8188"/>
      <c r="AG313" s="8387"/>
      <c r="AH313" s="8188"/>
      <c r="AI313" s="8387"/>
      <c r="AJ313" s="8188"/>
      <c r="AK313" s="8387"/>
      <c r="AL313" s="8188"/>
      <c r="AM313" s="8387"/>
      <c r="AN313" s="8188"/>
      <c r="AO313" s="8387"/>
      <c r="AP313" s="8188"/>
      <c r="AQ313" s="8426"/>
      <c r="AR313" s="8387">
        <v>0</v>
      </c>
      <c r="AS313" s="8189">
        <v>0</v>
      </c>
      <c r="AT313" s="8364">
        <v>0</v>
      </c>
      <c r="AU313" s="8189">
        <v>0</v>
      </c>
      <c r="AV313" s="8364">
        <v>0</v>
      </c>
      <c r="AW313" s="8189">
        <v>0</v>
      </c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>
        <v>0</v>
      </c>
      <c r="DC313" s="5"/>
      <c r="DD313" s="5">
        <v>0</v>
      </c>
      <c r="DE313" s="5"/>
      <c r="DF313" s="5">
        <v>0</v>
      </c>
      <c r="DG313" s="5"/>
      <c r="DH313" s="5">
        <v>0</v>
      </c>
      <c r="DI313" s="5">
        <v>0</v>
      </c>
      <c r="DJ313" s="5"/>
      <c r="DK313" s="5"/>
    </row>
    <row r="314" spans="1:115" s="2" customFormat="1" x14ac:dyDescent="0.2">
      <c r="A314" s="8427" t="s">
        <v>297</v>
      </c>
      <c r="B314" s="8427"/>
      <c r="C314" s="8204">
        <f t="shared" si="43"/>
        <v>0</v>
      </c>
      <c r="D314" s="8205">
        <f t="shared" si="44"/>
        <v>0</v>
      </c>
      <c r="E314" s="8285">
        <f t="shared" si="44"/>
        <v>0</v>
      </c>
      <c r="F314" s="8188"/>
      <c r="G314" s="8387"/>
      <c r="H314" s="8188"/>
      <c r="I314" s="8387"/>
      <c r="J314" s="8188"/>
      <c r="K314" s="8189"/>
      <c r="L314" s="8188"/>
      <c r="M314" s="304"/>
      <c r="N314" s="8188"/>
      <c r="O314" s="8189"/>
      <c r="P314" s="8188"/>
      <c r="Q314" s="8387"/>
      <c r="R314" s="8188"/>
      <c r="S314" s="8387"/>
      <c r="T314" s="8188"/>
      <c r="U314" s="8387"/>
      <c r="V314" s="8188"/>
      <c r="W314" s="8387"/>
      <c r="X314" s="8188"/>
      <c r="Y314" s="8387"/>
      <c r="Z314" s="8188"/>
      <c r="AA314" s="8387"/>
      <c r="AB314" s="8188"/>
      <c r="AC314" s="8387"/>
      <c r="AD314" s="8188"/>
      <c r="AE314" s="8387"/>
      <c r="AF314" s="8188"/>
      <c r="AG314" s="8387"/>
      <c r="AH314" s="8188"/>
      <c r="AI314" s="8387"/>
      <c r="AJ314" s="8188"/>
      <c r="AK314" s="8387"/>
      <c r="AL314" s="8188"/>
      <c r="AM314" s="8387"/>
      <c r="AN314" s="8188"/>
      <c r="AO314" s="8387"/>
      <c r="AP314" s="8188"/>
      <c r="AQ314" s="8426"/>
      <c r="AR314" s="8387"/>
      <c r="AS314" s="8189"/>
      <c r="AT314" s="8364"/>
      <c r="AU314" s="8189"/>
      <c r="AV314" s="8364"/>
      <c r="AW314" s="8189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5366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5353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5360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5360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2</v>
      </c>
      <c r="D320" s="129">
        <f t="shared" si="45"/>
        <v>2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/>
      <c r="AA320" s="116"/>
      <c r="AB320" s="20"/>
      <c r="AC320" s="116"/>
      <c r="AD320" s="20">
        <v>1</v>
      </c>
      <c r="AE320" s="116"/>
      <c r="AF320" s="20">
        <v>1</v>
      </c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8419"/>
      <c r="B321" s="8428" t="s">
        <v>305</v>
      </c>
      <c r="C321" s="146">
        <f t="shared" si="43"/>
        <v>1</v>
      </c>
      <c r="D321" s="147">
        <f t="shared" si="45"/>
        <v>1</v>
      </c>
      <c r="E321" s="5366">
        <f t="shared" si="45"/>
        <v>0</v>
      </c>
      <c r="F321" s="8429"/>
      <c r="G321" s="8430"/>
      <c r="H321" s="8429"/>
      <c r="I321" s="8430"/>
      <c r="J321" s="8429"/>
      <c r="K321" s="8431"/>
      <c r="L321" s="8429"/>
      <c r="M321" s="222"/>
      <c r="N321" s="8429"/>
      <c r="O321" s="8431"/>
      <c r="P321" s="8429"/>
      <c r="Q321" s="8430"/>
      <c r="R321" s="8429"/>
      <c r="S321" s="8430"/>
      <c r="T321" s="8429">
        <v>1</v>
      </c>
      <c r="U321" s="8430"/>
      <c r="V321" s="8429"/>
      <c r="W321" s="8430"/>
      <c r="X321" s="8429"/>
      <c r="Y321" s="8430"/>
      <c r="Z321" s="8429"/>
      <c r="AA321" s="8430"/>
      <c r="AB321" s="8429"/>
      <c r="AC321" s="8430"/>
      <c r="AD321" s="8429"/>
      <c r="AE321" s="8430"/>
      <c r="AF321" s="8429"/>
      <c r="AG321" s="8430"/>
      <c r="AH321" s="8429"/>
      <c r="AI321" s="8430"/>
      <c r="AJ321" s="8429"/>
      <c r="AK321" s="8430"/>
      <c r="AL321" s="8429"/>
      <c r="AM321" s="8430"/>
      <c r="AN321" s="8429"/>
      <c r="AO321" s="8430"/>
      <c r="AP321" s="8429"/>
      <c r="AQ321" s="8432"/>
      <c r="AR321" s="8430">
        <v>0</v>
      </c>
      <c r="AS321" s="8431">
        <v>0</v>
      </c>
      <c r="AT321" s="8433">
        <v>0</v>
      </c>
      <c r="AU321" s="8431">
        <v>0</v>
      </c>
      <c r="AV321" s="8433">
        <v>0</v>
      </c>
      <c r="AW321" s="8431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8434"/>
      <c r="AN322" s="8434"/>
      <c r="AO322" s="8434"/>
      <c r="AP322" s="8434"/>
      <c r="AQ322" s="8434"/>
      <c r="AR322" s="8434"/>
      <c r="AS322" s="8434"/>
      <c r="AT322" s="8434"/>
      <c r="AU322" s="8434"/>
      <c r="AV322" s="8297"/>
      <c r="AW322" s="8297"/>
      <c r="AX322" s="8279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267" t="s">
        <v>78</v>
      </c>
      <c r="B323" s="6250"/>
      <c r="C323" s="8435" t="s">
        <v>269</v>
      </c>
      <c r="D323" s="8435"/>
      <c r="E323" s="8435"/>
      <c r="F323" s="8195" t="s">
        <v>264</v>
      </c>
      <c r="G323" s="7866"/>
      <c r="H323" s="7866"/>
      <c r="I323" s="7866"/>
      <c r="J323" s="7866"/>
      <c r="K323" s="7866"/>
      <c r="L323" s="7866"/>
      <c r="M323" s="7866"/>
      <c r="N323" s="7866"/>
      <c r="O323" s="7866"/>
      <c r="P323" s="7866"/>
      <c r="Q323" s="7866"/>
      <c r="R323" s="7866"/>
      <c r="S323" s="7866"/>
      <c r="T323" s="7866"/>
      <c r="U323" s="7866"/>
      <c r="V323" s="7866"/>
      <c r="W323" s="7866"/>
      <c r="X323" s="7866"/>
      <c r="Y323" s="7866"/>
      <c r="Z323" s="7866"/>
      <c r="AA323" s="7866"/>
      <c r="AB323" s="7866"/>
      <c r="AC323" s="7866"/>
      <c r="AD323" s="7866"/>
      <c r="AE323" s="7866"/>
      <c r="AF323" s="7866"/>
      <c r="AG323" s="8398"/>
      <c r="AH323" s="5974" t="s">
        <v>271</v>
      </c>
      <c r="AI323" s="6262"/>
      <c r="AJ323" s="7847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8435"/>
      <c r="D324" s="8435"/>
      <c r="E324" s="8435"/>
      <c r="F324" s="8435" t="s">
        <v>12</v>
      </c>
      <c r="G324" s="8435"/>
      <c r="H324" s="8195" t="s">
        <v>13</v>
      </c>
      <c r="I324" s="8196"/>
      <c r="J324" s="8436" t="s">
        <v>126</v>
      </c>
      <c r="K324" s="8436"/>
      <c r="L324" s="8436" t="s">
        <v>127</v>
      </c>
      <c r="M324" s="8436"/>
      <c r="N324" s="8436" t="s">
        <v>128</v>
      </c>
      <c r="O324" s="8436"/>
      <c r="P324" s="8436" t="s">
        <v>129</v>
      </c>
      <c r="Q324" s="8436"/>
      <c r="R324" s="8436" t="s">
        <v>130</v>
      </c>
      <c r="S324" s="8436"/>
      <c r="T324" s="8436" t="s">
        <v>131</v>
      </c>
      <c r="U324" s="8436"/>
      <c r="V324" s="8436" t="s">
        <v>132</v>
      </c>
      <c r="W324" s="8436"/>
      <c r="X324" s="8436" t="s">
        <v>133</v>
      </c>
      <c r="Y324" s="8436"/>
      <c r="Z324" s="8436" t="s">
        <v>134</v>
      </c>
      <c r="AA324" s="8436"/>
      <c r="AB324" s="8436" t="s">
        <v>135</v>
      </c>
      <c r="AC324" s="8436"/>
      <c r="AD324" s="8436" t="s">
        <v>136</v>
      </c>
      <c r="AE324" s="8436"/>
      <c r="AF324" s="8436" t="s">
        <v>137</v>
      </c>
      <c r="AG324" s="8437"/>
      <c r="AH324" s="5975"/>
      <c r="AI324" s="8418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8343"/>
      <c r="B325" s="8344"/>
      <c r="C325" s="8438" t="s">
        <v>103</v>
      </c>
      <c r="D325" s="8439" t="s">
        <v>65</v>
      </c>
      <c r="E325" s="8400" t="s">
        <v>104</v>
      </c>
      <c r="F325" s="8438" t="s">
        <v>276</v>
      </c>
      <c r="G325" s="8440" t="s">
        <v>104</v>
      </c>
      <c r="H325" s="8438" t="s">
        <v>276</v>
      </c>
      <c r="I325" s="8440" t="s">
        <v>104</v>
      </c>
      <c r="J325" s="8438" t="s">
        <v>276</v>
      </c>
      <c r="K325" s="8440" t="s">
        <v>104</v>
      </c>
      <c r="L325" s="8438" t="s">
        <v>276</v>
      </c>
      <c r="M325" s="8440" t="s">
        <v>104</v>
      </c>
      <c r="N325" s="8438" t="s">
        <v>276</v>
      </c>
      <c r="O325" s="8440" t="s">
        <v>104</v>
      </c>
      <c r="P325" s="8438" t="s">
        <v>276</v>
      </c>
      <c r="Q325" s="8440" t="s">
        <v>104</v>
      </c>
      <c r="R325" s="8438" t="s">
        <v>276</v>
      </c>
      <c r="S325" s="8440" t="s">
        <v>104</v>
      </c>
      <c r="T325" s="8438" t="s">
        <v>276</v>
      </c>
      <c r="U325" s="8440" t="s">
        <v>104</v>
      </c>
      <c r="V325" s="8438" t="s">
        <v>276</v>
      </c>
      <c r="W325" s="8440" t="s">
        <v>104</v>
      </c>
      <c r="X325" s="8438" t="s">
        <v>276</v>
      </c>
      <c r="Y325" s="8440" t="s">
        <v>104</v>
      </c>
      <c r="Z325" s="8438" t="s">
        <v>276</v>
      </c>
      <c r="AA325" s="8440" t="s">
        <v>104</v>
      </c>
      <c r="AB325" s="8438" t="s">
        <v>276</v>
      </c>
      <c r="AC325" s="8440" t="s">
        <v>104</v>
      </c>
      <c r="AD325" s="8438" t="s">
        <v>276</v>
      </c>
      <c r="AE325" s="8440" t="s">
        <v>104</v>
      </c>
      <c r="AF325" s="8438" t="s">
        <v>276</v>
      </c>
      <c r="AG325" s="8441" t="s">
        <v>104</v>
      </c>
      <c r="AH325" s="8380" t="s">
        <v>198</v>
      </c>
      <c r="AI325" s="8442" t="s">
        <v>199</v>
      </c>
      <c r="AJ325" s="8443"/>
      <c r="AK325" s="8344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8444" t="s">
        <v>200</v>
      </c>
      <c r="B326" s="8444"/>
      <c r="C326" s="8445">
        <f>SUM(D326+E326)</f>
        <v>1</v>
      </c>
      <c r="D326" s="8446">
        <f t="shared" ref="D326:E328" si="46">SUM(F326+H326+J326+L326+N326+P326+R326+T326+V326+X326+Z326+AB326+AD326+AF326)</f>
        <v>0</v>
      </c>
      <c r="E326" s="8363">
        <f t="shared" si="46"/>
        <v>1</v>
      </c>
      <c r="F326" s="8447">
        <v>0</v>
      </c>
      <c r="G326" s="8387">
        <v>0</v>
      </c>
      <c r="H326" s="8447">
        <v>0</v>
      </c>
      <c r="I326" s="8387">
        <v>0</v>
      </c>
      <c r="J326" s="8447">
        <v>0</v>
      </c>
      <c r="K326" s="8387">
        <v>0</v>
      </c>
      <c r="L326" s="8447">
        <v>0</v>
      </c>
      <c r="M326" s="8387">
        <v>0</v>
      </c>
      <c r="N326" s="8447">
        <v>0</v>
      </c>
      <c r="O326" s="8387">
        <v>0</v>
      </c>
      <c r="P326" s="8447">
        <v>0</v>
      </c>
      <c r="Q326" s="8387">
        <v>0</v>
      </c>
      <c r="R326" s="8447">
        <v>0</v>
      </c>
      <c r="S326" s="8387">
        <v>1</v>
      </c>
      <c r="T326" s="8447">
        <v>0</v>
      </c>
      <c r="U326" s="8387">
        <v>0</v>
      </c>
      <c r="V326" s="8447">
        <v>0</v>
      </c>
      <c r="W326" s="8387">
        <v>0</v>
      </c>
      <c r="X326" s="8447">
        <v>0</v>
      </c>
      <c r="Y326" s="8387">
        <v>0</v>
      </c>
      <c r="Z326" s="8447">
        <v>0</v>
      </c>
      <c r="AA326" s="8387">
        <v>0</v>
      </c>
      <c r="AB326" s="8447">
        <v>0</v>
      </c>
      <c r="AC326" s="8387">
        <v>0</v>
      </c>
      <c r="AD326" s="8447">
        <v>0</v>
      </c>
      <c r="AE326" s="8387">
        <v>0</v>
      </c>
      <c r="AF326" s="8447">
        <v>0</v>
      </c>
      <c r="AG326" s="8426">
        <v>0</v>
      </c>
      <c r="AH326" s="8387">
        <v>0</v>
      </c>
      <c r="AI326" s="8189">
        <v>0</v>
      </c>
      <c r="AJ326" s="8447">
        <v>0</v>
      </c>
      <c r="AK326" s="8189">
        <v>1</v>
      </c>
      <c r="AL326" s="31"/>
      <c r="AM326" s="13"/>
      <c r="AN326" s="13"/>
      <c r="AO326" s="13"/>
      <c r="AP326" s="13"/>
      <c r="AQ326" s="13"/>
      <c r="AR326" s="8448"/>
      <c r="AS326" s="8448"/>
      <c r="AT326" s="8448"/>
      <c r="AU326" s="8448"/>
      <c r="AV326" s="8448"/>
      <c r="AW326" s="8448"/>
      <c r="AX326" s="8449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8444" t="s">
        <v>297</v>
      </c>
      <c r="B327" s="8444"/>
      <c r="C327" s="8445">
        <f>SUM(D327+E327)</f>
        <v>0</v>
      </c>
      <c r="D327" s="8446">
        <f t="shared" si="46"/>
        <v>0</v>
      </c>
      <c r="E327" s="8363">
        <f t="shared" si="46"/>
        <v>0</v>
      </c>
      <c r="F327" s="8447">
        <v>0</v>
      </c>
      <c r="G327" s="8387">
        <v>0</v>
      </c>
      <c r="H327" s="8447">
        <v>0</v>
      </c>
      <c r="I327" s="8387">
        <v>0</v>
      </c>
      <c r="J327" s="8447">
        <v>0</v>
      </c>
      <c r="K327" s="8387">
        <v>0</v>
      </c>
      <c r="L327" s="8447">
        <v>0</v>
      </c>
      <c r="M327" s="8387">
        <v>0</v>
      </c>
      <c r="N327" s="8447">
        <v>0</v>
      </c>
      <c r="O327" s="8387">
        <v>0</v>
      </c>
      <c r="P327" s="8447">
        <v>0</v>
      </c>
      <c r="Q327" s="8387">
        <v>0</v>
      </c>
      <c r="R327" s="8447">
        <v>0</v>
      </c>
      <c r="S327" s="8387">
        <v>0</v>
      </c>
      <c r="T327" s="8447">
        <v>0</v>
      </c>
      <c r="U327" s="8387">
        <v>0</v>
      </c>
      <c r="V327" s="8447">
        <v>0</v>
      </c>
      <c r="W327" s="8387">
        <v>0</v>
      </c>
      <c r="X327" s="8447">
        <v>0</v>
      </c>
      <c r="Y327" s="8387">
        <v>0</v>
      </c>
      <c r="Z327" s="8447">
        <v>0</v>
      </c>
      <c r="AA327" s="8387">
        <v>0</v>
      </c>
      <c r="AB327" s="8447">
        <v>0</v>
      </c>
      <c r="AC327" s="8387">
        <v>0</v>
      </c>
      <c r="AD327" s="8447">
        <v>0</v>
      </c>
      <c r="AE327" s="8387">
        <v>0</v>
      </c>
      <c r="AF327" s="8447">
        <v>0</v>
      </c>
      <c r="AG327" s="8426">
        <v>0</v>
      </c>
      <c r="AH327" s="8387">
        <v>0</v>
      </c>
      <c r="AI327" s="8189">
        <v>0</v>
      </c>
      <c r="AJ327" s="8447">
        <v>0</v>
      </c>
      <c r="AK327" s="8189">
        <v>0</v>
      </c>
      <c r="AL327" s="31"/>
      <c r="AM327" s="13"/>
      <c r="AN327" s="13"/>
      <c r="AO327" s="13"/>
      <c r="AP327" s="13"/>
      <c r="AQ327" s="13"/>
      <c r="AR327" s="8448"/>
      <c r="AS327" s="8448"/>
      <c r="AT327" s="8448"/>
      <c r="AU327" s="8448"/>
      <c r="AV327" s="8448"/>
      <c r="AW327" s="8448"/>
      <c r="AX327" s="8449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8444" t="s">
        <v>307</v>
      </c>
      <c r="B328" s="8444"/>
      <c r="C328" s="8445">
        <f>SUM(D328+E328)</f>
        <v>1</v>
      </c>
      <c r="D328" s="8446">
        <f t="shared" si="46"/>
        <v>1</v>
      </c>
      <c r="E328" s="8363">
        <f t="shared" si="46"/>
        <v>0</v>
      </c>
      <c r="F328" s="8447">
        <v>0</v>
      </c>
      <c r="G328" s="8387">
        <v>0</v>
      </c>
      <c r="H328" s="8447">
        <v>0</v>
      </c>
      <c r="I328" s="8387">
        <v>0</v>
      </c>
      <c r="J328" s="8447">
        <v>0</v>
      </c>
      <c r="K328" s="8387">
        <v>0</v>
      </c>
      <c r="L328" s="8447">
        <v>0</v>
      </c>
      <c r="M328" s="8387">
        <v>0</v>
      </c>
      <c r="N328" s="8447">
        <v>0</v>
      </c>
      <c r="O328" s="8387">
        <v>0</v>
      </c>
      <c r="P328" s="8447">
        <v>1</v>
      </c>
      <c r="Q328" s="8387">
        <v>0</v>
      </c>
      <c r="R328" s="8447">
        <v>0</v>
      </c>
      <c r="S328" s="8387">
        <v>0</v>
      </c>
      <c r="T328" s="8447">
        <v>0</v>
      </c>
      <c r="U328" s="8387">
        <v>0</v>
      </c>
      <c r="V328" s="8447">
        <v>0</v>
      </c>
      <c r="W328" s="8387">
        <v>0</v>
      </c>
      <c r="X328" s="8447">
        <v>0</v>
      </c>
      <c r="Y328" s="8387">
        <v>0</v>
      </c>
      <c r="Z328" s="8447">
        <v>0</v>
      </c>
      <c r="AA328" s="8387">
        <v>0</v>
      </c>
      <c r="AB328" s="8447">
        <v>0</v>
      </c>
      <c r="AC328" s="8387">
        <v>0</v>
      </c>
      <c r="AD328" s="8447">
        <v>0</v>
      </c>
      <c r="AE328" s="8387">
        <v>0</v>
      </c>
      <c r="AF328" s="8447">
        <v>0</v>
      </c>
      <c r="AG328" s="8426">
        <v>0</v>
      </c>
      <c r="AH328" s="8387">
        <v>0</v>
      </c>
      <c r="AI328" s="8189">
        <v>1</v>
      </c>
      <c r="AJ328" s="8447">
        <v>0</v>
      </c>
      <c r="AK328" s="8189">
        <v>0</v>
      </c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8450" t="s">
        <v>308</v>
      </c>
      <c r="B329" s="8451"/>
      <c r="C329" s="8452"/>
      <c r="D329" s="8452"/>
      <c r="E329" s="8452"/>
      <c r="F329" s="8452"/>
      <c r="G329" s="8452"/>
      <c r="H329" s="8452"/>
      <c r="I329" s="8452"/>
      <c r="J329" s="8452"/>
      <c r="K329" s="8452"/>
      <c r="L329" s="8452"/>
      <c r="M329" s="8452"/>
      <c r="N329" s="8452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7863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278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8343"/>
      <c r="C331" s="5856"/>
      <c r="D331" s="8344"/>
      <c r="E331" s="8174" t="s">
        <v>189</v>
      </c>
      <c r="F331" s="8170"/>
      <c r="G331" s="8174" t="s">
        <v>190</v>
      </c>
      <c r="H331" s="8170"/>
      <c r="I331" s="8174" t="s">
        <v>191</v>
      </c>
      <c r="J331" s="8170"/>
      <c r="K331" s="8174" t="s">
        <v>12</v>
      </c>
      <c r="L331" s="8170"/>
      <c r="M331" s="8174" t="s">
        <v>13</v>
      </c>
      <c r="N331" s="8194"/>
      <c r="O331" s="5803"/>
      <c r="P331" s="5803"/>
      <c r="Q331" s="8453"/>
      <c r="R331" s="8454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8419"/>
      <c r="B332" s="5369" t="s">
        <v>103</v>
      </c>
      <c r="C332" s="8455" t="s">
        <v>65</v>
      </c>
      <c r="D332" s="8442" t="s">
        <v>104</v>
      </c>
      <c r="E332" s="8438" t="s">
        <v>65</v>
      </c>
      <c r="F332" s="8179" t="s">
        <v>104</v>
      </c>
      <c r="G332" s="8438" t="s">
        <v>65</v>
      </c>
      <c r="H332" s="8179" t="s">
        <v>104</v>
      </c>
      <c r="I332" s="8438" t="s">
        <v>65</v>
      </c>
      <c r="J332" s="8179" t="s">
        <v>104</v>
      </c>
      <c r="K332" s="8438" t="s">
        <v>65</v>
      </c>
      <c r="L332" s="8179" t="s">
        <v>104</v>
      </c>
      <c r="M332" s="8438" t="s">
        <v>65</v>
      </c>
      <c r="N332" s="8282" t="s">
        <v>104</v>
      </c>
      <c r="O332" s="8344"/>
      <c r="P332" s="8344"/>
      <c r="Q332" s="8456" t="s">
        <v>198</v>
      </c>
      <c r="R332" s="8456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8457" t="s">
        <v>80</v>
      </c>
      <c r="B333" s="8457">
        <f>SUM(C333+D333)</f>
        <v>0</v>
      </c>
      <c r="C333" s="8458">
        <f>SUM(E333+G333+I333+K333+M333)</f>
        <v>0</v>
      </c>
      <c r="D333" s="8459">
        <f>SUM(F333+H333+J333+L333+N333)</f>
        <v>0</v>
      </c>
      <c r="E333" s="8460"/>
      <c r="F333" s="8461"/>
      <c r="G333" s="8460"/>
      <c r="H333" s="8461"/>
      <c r="I333" s="8460"/>
      <c r="J333" s="8462"/>
      <c r="K333" s="8460"/>
      <c r="L333" s="8462"/>
      <c r="M333" s="8463"/>
      <c r="N333" s="8464"/>
      <c r="O333" s="8461"/>
      <c r="P333" s="8461"/>
      <c r="Q333" s="8461"/>
      <c r="R333" s="8461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8428" t="s">
        <v>92</v>
      </c>
      <c r="B334" s="8428">
        <f>SUM(C334+D334)</f>
        <v>0</v>
      </c>
      <c r="C334" s="8465">
        <f>SUM(E334+G334+I334+K334+M334)</f>
        <v>0</v>
      </c>
      <c r="D334" s="8466">
        <f>SUM(F334+H334+J334+L334+N334)</f>
        <v>0</v>
      </c>
      <c r="E334" s="8429"/>
      <c r="F334" s="8431"/>
      <c r="G334" s="8429"/>
      <c r="H334" s="8467"/>
      <c r="I334" s="8429"/>
      <c r="J334" s="8431"/>
      <c r="K334" s="8429"/>
      <c r="L334" s="8431"/>
      <c r="M334" s="222"/>
      <c r="N334" s="8468"/>
      <c r="O334" s="8431"/>
      <c r="P334" s="8431"/>
      <c r="Q334" s="8431"/>
      <c r="R334" s="8431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7863" t="s">
        <v>309</v>
      </c>
      <c r="B336" s="7863" t="s">
        <v>111</v>
      </c>
      <c r="C336" s="8436" t="s">
        <v>310</v>
      </c>
      <c r="D336" s="8436"/>
      <c r="E336" s="8436"/>
      <c r="F336" s="8174" t="s">
        <v>311</v>
      </c>
      <c r="G336" s="7882"/>
      <c r="H336" s="7882"/>
      <c r="I336" s="7882"/>
      <c r="J336" s="7882"/>
      <c r="K336" s="7882"/>
      <c r="L336" s="7882"/>
      <c r="M336" s="7882"/>
      <c r="N336" s="7882"/>
      <c r="O336" s="7882"/>
      <c r="P336" s="7882"/>
      <c r="Q336" s="7882"/>
      <c r="R336" s="7882"/>
      <c r="S336" s="7882"/>
      <c r="T336" s="7882"/>
      <c r="U336" s="7882"/>
      <c r="V336" s="7882"/>
      <c r="W336" s="7882"/>
      <c r="X336" s="7882"/>
      <c r="Y336" s="7882"/>
      <c r="Z336" s="7882"/>
      <c r="AA336" s="7882"/>
      <c r="AB336" s="7882"/>
      <c r="AC336" s="7882"/>
      <c r="AD336" s="7882"/>
      <c r="AE336" s="7882"/>
      <c r="AF336" s="7882"/>
      <c r="AG336" s="8170"/>
      <c r="AH336" s="6248" t="s">
        <v>7</v>
      </c>
      <c r="AI336" s="6250" t="s">
        <v>8</v>
      </c>
      <c r="AJ336" s="8174" t="s">
        <v>313</v>
      </c>
      <c r="AK336" s="7882"/>
      <c r="AL336" s="8170"/>
      <c r="AM336" s="7863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8436"/>
      <c r="D337" s="8436"/>
      <c r="E337" s="8436"/>
      <c r="F337" s="8174" t="s">
        <v>12</v>
      </c>
      <c r="G337" s="8170"/>
      <c r="H337" s="8174" t="s">
        <v>13</v>
      </c>
      <c r="I337" s="8170"/>
      <c r="J337" s="8174" t="s">
        <v>126</v>
      </c>
      <c r="K337" s="8170"/>
      <c r="L337" s="8174" t="s">
        <v>127</v>
      </c>
      <c r="M337" s="8170"/>
      <c r="N337" s="8174" t="s">
        <v>128</v>
      </c>
      <c r="O337" s="8170"/>
      <c r="P337" s="8174" t="s">
        <v>129</v>
      </c>
      <c r="Q337" s="8170"/>
      <c r="R337" s="8174" t="s">
        <v>130</v>
      </c>
      <c r="S337" s="8170"/>
      <c r="T337" s="8174" t="s">
        <v>131</v>
      </c>
      <c r="U337" s="8170"/>
      <c r="V337" s="8174" t="s">
        <v>132</v>
      </c>
      <c r="W337" s="8170"/>
      <c r="X337" s="8174" t="s">
        <v>133</v>
      </c>
      <c r="Y337" s="8170"/>
      <c r="Z337" s="8174" t="s">
        <v>134</v>
      </c>
      <c r="AA337" s="8170"/>
      <c r="AB337" s="8174" t="s">
        <v>135</v>
      </c>
      <c r="AC337" s="8170"/>
      <c r="AD337" s="8174" t="s">
        <v>136</v>
      </c>
      <c r="AE337" s="8170"/>
      <c r="AF337" s="8174" t="s">
        <v>137</v>
      </c>
      <c r="AG337" s="8194"/>
      <c r="AH337" s="6004"/>
      <c r="AI337" s="5803"/>
      <c r="AJ337" s="7847" t="s">
        <v>315</v>
      </c>
      <c r="AK337" s="7846" t="s">
        <v>316</v>
      </c>
      <c r="AL337" s="7984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8419"/>
      <c r="B338" s="8419"/>
      <c r="C338" s="8469" t="s">
        <v>103</v>
      </c>
      <c r="D338" s="8470" t="s">
        <v>65</v>
      </c>
      <c r="E338" s="8179" t="s">
        <v>104</v>
      </c>
      <c r="F338" s="8438" t="s">
        <v>65</v>
      </c>
      <c r="G338" s="8179" t="s">
        <v>104</v>
      </c>
      <c r="H338" s="8438" t="s">
        <v>65</v>
      </c>
      <c r="I338" s="8179" t="s">
        <v>104</v>
      </c>
      <c r="J338" s="8438" t="s">
        <v>276</v>
      </c>
      <c r="K338" s="8179" t="s">
        <v>104</v>
      </c>
      <c r="L338" s="8438" t="s">
        <v>276</v>
      </c>
      <c r="M338" s="8179" t="s">
        <v>104</v>
      </c>
      <c r="N338" s="8438" t="s">
        <v>276</v>
      </c>
      <c r="O338" s="8179" t="s">
        <v>104</v>
      </c>
      <c r="P338" s="8438" t="s">
        <v>276</v>
      </c>
      <c r="Q338" s="8179" t="s">
        <v>104</v>
      </c>
      <c r="R338" s="8438" t="s">
        <v>276</v>
      </c>
      <c r="S338" s="8179" t="s">
        <v>104</v>
      </c>
      <c r="T338" s="8438" t="s">
        <v>276</v>
      </c>
      <c r="U338" s="8179" t="s">
        <v>104</v>
      </c>
      <c r="V338" s="8438" t="s">
        <v>276</v>
      </c>
      <c r="W338" s="8179" t="s">
        <v>104</v>
      </c>
      <c r="X338" s="8438" t="s">
        <v>276</v>
      </c>
      <c r="Y338" s="8179" t="s">
        <v>104</v>
      </c>
      <c r="Z338" s="8438" t="s">
        <v>276</v>
      </c>
      <c r="AA338" s="8179" t="s">
        <v>104</v>
      </c>
      <c r="AB338" s="8438" t="s">
        <v>276</v>
      </c>
      <c r="AC338" s="8179" t="s">
        <v>104</v>
      </c>
      <c r="AD338" s="8438" t="s">
        <v>276</v>
      </c>
      <c r="AE338" s="8179" t="s">
        <v>104</v>
      </c>
      <c r="AF338" s="8438" t="s">
        <v>276</v>
      </c>
      <c r="AG338" s="8282" t="s">
        <v>104</v>
      </c>
      <c r="AH338" s="8471"/>
      <c r="AI338" s="8344"/>
      <c r="AJ338" s="8443"/>
      <c r="AK338" s="8471"/>
      <c r="AL338" s="8472"/>
      <c r="AM338" s="8419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7863" t="s">
        <v>318</v>
      </c>
      <c r="B339" s="8473" t="s">
        <v>319</v>
      </c>
      <c r="C339" s="8474">
        <f>SUM(D339+E339)</f>
        <v>0</v>
      </c>
      <c r="D339" s="8474">
        <f>SUM(F339+H339+J339+L339+N339+P339+R339+T339+V339+X339+Z339+AB339+AD339+AF339)</f>
        <v>0</v>
      </c>
      <c r="E339" s="8474">
        <f>SUM(G339+I339+K339+M339+O339+Q339+S339+U339+W339+Y339+AA339+AC339+AE339+AG339)</f>
        <v>0</v>
      </c>
      <c r="F339" s="8460"/>
      <c r="G339" s="8461"/>
      <c r="H339" s="8460"/>
      <c r="I339" s="8461"/>
      <c r="J339" s="8460"/>
      <c r="K339" s="8461"/>
      <c r="L339" s="8460"/>
      <c r="M339" s="8461"/>
      <c r="N339" s="8460"/>
      <c r="O339" s="8461"/>
      <c r="P339" s="8460"/>
      <c r="Q339" s="8461"/>
      <c r="R339" s="8460"/>
      <c r="S339" s="8461"/>
      <c r="T339" s="8460"/>
      <c r="U339" s="8461"/>
      <c r="V339" s="8460"/>
      <c r="W339" s="8461"/>
      <c r="X339" s="8460"/>
      <c r="Y339" s="8461"/>
      <c r="Z339" s="8460"/>
      <c r="AA339" s="8461"/>
      <c r="AB339" s="8460"/>
      <c r="AC339" s="8461"/>
      <c r="AD339" s="8460"/>
      <c r="AE339" s="8461"/>
      <c r="AF339" s="8460"/>
      <c r="AG339" s="8475"/>
      <c r="AH339" s="8476"/>
      <c r="AI339" s="8462"/>
      <c r="AJ339" s="8477"/>
      <c r="AK339" s="8476"/>
      <c r="AL339" s="8462"/>
      <c r="AM339" s="8462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8419"/>
      <c r="B341" s="8478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7863" t="s">
        <v>322</v>
      </c>
      <c r="B342" s="8473" t="s">
        <v>319</v>
      </c>
      <c r="C342" s="8474">
        <f t="shared" si="47"/>
        <v>0</v>
      </c>
      <c r="D342" s="8474">
        <f t="shared" si="48"/>
        <v>0</v>
      </c>
      <c r="E342" s="8474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5367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8419"/>
      <c r="B344" s="8478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8429"/>
      <c r="G344" s="8431"/>
      <c r="H344" s="8429"/>
      <c r="I344" s="8431"/>
      <c r="J344" s="8429"/>
      <c r="K344" s="8431"/>
      <c r="L344" s="8429"/>
      <c r="M344" s="8431"/>
      <c r="N344" s="8429"/>
      <c r="O344" s="8431"/>
      <c r="P344" s="8429"/>
      <c r="Q344" s="8431"/>
      <c r="R344" s="8429"/>
      <c r="S344" s="8431"/>
      <c r="T344" s="8429"/>
      <c r="U344" s="8431"/>
      <c r="V344" s="8429"/>
      <c r="W344" s="8431"/>
      <c r="X344" s="8429"/>
      <c r="Y344" s="8431"/>
      <c r="Z344" s="8429"/>
      <c r="AA344" s="8431"/>
      <c r="AB344" s="8429"/>
      <c r="AC344" s="8431"/>
      <c r="AD344" s="8429"/>
      <c r="AE344" s="8431"/>
      <c r="AF344" s="8429"/>
      <c r="AG344" s="8432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8473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5367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5367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8344"/>
      <c r="B348" s="8478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8429"/>
      <c r="G348" s="8431"/>
      <c r="H348" s="8429"/>
      <c r="I348" s="8431"/>
      <c r="J348" s="8429"/>
      <c r="K348" s="8431"/>
      <c r="L348" s="8429"/>
      <c r="M348" s="8431"/>
      <c r="N348" s="8429"/>
      <c r="O348" s="8431"/>
      <c r="P348" s="8429"/>
      <c r="Q348" s="8431"/>
      <c r="R348" s="8429"/>
      <c r="S348" s="8431"/>
      <c r="T348" s="8429"/>
      <c r="U348" s="8431"/>
      <c r="V348" s="8429"/>
      <c r="W348" s="8431"/>
      <c r="X348" s="8429"/>
      <c r="Y348" s="8431"/>
      <c r="Z348" s="8429"/>
      <c r="AA348" s="8431"/>
      <c r="AB348" s="8429"/>
      <c r="AC348" s="8431"/>
      <c r="AD348" s="8429"/>
      <c r="AE348" s="8431"/>
      <c r="AF348" s="8429"/>
      <c r="AG348" s="8432"/>
      <c r="AH348" s="8479"/>
      <c r="AI348" s="8467"/>
      <c r="AJ348" s="8430"/>
      <c r="AK348" s="8479"/>
      <c r="AL348" s="8467"/>
      <c r="AM348" s="8467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8480" t="s">
        <v>330</v>
      </c>
      <c r="B351" s="8480" t="s">
        <v>331</v>
      </c>
      <c r="C351" s="8480" t="s">
        <v>332</v>
      </c>
      <c r="D351" s="8480"/>
      <c r="E351" s="8480"/>
      <c r="F351" s="8480"/>
      <c r="G351" s="8480"/>
      <c r="H351" s="8480"/>
      <c r="I351" s="8480"/>
      <c r="J351" s="8480"/>
      <c r="K351" s="8481" t="s">
        <v>333</v>
      </c>
      <c r="L351" s="8481"/>
      <c r="M351" s="8481"/>
      <c r="N351" s="8481"/>
      <c r="O351" s="8481"/>
      <c r="P351" s="8480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8480"/>
      <c r="B352" s="8480"/>
      <c r="C352" s="8480" t="s">
        <v>335</v>
      </c>
      <c r="D352" s="8480" t="s">
        <v>336</v>
      </c>
      <c r="E352" s="8480" t="s">
        <v>337</v>
      </c>
      <c r="F352" s="8480" t="s">
        <v>338</v>
      </c>
      <c r="G352" s="8480" t="s">
        <v>339</v>
      </c>
      <c r="H352" s="8480"/>
      <c r="I352" s="8480"/>
      <c r="J352" s="8480"/>
      <c r="K352" s="8480" t="s">
        <v>340</v>
      </c>
      <c r="L352" s="8480" t="s">
        <v>341</v>
      </c>
      <c r="M352" s="8480" t="s">
        <v>342</v>
      </c>
      <c r="N352" s="8480" t="s">
        <v>343</v>
      </c>
      <c r="O352" s="8480" t="s">
        <v>344</v>
      </c>
      <c r="P352" s="848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8480"/>
      <c r="B353" s="8480"/>
      <c r="C353" s="8480"/>
      <c r="D353" s="8480"/>
      <c r="E353" s="8480"/>
      <c r="F353" s="8480"/>
      <c r="G353" s="8482" t="s">
        <v>341</v>
      </c>
      <c r="H353" s="8482" t="s">
        <v>344</v>
      </c>
      <c r="I353" s="8482" t="s">
        <v>345</v>
      </c>
      <c r="J353" s="8482" t="s">
        <v>106</v>
      </c>
      <c r="K353" s="8480"/>
      <c r="L353" s="8480"/>
      <c r="M353" s="8480"/>
      <c r="N353" s="8480"/>
      <c r="O353" s="8480"/>
      <c r="P353" s="848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8483" t="s">
        <v>346</v>
      </c>
      <c r="B354" s="8484"/>
      <c r="C354" s="8485"/>
      <c r="D354" s="8484"/>
      <c r="E354" s="8484"/>
      <c r="F354" s="8484"/>
      <c r="G354" s="8484"/>
      <c r="H354" s="8484"/>
      <c r="I354" s="8484"/>
      <c r="J354" s="8484"/>
      <c r="K354" s="8484"/>
      <c r="L354" s="8484"/>
      <c r="M354" s="8484"/>
      <c r="N354" s="8484"/>
      <c r="O354" s="8484"/>
      <c r="P354" s="5773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8486" t="s">
        <v>79</v>
      </c>
      <c r="B359" s="8487"/>
      <c r="C359" s="8487"/>
      <c r="D359" s="8487"/>
      <c r="E359" s="8487"/>
      <c r="F359" s="8487"/>
      <c r="G359" s="8487"/>
      <c r="H359" s="8487"/>
      <c r="I359" s="8487"/>
      <c r="J359" s="8487"/>
      <c r="K359" s="8487"/>
      <c r="L359" s="8487"/>
      <c r="M359" s="8487"/>
      <c r="N359" s="8487"/>
      <c r="O359" s="8487"/>
      <c r="P359" s="8487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994" t="s">
        <v>352</v>
      </c>
      <c r="B361" s="6305" t="s">
        <v>310</v>
      </c>
      <c r="C361" s="6023"/>
      <c r="D361" s="6296"/>
      <c r="E361" s="8488" t="s">
        <v>311</v>
      </c>
      <c r="F361" s="7993"/>
      <c r="G361" s="7993"/>
      <c r="H361" s="7993"/>
      <c r="I361" s="7993"/>
      <c r="J361" s="7993"/>
      <c r="K361" s="7993"/>
      <c r="L361" s="7993"/>
      <c r="M361" s="7993"/>
      <c r="N361" s="7993"/>
      <c r="O361" s="7993"/>
      <c r="P361" s="7993"/>
      <c r="Q361" s="7993"/>
      <c r="R361" s="7993"/>
      <c r="S361" s="7993"/>
      <c r="T361" s="7993"/>
      <c r="U361" s="7993"/>
      <c r="V361" s="7993"/>
      <c r="W361" s="7993"/>
      <c r="X361" s="7993"/>
      <c r="Y361" s="7993"/>
      <c r="Z361" s="7993"/>
      <c r="AA361" s="7993"/>
      <c r="AB361" s="7993"/>
      <c r="AC361" s="7993"/>
      <c r="AD361" s="7993"/>
      <c r="AE361" s="7993"/>
      <c r="AF361" s="7993"/>
      <c r="AG361" s="7993"/>
      <c r="AH361" s="7993"/>
      <c r="AI361" s="7993"/>
      <c r="AJ361" s="7993"/>
      <c r="AK361" s="7993"/>
      <c r="AL361" s="8489"/>
      <c r="AM361" s="6296" t="s">
        <v>353</v>
      </c>
      <c r="AN361" s="799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8490"/>
      <c r="C362" s="6025"/>
      <c r="D362" s="8491"/>
      <c r="E362" s="8488" t="s">
        <v>189</v>
      </c>
      <c r="F362" s="8492"/>
      <c r="G362" s="8488" t="s">
        <v>190</v>
      </c>
      <c r="H362" s="8492"/>
      <c r="I362" s="8488" t="s">
        <v>191</v>
      </c>
      <c r="J362" s="8492"/>
      <c r="K362" s="8488" t="s">
        <v>12</v>
      </c>
      <c r="L362" s="8492"/>
      <c r="M362" s="8488" t="s">
        <v>13</v>
      </c>
      <c r="N362" s="8492"/>
      <c r="O362" s="7993" t="s">
        <v>126</v>
      </c>
      <c r="P362" s="8492"/>
      <c r="Q362" s="8488" t="s">
        <v>127</v>
      </c>
      <c r="R362" s="8492"/>
      <c r="S362" s="8488" t="s">
        <v>128</v>
      </c>
      <c r="T362" s="8492"/>
      <c r="U362" s="8488" t="s">
        <v>129</v>
      </c>
      <c r="V362" s="8492"/>
      <c r="W362" s="8488" t="s">
        <v>130</v>
      </c>
      <c r="X362" s="8492"/>
      <c r="Y362" s="8488" t="s">
        <v>131</v>
      </c>
      <c r="Z362" s="8492"/>
      <c r="AA362" s="8488" t="s">
        <v>132</v>
      </c>
      <c r="AB362" s="8492"/>
      <c r="AC362" s="8488" t="s">
        <v>133</v>
      </c>
      <c r="AD362" s="8492"/>
      <c r="AE362" s="8488" t="s">
        <v>134</v>
      </c>
      <c r="AF362" s="8492"/>
      <c r="AG362" s="8488" t="s">
        <v>135</v>
      </c>
      <c r="AH362" s="8492"/>
      <c r="AI362" s="8488" t="s">
        <v>136</v>
      </c>
      <c r="AJ362" s="8492"/>
      <c r="AK362" s="8488" t="s">
        <v>137</v>
      </c>
      <c r="AL362" s="8489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8493"/>
      <c r="B363" s="5776" t="s">
        <v>103</v>
      </c>
      <c r="C363" s="5777" t="s">
        <v>65</v>
      </c>
      <c r="D363" s="5352" t="s">
        <v>104</v>
      </c>
      <c r="E363" s="8494" t="s">
        <v>65</v>
      </c>
      <c r="F363" s="5352" t="s">
        <v>104</v>
      </c>
      <c r="G363" s="8494" t="s">
        <v>65</v>
      </c>
      <c r="H363" s="5352" t="s">
        <v>104</v>
      </c>
      <c r="I363" s="8494" t="s">
        <v>65</v>
      </c>
      <c r="J363" s="5352" t="s">
        <v>104</v>
      </c>
      <c r="K363" s="8494" t="s">
        <v>65</v>
      </c>
      <c r="L363" s="5352" t="s">
        <v>104</v>
      </c>
      <c r="M363" s="8494" t="s">
        <v>65</v>
      </c>
      <c r="N363" s="5352" t="s">
        <v>104</v>
      </c>
      <c r="O363" s="8494" t="s">
        <v>65</v>
      </c>
      <c r="P363" s="5352" t="s">
        <v>104</v>
      </c>
      <c r="Q363" s="8494" t="s">
        <v>65</v>
      </c>
      <c r="R363" s="5352" t="s">
        <v>104</v>
      </c>
      <c r="S363" s="8494" t="s">
        <v>65</v>
      </c>
      <c r="T363" s="5352" t="s">
        <v>104</v>
      </c>
      <c r="U363" s="8494" t="s">
        <v>65</v>
      </c>
      <c r="V363" s="5352" t="s">
        <v>104</v>
      </c>
      <c r="W363" s="8494" t="s">
        <v>65</v>
      </c>
      <c r="X363" s="5352" t="s">
        <v>104</v>
      </c>
      <c r="Y363" s="8494" t="s">
        <v>65</v>
      </c>
      <c r="Z363" s="5352" t="s">
        <v>104</v>
      </c>
      <c r="AA363" s="8494" t="s">
        <v>65</v>
      </c>
      <c r="AB363" s="5352" t="s">
        <v>104</v>
      </c>
      <c r="AC363" s="8494" t="s">
        <v>65</v>
      </c>
      <c r="AD363" s="5352" t="s">
        <v>104</v>
      </c>
      <c r="AE363" s="8494" t="s">
        <v>65</v>
      </c>
      <c r="AF363" s="5352" t="s">
        <v>104</v>
      </c>
      <c r="AG363" s="8494" t="s">
        <v>65</v>
      </c>
      <c r="AH363" s="5352" t="s">
        <v>104</v>
      </c>
      <c r="AI363" s="8494" t="s">
        <v>65</v>
      </c>
      <c r="AJ363" s="5352" t="s">
        <v>104</v>
      </c>
      <c r="AK363" s="8494" t="s">
        <v>65</v>
      </c>
      <c r="AL363" s="330" t="s">
        <v>104</v>
      </c>
      <c r="AM363" s="8491"/>
      <c r="AN363" s="8495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8496" t="s">
        <v>354</v>
      </c>
      <c r="B364" s="8497"/>
      <c r="C364" s="8497"/>
      <c r="D364" s="8497"/>
      <c r="E364" s="8497"/>
      <c r="F364" s="8497"/>
      <c r="G364" s="8497"/>
      <c r="H364" s="8497"/>
      <c r="I364" s="8497"/>
      <c r="J364" s="8497"/>
      <c r="K364" s="8497"/>
      <c r="L364" s="8497"/>
      <c r="M364" s="8497"/>
      <c r="N364" s="8497"/>
      <c r="O364" s="8497"/>
      <c r="P364" s="8497"/>
      <c r="Q364" s="8497"/>
      <c r="R364" s="8497"/>
      <c r="S364" s="8497"/>
      <c r="T364" s="8497"/>
      <c r="U364" s="8497"/>
      <c r="V364" s="8497"/>
      <c r="W364" s="8497"/>
      <c r="X364" s="8497"/>
      <c r="Y364" s="8497"/>
      <c r="Z364" s="8497"/>
      <c r="AA364" s="8497"/>
      <c r="AB364" s="8497"/>
      <c r="AC364" s="8497"/>
      <c r="AD364" s="8497"/>
      <c r="AE364" s="8497"/>
      <c r="AF364" s="8497"/>
      <c r="AG364" s="8497"/>
      <c r="AH364" s="8497"/>
      <c r="AI364" s="8497"/>
      <c r="AJ364" s="8497"/>
      <c r="AK364" s="8497"/>
      <c r="AL364" s="8497"/>
      <c r="AM364" s="8497"/>
      <c r="AN364" s="8497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998" t="s">
        <v>309</v>
      </c>
      <c r="B367" s="7998" t="s">
        <v>357</v>
      </c>
      <c r="C367" s="6267" t="s">
        <v>310</v>
      </c>
      <c r="D367" s="5855"/>
      <c r="E367" s="6250"/>
      <c r="F367" s="8174" t="s">
        <v>311</v>
      </c>
      <c r="G367" s="7882"/>
      <c r="H367" s="7882"/>
      <c r="I367" s="7882"/>
      <c r="J367" s="7882"/>
      <c r="K367" s="7882"/>
      <c r="L367" s="7882"/>
      <c r="M367" s="7882"/>
      <c r="N367" s="7882"/>
      <c r="O367" s="7882"/>
      <c r="P367" s="7882"/>
      <c r="Q367" s="7882"/>
      <c r="R367" s="7882"/>
      <c r="S367" s="7882"/>
      <c r="T367" s="7882"/>
      <c r="U367" s="7882"/>
      <c r="V367" s="7882"/>
      <c r="W367" s="7882"/>
      <c r="X367" s="7882"/>
      <c r="Y367" s="7882"/>
      <c r="Z367" s="7882"/>
      <c r="AA367" s="7882"/>
      <c r="AB367" s="7882"/>
      <c r="AC367" s="7882"/>
      <c r="AD367" s="7882"/>
      <c r="AE367" s="7882"/>
      <c r="AF367" s="7882"/>
      <c r="AG367" s="7882"/>
      <c r="AH367" s="7882"/>
      <c r="AI367" s="7882"/>
      <c r="AJ367" s="7882"/>
      <c r="AK367" s="7882"/>
      <c r="AL367" s="7882"/>
      <c r="AM367" s="8194"/>
      <c r="AN367" s="6250" t="s">
        <v>353</v>
      </c>
      <c r="AO367" s="7863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8343"/>
      <c r="D368" s="5856"/>
      <c r="E368" s="8344"/>
      <c r="F368" s="8174" t="s">
        <v>189</v>
      </c>
      <c r="G368" s="8170"/>
      <c r="H368" s="8174" t="s">
        <v>190</v>
      </c>
      <c r="I368" s="8170"/>
      <c r="J368" s="8174" t="s">
        <v>191</v>
      </c>
      <c r="K368" s="8170"/>
      <c r="L368" s="8174" t="s">
        <v>12</v>
      </c>
      <c r="M368" s="8170"/>
      <c r="N368" s="8174" t="s">
        <v>13</v>
      </c>
      <c r="O368" s="8170"/>
      <c r="P368" s="7882" t="s">
        <v>126</v>
      </c>
      <c r="Q368" s="8170"/>
      <c r="R368" s="8174" t="s">
        <v>127</v>
      </c>
      <c r="S368" s="8170"/>
      <c r="T368" s="8174" t="s">
        <v>128</v>
      </c>
      <c r="U368" s="8170"/>
      <c r="V368" s="8174" t="s">
        <v>129</v>
      </c>
      <c r="W368" s="8170"/>
      <c r="X368" s="8174" t="s">
        <v>130</v>
      </c>
      <c r="Y368" s="8170"/>
      <c r="Z368" s="8174" t="s">
        <v>131</v>
      </c>
      <c r="AA368" s="8170"/>
      <c r="AB368" s="8174" t="s">
        <v>132</v>
      </c>
      <c r="AC368" s="8170"/>
      <c r="AD368" s="8174" t="s">
        <v>133</v>
      </c>
      <c r="AE368" s="8170"/>
      <c r="AF368" s="8174" t="s">
        <v>134</v>
      </c>
      <c r="AG368" s="8170"/>
      <c r="AH368" s="8174" t="s">
        <v>135</v>
      </c>
      <c r="AI368" s="8170"/>
      <c r="AJ368" s="8174" t="s">
        <v>136</v>
      </c>
      <c r="AK368" s="8170"/>
      <c r="AL368" s="8174" t="s">
        <v>137</v>
      </c>
      <c r="AM368" s="8194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8498"/>
      <c r="B369" s="8498"/>
      <c r="C369" s="5505" t="s">
        <v>103</v>
      </c>
      <c r="D369" s="5390" t="s">
        <v>65</v>
      </c>
      <c r="E369" s="5351" t="s">
        <v>104</v>
      </c>
      <c r="F369" s="8438" t="s">
        <v>65</v>
      </c>
      <c r="G369" s="5351" t="s">
        <v>104</v>
      </c>
      <c r="H369" s="8438" t="s">
        <v>65</v>
      </c>
      <c r="I369" s="5351" t="s">
        <v>104</v>
      </c>
      <c r="J369" s="8438" t="s">
        <v>65</v>
      </c>
      <c r="K369" s="5351" t="s">
        <v>104</v>
      </c>
      <c r="L369" s="8438" t="s">
        <v>65</v>
      </c>
      <c r="M369" s="5351" t="s">
        <v>104</v>
      </c>
      <c r="N369" s="8438" t="s">
        <v>65</v>
      </c>
      <c r="O369" s="5351" t="s">
        <v>104</v>
      </c>
      <c r="P369" s="8438" t="s">
        <v>65</v>
      </c>
      <c r="Q369" s="5351" t="s">
        <v>104</v>
      </c>
      <c r="R369" s="8438" t="s">
        <v>65</v>
      </c>
      <c r="S369" s="5351" t="s">
        <v>104</v>
      </c>
      <c r="T369" s="8438" t="s">
        <v>65</v>
      </c>
      <c r="U369" s="5351" t="s">
        <v>104</v>
      </c>
      <c r="V369" s="8438" t="s">
        <v>65</v>
      </c>
      <c r="W369" s="5351" t="s">
        <v>104</v>
      </c>
      <c r="X369" s="8438" t="s">
        <v>65</v>
      </c>
      <c r="Y369" s="5351" t="s">
        <v>104</v>
      </c>
      <c r="Z369" s="8438" t="s">
        <v>65</v>
      </c>
      <c r="AA369" s="5351" t="s">
        <v>104</v>
      </c>
      <c r="AB369" s="8438" t="s">
        <v>65</v>
      </c>
      <c r="AC369" s="5351" t="s">
        <v>104</v>
      </c>
      <c r="AD369" s="8438" t="s">
        <v>65</v>
      </c>
      <c r="AE369" s="5351" t="s">
        <v>104</v>
      </c>
      <c r="AF369" s="8438" t="s">
        <v>65</v>
      </c>
      <c r="AG369" s="5351" t="s">
        <v>104</v>
      </c>
      <c r="AH369" s="8438" t="s">
        <v>65</v>
      </c>
      <c r="AI369" s="5351" t="s">
        <v>104</v>
      </c>
      <c r="AJ369" s="8438" t="s">
        <v>65</v>
      </c>
      <c r="AK369" s="5351" t="s">
        <v>104</v>
      </c>
      <c r="AL369" s="8438" t="s">
        <v>65</v>
      </c>
      <c r="AM369" s="334" t="s">
        <v>104</v>
      </c>
      <c r="AN369" s="8344"/>
      <c r="AO369" s="8419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8000" t="s">
        <v>358</v>
      </c>
      <c r="B370" s="8499" t="s">
        <v>359</v>
      </c>
      <c r="C370" s="8500">
        <f>SUM(D370,E370)</f>
        <v>0</v>
      </c>
      <c r="D370" s="8501">
        <f t="shared" ref="D370:E373" si="49">SUM(F370,H370,J370,L370,N370,P370,R370,T370,V370,X370,Z370,AB370,AD370,AF370,AH370,AJ370,AL370)</f>
        <v>0</v>
      </c>
      <c r="E370" s="8502">
        <f t="shared" si="49"/>
        <v>0</v>
      </c>
      <c r="F370" s="8460"/>
      <c r="G370" s="8462"/>
      <c r="H370" s="8460"/>
      <c r="I370" s="8462"/>
      <c r="J370" s="8460"/>
      <c r="K370" s="8462"/>
      <c r="L370" s="8460"/>
      <c r="M370" s="8462"/>
      <c r="N370" s="8460"/>
      <c r="O370" s="8462"/>
      <c r="P370" s="8460"/>
      <c r="Q370" s="8462"/>
      <c r="R370" s="8460"/>
      <c r="S370" s="8462"/>
      <c r="T370" s="8460"/>
      <c r="U370" s="8462"/>
      <c r="V370" s="8460"/>
      <c r="W370" s="8462"/>
      <c r="X370" s="8460"/>
      <c r="Y370" s="8462"/>
      <c r="Z370" s="8460"/>
      <c r="AA370" s="8462"/>
      <c r="AB370" s="8460"/>
      <c r="AC370" s="8462"/>
      <c r="AD370" s="8460"/>
      <c r="AE370" s="8462"/>
      <c r="AF370" s="8460"/>
      <c r="AG370" s="8462"/>
      <c r="AH370" s="8460"/>
      <c r="AI370" s="8462"/>
      <c r="AJ370" s="8460"/>
      <c r="AK370" s="8462"/>
      <c r="AL370" s="8460"/>
      <c r="AM370" s="8464"/>
      <c r="AN370" s="8461"/>
      <c r="AO370" s="8503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8504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8505" t="s">
        <v>79</v>
      </c>
      <c r="B373" s="8506"/>
      <c r="C373" s="8507">
        <f>SUM(D373,E373)</f>
        <v>0</v>
      </c>
      <c r="D373" s="8508">
        <f t="shared" si="49"/>
        <v>0</v>
      </c>
      <c r="E373" s="8509">
        <f t="shared" si="49"/>
        <v>0</v>
      </c>
      <c r="F373" s="8510">
        <f t="shared" ref="F373:AO373" si="50">SUM(F370:F372)</f>
        <v>0</v>
      </c>
      <c r="G373" s="8511">
        <f t="shared" si="50"/>
        <v>0</v>
      </c>
      <c r="H373" s="8510">
        <f t="shared" si="50"/>
        <v>0</v>
      </c>
      <c r="I373" s="8511">
        <f t="shared" si="50"/>
        <v>0</v>
      </c>
      <c r="J373" s="8510">
        <f t="shared" si="50"/>
        <v>0</v>
      </c>
      <c r="K373" s="8512">
        <f t="shared" si="50"/>
        <v>0</v>
      </c>
      <c r="L373" s="8510">
        <f t="shared" si="50"/>
        <v>0</v>
      </c>
      <c r="M373" s="8512">
        <f t="shared" si="50"/>
        <v>0</v>
      </c>
      <c r="N373" s="8510">
        <f t="shared" si="50"/>
        <v>0</v>
      </c>
      <c r="O373" s="8512">
        <f t="shared" si="50"/>
        <v>0</v>
      </c>
      <c r="P373" s="8510">
        <f t="shared" si="50"/>
        <v>0</v>
      </c>
      <c r="Q373" s="8512">
        <f t="shared" si="50"/>
        <v>0</v>
      </c>
      <c r="R373" s="8510">
        <f t="shared" si="50"/>
        <v>0</v>
      </c>
      <c r="S373" s="8512">
        <f t="shared" si="50"/>
        <v>0</v>
      </c>
      <c r="T373" s="8510">
        <f t="shared" si="50"/>
        <v>0</v>
      </c>
      <c r="U373" s="8512">
        <f t="shared" si="50"/>
        <v>0</v>
      </c>
      <c r="V373" s="8510">
        <f t="shared" si="50"/>
        <v>0</v>
      </c>
      <c r="W373" s="8512">
        <f t="shared" si="50"/>
        <v>0</v>
      </c>
      <c r="X373" s="8510">
        <f t="shared" si="50"/>
        <v>0</v>
      </c>
      <c r="Y373" s="8512">
        <f t="shared" si="50"/>
        <v>0</v>
      </c>
      <c r="Z373" s="8510">
        <f t="shared" si="50"/>
        <v>0</v>
      </c>
      <c r="AA373" s="8512">
        <f t="shared" si="50"/>
        <v>0</v>
      </c>
      <c r="AB373" s="8510">
        <f t="shared" si="50"/>
        <v>0</v>
      </c>
      <c r="AC373" s="8512">
        <f t="shared" si="50"/>
        <v>0</v>
      </c>
      <c r="AD373" s="8510">
        <f t="shared" si="50"/>
        <v>0</v>
      </c>
      <c r="AE373" s="8512">
        <f t="shared" si="50"/>
        <v>0</v>
      </c>
      <c r="AF373" s="8510">
        <f t="shared" si="50"/>
        <v>0</v>
      </c>
      <c r="AG373" s="8512">
        <f t="shared" si="50"/>
        <v>0</v>
      </c>
      <c r="AH373" s="8510">
        <f t="shared" si="50"/>
        <v>0</v>
      </c>
      <c r="AI373" s="8512">
        <f t="shared" si="50"/>
        <v>0</v>
      </c>
      <c r="AJ373" s="8510">
        <f t="shared" si="50"/>
        <v>0</v>
      </c>
      <c r="AK373" s="8512">
        <f t="shared" si="50"/>
        <v>0</v>
      </c>
      <c r="AL373" s="8513">
        <f t="shared" si="50"/>
        <v>0</v>
      </c>
      <c r="AM373" s="8514">
        <f t="shared" si="50"/>
        <v>0</v>
      </c>
      <c r="AN373" s="8511">
        <f t="shared" si="50"/>
        <v>0</v>
      </c>
      <c r="AO373" s="8515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8436" t="s">
        <v>330</v>
      </c>
      <c r="B375" s="8436" t="s">
        <v>331</v>
      </c>
      <c r="C375" s="8516" t="s">
        <v>332</v>
      </c>
      <c r="D375" s="8516"/>
      <c r="E375" s="8516"/>
      <c r="F375" s="8516"/>
      <c r="G375" s="8516"/>
      <c r="H375" s="8516"/>
      <c r="I375" s="8516"/>
      <c r="J375" s="8516"/>
      <c r="K375" s="8517" t="s">
        <v>333</v>
      </c>
      <c r="L375" s="8517"/>
      <c r="M375" s="8517"/>
      <c r="N375" s="8517"/>
      <c r="O375" s="8517"/>
      <c r="P375" s="8516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8436"/>
      <c r="B376" s="8436"/>
      <c r="C376" s="8516" t="s">
        <v>335</v>
      </c>
      <c r="D376" s="8516" t="s">
        <v>336</v>
      </c>
      <c r="E376" s="8516" t="s">
        <v>337</v>
      </c>
      <c r="F376" s="8516" t="s">
        <v>338</v>
      </c>
      <c r="G376" s="8516" t="s">
        <v>339</v>
      </c>
      <c r="H376" s="8516"/>
      <c r="I376" s="8516"/>
      <c r="J376" s="8516"/>
      <c r="K376" s="8516" t="s">
        <v>340</v>
      </c>
      <c r="L376" s="8516" t="s">
        <v>341</v>
      </c>
      <c r="M376" s="8516" t="s">
        <v>342</v>
      </c>
      <c r="N376" s="8516" t="s">
        <v>343</v>
      </c>
      <c r="O376" s="8516" t="s">
        <v>344</v>
      </c>
      <c r="P376" s="8516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8436"/>
      <c r="B377" s="8436"/>
      <c r="C377" s="8516"/>
      <c r="D377" s="8516"/>
      <c r="E377" s="8516"/>
      <c r="F377" s="8516"/>
      <c r="G377" s="8518" t="s">
        <v>341</v>
      </c>
      <c r="H377" s="8518" t="s">
        <v>344</v>
      </c>
      <c r="I377" s="8518" t="s">
        <v>345</v>
      </c>
      <c r="J377" s="8518" t="s">
        <v>106</v>
      </c>
      <c r="K377" s="8516"/>
      <c r="L377" s="8516"/>
      <c r="M377" s="8516"/>
      <c r="N377" s="8516"/>
      <c r="O377" s="8516"/>
      <c r="P377" s="8516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8519" t="s">
        <v>346</v>
      </c>
      <c r="B378" s="8520">
        <f>SUM(D378:O378)</f>
        <v>0</v>
      </c>
      <c r="C378" s="8485"/>
      <c r="D378" s="8503"/>
      <c r="E378" s="8503"/>
      <c r="F378" s="8503"/>
      <c r="G378" s="8503"/>
      <c r="H378" s="8503"/>
      <c r="I378" s="8503"/>
      <c r="J378" s="8503"/>
      <c r="K378" s="8503"/>
      <c r="L378" s="8503"/>
      <c r="M378" s="8503"/>
      <c r="N378" s="8503"/>
      <c r="O378" s="8503"/>
      <c r="P378" s="5773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8521" t="s">
        <v>79</v>
      </c>
      <c r="B383" s="8522">
        <f>SUM(B378:B382)</f>
        <v>0</v>
      </c>
      <c r="C383" s="8522">
        <f>SUM(C379:C381)</f>
        <v>0</v>
      </c>
      <c r="D383" s="8522">
        <f>SUM(D378:D381)</f>
        <v>0</v>
      </c>
      <c r="E383" s="8522">
        <f t="shared" ref="E383:O383" si="51">SUM(E378:E381)</f>
        <v>0</v>
      </c>
      <c r="F383" s="8522">
        <f t="shared" si="51"/>
        <v>0</v>
      </c>
      <c r="G383" s="8522">
        <f t="shared" si="51"/>
        <v>0</v>
      </c>
      <c r="H383" s="8522">
        <f t="shared" si="51"/>
        <v>0</v>
      </c>
      <c r="I383" s="8522">
        <f t="shared" si="51"/>
        <v>0</v>
      </c>
      <c r="J383" s="8522">
        <f t="shared" si="51"/>
        <v>0</v>
      </c>
      <c r="K383" s="8522">
        <f t="shared" si="51"/>
        <v>0</v>
      </c>
      <c r="L383" s="8522">
        <f t="shared" si="51"/>
        <v>0</v>
      </c>
      <c r="M383" s="8522">
        <f t="shared" si="51"/>
        <v>0</v>
      </c>
      <c r="N383" s="8522">
        <f t="shared" si="51"/>
        <v>0</v>
      </c>
      <c r="O383" s="8522">
        <f t="shared" si="51"/>
        <v>0</v>
      </c>
      <c r="P383" s="8522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336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2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",[2]NOMBRE!B2," - ","( ",[2]NOMBRE!C2,[2]NOMBRE!D2,[2]NOMBRE!E2,[2]NOMBRE!F2,[2]NOMBRE!G2,"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",[2]NOMBRE!B6," - ","( ",[2]NOMBRE!C6,[2]NOMBRE!D6," )")</f>
        <v>MES: ENERO - ( 01 )</v>
      </c>
      <c r="AE4" s="644"/>
      <c r="AF4" s="644"/>
      <c r="AG4" s="644"/>
      <c r="AH4" s="644"/>
      <c r="AI4" s="644"/>
      <c r="AJ4" s="644"/>
      <c r="AK4" s="644"/>
      <c r="AL4" s="644"/>
      <c r="AM4" s="644"/>
      <c r="AN4" s="644"/>
      <c r="AO4" s="644"/>
      <c r="AP4" s="644"/>
      <c r="AQ4" s="644"/>
      <c r="AR4" s="644"/>
      <c r="AS4" s="644"/>
      <c r="AT4" s="644"/>
      <c r="AU4" s="644"/>
      <c r="AV4" s="644"/>
      <c r="AW4" s="644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",[2]NOMBRE!B7)</f>
        <v>AÑO: 2023</v>
      </c>
      <c r="AE5" s="644"/>
      <c r="AF5" s="644"/>
      <c r="AG5" s="644"/>
      <c r="AH5" s="644"/>
      <c r="AI5" s="644"/>
      <c r="AJ5" s="644"/>
      <c r="AK5" s="644"/>
      <c r="AL5" s="644"/>
      <c r="AM5" s="644"/>
      <c r="AN5" s="644"/>
      <c r="AO5" s="644"/>
      <c r="AP5" s="644"/>
      <c r="AQ5" s="644"/>
      <c r="AR5" s="644"/>
      <c r="AS5" s="644"/>
      <c r="AT5" s="644"/>
      <c r="AU5" s="644"/>
      <c r="AV5" s="644"/>
      <c r="AW5" s="644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651"/>
      <c r="AF6" s="651"/>
      <c r="AG6" s="651"/>
      <c r="AH6" s="651"/>
      <c r="AI6" s="651"/>
      <c r="AJ6" s="651"/>
      <c r="AK6" s="651"/>
      <c r="AL6" s="651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44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651"/>
      <c r="AF7" s="651"/>
      <c r="AG7" s="651"/>
      <c r="AH7" s="651"/>
      <c r="AI7" s="651"/>
      <c r="AJ7" s="651"/>
      <c r="AK7" s="651"/>
      <c r="AL7" s="651"/>
      <c r="AM7" s="651"/>
      <c r="AN7" s="651"/>
      <c r="AO7" s="651"/>
      <c r="AP7" s="651"/>
      <c r="AQ7" s="651"/>
      <c r="AR7" s="651"/>
      <c r="AS7" s="651"/>
      <c r="AT7" s="651"/>
      <c r="AU7" s="651"/>
      <c r="AV7" s="651"/>
      <c r="AW7" s="644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651"/>
      <c r="AF8" s="651"/>
      <c r="AG8" s="651"/>
      <c r="AH8" s="651"/>
      <c r="AI8" s="651"/>
      <c r="AJ8" s="651"/>
      <c r="AK8" s="651"/>
      <c r="AL8" s="651"/>
      <c r="AM8" s="651"/>
      <c r="AN8" s="651"/>
      <c r="AO8" s="651"/>
      <c r="AP8" s="651"/>
      <c r="AQ8" s="651"/>
      <c r="AR8" s="651"/>
      <c r="AS8" s="651"/>
      <c r="AT8" s="651"/>
      <c r="AU8" s="651"/>
      <c r="AV8" s="651"/>
      <c r="AW8" s="644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037" t="s">
        <v>3</v>
      </c>
      <c r="B9" s="6038"/>
      <c r="C9" s="6039" t="s">
        <v>4</v>
      </c>
      <c r="D9" s="5806" t="s">
        <v>5</v>
      </c>
      <c r="E9" s="6041"/>
      <c r="F9" s="6041"/>
      <c r="G9" s="6041"/>
      <c r="H9" s="6041"/>
      <c r="I9" s="6041"/>
      <c r="J9" s="6041"/>
      <c r="K9" s="6041"/>
      <c r="L9" s="6041"/>
      <c r="M9" s="6042"/>
      <c r="N9" s="6039" t="s">
        <v>6</v>
      </c>
      <c r="O9" s="6039" t="s">
        <v>7</v>
      </c>
      <c r="P9" s="6039" t="s">
        <v>8</v>
      </c>
      <c r="Q9" s="6039" t="s">
        <v>9</v>
      </c>
      <c r="R9" s="6039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816"/>
      <c r="AF9" s="816"/>
      <c r="AG9" s="816"/>
      <c r="AH9" s="816"/>
      <c r="AI9" s="816"/>
      <c r="AJ9" s="816"/>
      <c r="AK9" s="816"/>
      <c r="AL9" s="816"/>
      <c r="AM9" s="816"/>
      <c r="AN9" s="816"/>
      <c r="AO9" s="817"/>
      <c r="AP9" s="817"/>
      <c r="AQ9" s="817"/>
      <c r="AR9" s="817"/>
      <c r="AS9" s="817"/>
      <c r="AT9" s="817"/>
      <c r="AU9" s="817"/>
      <c r="AV9" s="817"/>
      <c r="AW9" s="818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6040"/>
      <c r="D10" s="819" t="s">
        <v>11</v>
      </c>
      <c r="E10" s="820" t="s">
        <v>12</v>
      </c>
      <c r="F10" s="820" t="s">
        <v>13</v>
      </c>
      <c r="G10" s="820" t="s">
        <v>14</v>
      </c>
      <c r="H10" s="820" t="s">
        <v>15</v>
      </c>
      <c r="I10" s="820" t="s">
        <v>16</v>
      </c>
      <c r="J10" s="820" t="s">
        <v>17</v>
      </c>
      <c r="K10" s="820" t="s">
        <v>18</v>
      </c>
      <c r="L10" s="820" t="s">
        <v>19</v>
      </c>
      <c r="M10" s="821" t="s">
        <v>20</v>
      </c>
      <c r="N10" s="6040"/>
      <c r="O10" s="6040"/>
      <c r="P10" s="6040"/>
      <c r="Q10" s="6040"/>
      <c r="R10" s="6040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823"/>
      <c r="AF10" s="823"/>
      <c r="AG10" s="823"/>
      <c r="AH10" s="823"/>
      <c r="AI10" s="823"/>
      <c r="AJ10" s="823"/>
      <c r="AK10" s="823"/>
      <c r="AL10" s="823"/>
      <c r="AM10" s="823"/>
      <c r="AN10" s="824"/>
      <c r="AO10" s="824"/>
      <c r="AP10" s="824"/>
      <c r="AQ10" s="824"/>
      <c r="AR10" s="824"/>
      <c r="AS10" s="824"/>
      <c r="AT10" s="824"/>
      <c r="AU10" s="824"/>
      <c r="AV10" s="824"/>
      <c r="AW10" s="818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050" t="s">
        <v>21</v>
      </c>
      <c r="B11" s="6050"/>
      <c r="C11" s="825">
        <f>SUM(D11:M11)</f>
        <v>0</v>
      </c>
      <c r="D11" s="826"/>
      <c r="E11" s="827"/>
      <c r="F11" s="827"/>
      <c r="G11" s="827"/>
      <c r="H11" s="827"/>
      <c r="I11" s="827"/>
      <c r="J11" s="827"/>
      <c r="K11" s="827"/>
      <c r="L11" s="828"/>
      <c r="M11" s="829"/>
      <c r="N11" s="830"/>
      <c r="O11" s="830"/>
      <c r="P11" s="830"/>
      <c r="Q11" s="830"/>
      <c r="R11" s="830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823"/>
      <c r="AF11" s="823"/>
      <c r="AG11" s="823"/>
      <c r="AH11" s="823"/>
      <c r="AI11" s="823"/>
      <c r="AJ11" s="824"/>
      <c r="AK11" s="824"/>
      <c r="AL11" s="824"/>
      <c r="AM11" s="824"/>
      <c r="AN11" s="824"/>
      <c r="AO11" s="824"/>
      <c r="AP11" s="824"/>
      <c r="AQ11" s="824"/>
      <c r="AR11" s="824"/>
      <c r="AS11" s="824"/>
      <c r="AT11" s="824"/>
      <c r="AU11" s="824"/>
      <c r="AV11" s="824"/>
      <c r="AW11" s="818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823"/>
      <c r="AF12" s="823"/>
      <c r="AG12" s="823"/>
      <c r="AH12" s="823"/>
      <c r="AI12" s="823"/>
      <c r="AJ12" s="824"/>
      <c r="AK12" s="824"/>
      <c r="AL12" s="824"/>
      <c r="AM12" s="824"/>
      <c r="AN12" s="823"/>
      <c r="AO12" s="823"/>
      <c r="AP12" s="824"/>
      <c r="AQ12" s="824"/>
      <c r="AR12" s="824"/>
      <c r="AS12" s="824"/>
      <c r="AT12" s="824"/>
      <c r="AU12" s="824"/>
      <c r="AV12" s="824"/>
      <c r="AW12" s="818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823"/>
      <c r="AF13" s="823"/>
      <c r="AG13" s="823"/>
      <c r="AH13" s="823"/>
      <c r="AI13" s="823"/>
      <c r="AJ13" s="824"/>
      <c r="AK13" s="824"/>
      <c r="AL13" s="824"/>
      <c r="AM13" s="824"/>
      <c r="AN13" s="823"/>
      <c r="AO13" s="823"/>
      <c r="AP13" s="823"/>
      <c r="AQ13" s="824"/>
      <c r="AR13" s="824"/>
      <c r="AS13" s="824"/>
      <c r="AT13" s="824"/>
      <c r="AU13" s="824"/>
      <c r="AV13" s="824"/>
      <c r="AW13" s="818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823"/>
      <c r="AF14" s="823"/>
      <c r="AG14" s="823"/>
      <c r="AH14" s="823"/>
      <c r="AI14" s="823"/>
      <c r="AJ14" s="823"/>
      <c r="AK14" s="823"/>
      <c r="AL14" s="823"/>
      <c r="AM14" s="823"/>
      <c r="AN14" s="824"/>
      <c r="AO14" s="824"/>
      <c r="AP14" s="824"/>
      <c r="AQ14" s="824"/>
      <c r="AR14" s="824"/>
      <c r="AS14" s="824"/>
      <c r="AT14" s="824"/>
      <c r="AU14" s="824"/>
      <c r="AV14" s="824"/>
      <c r="AW14" s="818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823"/>
      <c r="AF15" s="823"/>
      <c r="AG15" s="823"/>
      <c r="AH15" s="823"/>
      <c r="AI15" s="823"/>
      <c r="AJ15" s="823"/>
      <c r="AK15" s="823"/>
      <c r="AL15" s="823"/>
      <c r="AM15" s="823"/>
      <c r="AN15" s="823"/>
      <c r="AO15" s="823"/>
      <c r="AP15" s="823"/>
      <c r="AQ15" s="823"/>
      <c r="AR15" s="823"/>
      <c r="AS15" s="823"/>
      <c r="AT15" s="823"/>
      <c r="AU15" s="823"/>
      <c r="AV15" s="823"/>
      <c r="AW15" s="818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037" t="s">
        <v>26</v>
      </c>
      <c r="B16" s="6038"/>
      <c r="C16" s="6046" t="s">
        <v>27</v>
      </c>
      <c r="D16" s="6043" t="s">
        <v>28</v>
      </c>
      <c r="E16" s="6043" t="s">
        <v>7</v>
      </c>
      <c r="F16" s="6038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831"/>
      <c r="AF16" s="832"/>
      <c r="AG16" s="832"/>
      <c r="AH16" s="832"/>
      <c r="AI16" s="832"/>
      <c r="AJ16" s="832"/>
      <c r="AK16" s="832"/>
      <c r="AL16" s="832"/>
      <c r="AM16" s="832"/>
      <c r="AN16" s="832"/>
      <c r="AO16" s="832"/>
      <c r="AP16" s="832"/>
      <c r="AQ16" s="832"/>
      <c r="AR16" s="832"/>
      <c r="AS16" s="832"/>
      <c r="AT16" s="832"/>
      <c r="AU16" s="832"/>
      <c r="AV16" s="832"/>
      <c r="AW16" s="833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6047"/>
      <c r="D17" s="6044"/>
      <c r="E17" s="6044"/>
      <c r="F17" s="6045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831"/>
      <c r="AF17" s="832"/>
      <c r="AG17" s="832"/>
      <c r="AH17" s="832"/>
      <c r="AI17" s="832"/>
      <c r="AJ17" s="832"/>
      <c r="AK17" s="832"/>
      <c r="AL17" s="832"/>
      <c r="AM17" s="832"/>
      <c r="AN17" s="832"/>
      <c r="AO17" s="832"/>
      <c r="AP17" s="832"/>
      <c r="AQ17" s="832"/>
      <c r="AR17" s="832"/>
      <c r="AS17" s="832"/>
      <c r="AT17" s="832"/>
      <c r="AU17" s="832"/>
      <c r="AV17" s="832"/>
      <c r="AW17" s="833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6048" t="s">
        <v>29</v>
      </c>
      <c r="B18" s="6049"/>
      <c r="C18" s="834">
        <v>101</v>
      </c>
      <c r="D18" s="835">
        <v>2</v>
      </c>
      <c r="E18" s="835">
        <v>0</v>
      </c>
      <c r="F18" s="836">
        <v>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823"/>
      <c r="AF18" s="824"/>
      <c r="AG18" s="824"/>
      <c r="AH18" s="824"/>
      <c r="AI18" s="824"/>
      <c r="AJ18" s="824"/>
      <c r="AK18" s="824"/>
      <c r="AL18" s="824"/>
      <c r="AM18" s="824"/>
      <c r="AN18" s="824"/>
      <c r="AO18" s="824"/>
      <c r="AP18" s="824"/>
      <c r="AQ18" s="824"/>
      <c r="AR18" s="824"/>
      <c r="AS18" s="824"/>
      <c r="AT18" s="824"/>
      <c r="AU18" s="824"/>
      <c r="AV18" s="824"/>
      <c r="AW18" s="818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051" t="s">
        <v>30</v>
      </c>
      <c r="B19" s="6052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823"/>
      <c r="AF19" s="824"/>
      <c r="AG19" s="824"/>
      <c r="AH19" s="824"/>
      <c r="AI19" s="824"/>
      <c r="AJ19" s="824"/>
      <c r="AK19" s="824"/>
      <c r="AL19" s="824"/>
      <c r="AM19" s="824"/>
      <c r="AN19" s="824"/>
      <c r="AO19" s="824"/>
      <c r="AP19" s="824"/>
      <c r="AQ19" s="824"/>
      <c r="AR19" s="824"/>
      <c r="AS19" s="824"/>
      <c r="AT19" s="824"/>
      <c r="AU19" s="824"/>
      <c r="AV19" s="824"/>
      <c r="AW19" s="818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0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823"/>
      <c r="AF20" s="824"/>
      <c r="AG20" s="824"/>
      <c r="AH20" s="824"/>
      <c r="AI20" s="824"/>
      <c r="AJ20" s="824"/>
      <c r="AK20" s="824"/>
      <c r="AL20" s="824"/>
      <c r="AM20" s="824"/>
      <c r="AN20" s="824"/>
      <c r="AO20" s="824"/>
      <c r="AP20" s="824"/>
      <c r="AQ20" s="824"/>
      <c r="AR20" s="824"/>
      <c r="AS20" s="824"/>
      <c r="AT20" s="824"/>
      <c r="AU20" s="824"/>
      <c r="AV20" s="824"/>
      <c r="AW20" s="818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9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823"/>
      <c r="AF21" s="824"/>
      <c r="AG21" s="824"/>
      <c r="AH21" s="824"/>
      <c r="AI21" s="824"/>
      <c r="AJ21" s="824"/>
      <c r="AK21" s="824"/>
      <c r="AL21" s="824"/>
      <c r="AM21" s="824"/>
      <c r="AN21" s="824"/>
      <c r="AO21" s="824"/>
      <c r="AP21" s="824"/>
      <c r="AQ21" s="824"/>
      <c r="AR21" s="824"/>
      <c r="AS21" s="824"/>
      <c r="AT21" s="824"/>
      <c r="AU21" s="824"/>
      <c r="AV21" s="824"/>
      <c r="AW21" s="818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4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823"/>
      <c r="AF22" s="824"/>
      <c r="AG22" s="824"/>
      <c r="AH22" s="824"/>
      <c r="AI22" s="824"/>
      <c r="AJ22" s="824"/>
      <c r="AK22" s="824"/>
      <c r="AL22" s="824"/>
      <c r="AM22" s="824"/>
      <c r="AN22" s="824"/>
      <c r="AO22" s="824"/>
      <c r="AP22" s="824"/>
      <c r="AQ22" s="824"/>
      <c r="AR22" s="824"/>
      <c r="AS22" s="824"/>
      <c r="AT22" s="824"/>
      <c r="AU22" s="824"/>
      <c r="AV22" s="824"/>
      <c r="AW22" s="818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823"/>
      <c r="AF23" s="824"/>
      <c r="AG23" s="824"/>
      <c r="AH23" s="824"/>
      <c r="AI23" s="824"/>
      <c r="AJ23" s="824"/>
      <c r="AK23" s="824"/>
      <c r="AL23" s="824"/>
      <c r="AM23" s="824"/>
      <c r="AN23" s="824"/>
      <c r="AO23" s="824"/>
      <c r="AP23" s="824"/>
      <c r="AQ23" s="824"/>
      <c r="AR23" s="824"/>
      <c r="AS23" s="824"/>
      <c r="AT23" s="824"/>
      <c r="AU23" s="824"/>
      <c r="AV23" s="824"/>
      <c r="AW23" s="818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823"/>
      <c r="AF24" s="824"/>
      <c r="AG24" s="824"/>
      <c r="AH24" s="824"/>
      <c r="AI24" s="824"/>
      <c r="AJ24" s="824"/>
      <c r="AK24" s="824"/>
      <c r="AL24" s="824"/>
      <c r="AM24" s="824"/>
      <c r="AN24" s="824"/>
      <c r="AO24" s="824"/>
      <c r="AP24" s="824"/>
      <c r="AQ24" s="824"/>
      <c r="AR24" s="824"/>
      <c r="AS24" s="824"/>
      <c r="AT24" s="824"/>
      <c r="AU24" s="824"/>
      <c r="AV24" s="824"/>
      <c r="AW24" s="818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1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823"/>
      <c r="AF25" s="824"/>
      <c r="AG25" s="824"/>
      <c r="AH25" s="824"/>
      <c r="AI25" s="824"/>
      <c r="AJ25" s="824"/>
      <c r="AK25" s="824"/>
      <c r="AL25" s="824"/>
      <c r="AM25" s="824"/>
      <c r="AN25" s="824"/>
      <c r="AO25" s="824"/>
      <c r="AP25" s="824"/>
      <c r="AQ25" s="824"/>
      <c r="AR25" s="824"/>
      <c r="AS25" s="824"/>
      <c r="AT25" s="824"/>
      <c r="AU25" s="824"/>
      <c r="AV25" s="824"/>
      <c r="AW25" s="818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18</v>
      </c>
      <c r="D26" s="21">
        <v>0</v>
      </c>
      <c r="E26" s="21">
        <v>0</v>
      </c>
      <c r="F26" s="36">
        <v>1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823"/>
      <c r="AF26" s="824"/>
      <c r="AG26" s="824"/>
      <c r="AH26" s="824"/>
      <c r="AI26" s="824"/>
      <c r="AJ26" s="824"/>
      <c r="AK26" s="824"/>
      <c r="AL26" s="824"/>
      <c r="AM26" s="824"/>
      <c r="AN26" s="824"/>
      <c r="AO26" s="824"/>
      <c r="AP26" s="824"/>
      <c r="AQ26" s="824"/>
      <c r="AR26" s="824"/>
      <c r="AS26" s="824"/>
      <c r="AT26" s="824"/>
      <c r="AU26" s="824"/>
      <c r="AV26" s="824"/>
      <c r="AW26" s="818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1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823"/>
      <c r="AF27" s="824"/>
      <c r="AG27" s="824"/>
      <c r="AH27" s="824"/>
      <c r="AI27" s="824"/>
      <c r="AJ27" s="824"/>
      <c r="AK27" s="824"/>
      <c r="AL27" s="824"/>
      <c r="AM27" s="824"/>
      <c r="AN27" s="824"/>
      <c r="AO27" s="824"/>
      <c r="AP27" s="824"/>
      <c r="AQ27" s="824"/>
      <c r="AR27" s="824"/>
      <c r="AS27" s="824"/>
      <c r="AT27" s="824"/>
      <c r="AU27" s="824"/>
      <c r="AV27" s="824"/>
      <c r="AW27" s="818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1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823"/>
      <c r="AF28" s="824"/>
      <c r="AG28" s="824"/>
      <c r="AH28" s="837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38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20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823"/>
      <c r="AF29" s="824"/>
      <c r="AG29" s="824"/>
      <c r="AH29" s="837"/>
      <c r="AI29" s="824"/>
      <c r="AJ29" s="824"/>
      <c r="AK29" s="824"/>
      <c r="AL29" s="824"/>
      <c r="AM29" s="824"/>
      <c r="AN29" s="824"/>
      <c r="AO29" s="824"/>
      <c r="AP29" s="824"/>
      <c r="AQ29" s="824"/>
      <c r="AR29" s="824"/>
      <c r="AS29" s="824"/>
      <c r="AT29" s="824"/>
      <c r="AU29" s="824"/>
      <c r="AV29" s="824"/>
      <c r="AW29" s="838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5</v>
      </c>
      <c r="D30" s="38">
        <v>0</v>
      </c>
      <c r="E30" s="38">
        <v>0</v>
      </c>
      <c r="F30" s="39">
        <v>1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823"/>
      <c r="AF30" s="824"/>
      <c r="AG30" s="824"/>
      <c r="AH30" s="837"/>
      <c r="AI30" s="824"/>
      <c r="AJ30" s="824"/>
      <c r="AK30" s="824"/>
      <c r="AL30" s="824"/>
      <c r="AM30" s="824"/>
      <c r="AN30" s="824"/>
      <c r="AO30" s="824"/>
      <c r="AP30" s="824"/>
      <c r="AQ30" s="824"/>
      <c r="AR30" s="824"/>
      <c r="AS30" s="824"/>
      <c r="AT30" s="824"/>
      <c r="AU30" s="824"/>
      <c r="AV30" s="824"/>
      <c r="AW30" s="838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42</v>
      </c>
      <c r="D31" s="27">
        <v>2</v>
      </c>
      <c r="E31" s="27">
        <v>0</v>
      </c>
      <c r="F31" s="40">
        <v>1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816"/>
      <c r="AF31" s="816"/>
      <c r="AG31" s="816"/>
      <c r="AH31" s="839"/>
      <c r="AI31" s="816"/>
      <c r="AJ31" s="816"/>
      <c r="AK31" s="816"/>
      <c r="AL31" s="816"/>
      <c r="AM31" s="816"/>
      <c r="AN31" s="816"/>
      <c r="AO31" s="816"/>
      <c r="AP31" s="816"/>
      <c r="AQ31" s="816"/>
      <c r="AR31" s="816"/>
      <c r="AS31" s="816"/>
      <c r="AT31" s="816"/>
      <c r="AU31" s="816"/>
      <c r="AV31" s="816"/>
      <c r="AW31" s="838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816"/>
      <c r="AF32" s="816"/>
      <c r="AG32" s="816"/>
      <c r="AH32" s="839"/>
      <c r="AI32" s="816"/>
      <c r="AJ32" s="816"/>
      <c r="AK32" s="816"/>
      <c r="AL32" s="816"/>
      <c r="AM32" s="816"/>
      <c r="AN32" s="816"/>
      <c r="AO32" s="816"/>
      <c r="AP32" s="816"/>
      <c r="AQ32" s="816"/>
      <c r="AR32" s="816"/>
      <c r="AS32" s="816"/>
      <c r="AT32" s="816"/>
      <c r="AU32" s="816"/>
      <c r="AV32" s="816"/>
      <c r="AW32" s="838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057" t="s">
        <v>44</v>
      </c>
      <c r="B33" s="6058"/>
      <c r="C33" s="6066" t="s">
        <v>4</v>
      </c>
      <c r="D33" s="6068" t="s">
        <v>5</v>
      </c>
      <c r="E33" s="6069"/>
      <c r="F33" s="6069"/>
      <c r="G33" s="6069"/>
      <c r="H33" s="6069"/>
      <c r="I33" s="6069"/>
      <c r="J33" s="6069"/>
      <c r="K33" s="6069"/>
      <c r="L33" s="6069"/>
      <c r="M33" s="6069"/>
      <c r="N33" s="6069"/>
      <c r="O33" s="6069"/>
      <c r="P33" s="6070"/>
      <c r="Q33" s="6064" t="s">
        <v>45</v>
      </c>
      <c r="R33" s="6066" t="s">
        <v>46</v>
      </c>
      <c r="S33" s="6058" t="s">
        <v>7</v>
      </c>
      <c r="T33" s="6058" t="s">
        <v>8</v>
      </c>
      <c r="U33" s="6058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841"/>
      <c r="AI33" s="841"/>
      <c r="AJ33" s="841"/>
      <c r="AK33" s="842"/>
      <c r="AL33" s="841"/>
      <c r="AM33" s="841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4"/>
      <c r="CZ33" s="5"/>
      <c r="DZ33" s="15"/>
    </row>
    <row r="34" spans="1:130" ht="57" customHeight="1" x14ac:dyDescent="0.2">
      <c r="A34" s="5812"/>
      <c r="B34" s="5803"/>
      <c r="C34" s="6040"/>
      <c r="D34" s="845" t="s">
        <v>11</v>
      </c>
      <c r="E34" s="846" t="s">
        <v>12</v>
      </c>
      <c r="F34" s="846" t="s">
        <v>13</v>
      </c>
      <c r="G34" s="846" t="s">
        <v>14</v>
      </c>
      <c r="H34" s="846" t="s">
        <v>15</v>
      </c>
      <c r="I34" s="846" t="s">
        <v>16</v>
      </c>
      <c r="J34" s="846" t="s">
        <v>17</v>
      </c>
      <c r="K34" s="846" t="s">
        <v>18</v>
      </c>
      <c r="L34" s="846" t="s">
        <v>19</v>
      </c>
      <c r="M34" s="846" t="s">
        <v>48</v>
      </c>
      <c r="N34" s="847" t="s">
        <v>49</v>
      </c>
      <c r="O34" s="846" t="s">
        <v>50</v>
      </c>
      <c r="P34" s="848" t="s">
        <v>51</v>
      </c>
      <c r="Q34" s="6065"/>
      <c r="R34" s="6040"/>
      <c r="S34" s="6045"/>
      <c r="T34" s="6045"/>
      <c r="U34" s="6045"/>
      <c r="V34" s="849"/>
      <c r="W34" s="850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851"/>
      <c r="AI34" s="851"/>
      <c r="AJ34" s="851"/>
      <c r="AK34" s="852"/>
      <c r="AL34" s="851"/>
      <c r="AM34" s="851"/>
      <c r="AN34" s="851"/>
      <c r="AO34" s="851"/>
      <c r="AP34" s="851"/>
      <c r="AQ34" s="851"/>
      <c r="AR34" s="851"/>
      <c r="AS34" s="853"/>
      <c r="AT34" s="853"/>
      <c r="AU34" s="853"/>
      <c r="AV34" s="853"/>
      <c r="AW34" s="853"/>
      <c r="AX34" s="853"/>
      <c r="AY34" s="853"/>
      <c r="AZ34" s="844"/>
      <c r="CZ34" s="5"/>
      <c r="DZ34" s="15"/>
    </row>
    <row r="35" spans="1:130" ht="16.350000000000001" customHeight="1" x14ac:dyDescent="0.2">
      <c r="A35" s="6061" t="s">
        <v>52</v>
      </c>
      <c r="B35" s="6061"/>
      <c r="C35" s="854">
        <f>SUM(D35:P35)</f>
        <v>0</v>
      </c>
      <c r="D35" s="854">
        <f>SUM(D36:D48)</f>
        <v>0</v>
      </c>
      <c r="E35" s="854">
        <f>SUM(E36:E48)</f>
        <v>0</v>
      </c>
      <c r="F35" s="854">
        <f t="shared" ref="F35:L35" si="0">SUM(F36:F48)</f>
        <v>0</v>
      </c>
      <c r="G35" s="854">
        <f t="shared" si="0"/>
        <v>0</v>
      </c>
      <c r="H35" s="854">
        <f t="shared" si="0"/>
        <v>0</v>
      </c>
      <c r="I35" s="854">
        <f t="shared" si="0"/>
        <v>0</v>
      </c>
      <c r="J35" s="854">
        <f t="shared" si="0"/>
        <v>0</v>
      </c>
      <c r="K35" s="854">
        <f t="shared" si="0"/>
        <v>0</v>
      </c>
      <c r="L35" s="854">
        <f t="shared" si="0"/>
        <v>0</v>
      </c>
      <c r="M35" s="854">
        <f>SUM(M36:M48)</f>
        <v>0</v>
      </c>
      <c r="N35" s="854">
        <f>SUM(N51:N55)</f>
        <v>0</v>
      </c>
      <c r="O35" s="854">
        <f t="shared" ref="O35:P35" si="1">SUM(O51:O55)</f>
        <v>0</v>
      </c>
      <c r="P35" s="855">
        <f t="shared" si="1"/>
        <v>0</v>
      </c>
      <c r="Q35" s="856">
        <f>SUM(Q36:Q48,Q55)</f>
        <v>0</v>
      </c>
      <c r="R35" s="854">
        <f>SUM(R36:R48,R55)</f>
        <v>0</v>
      </c>
      <c r="S35" s="854">
        <f>SUM(S36:S48,S55)</f>
        <v>0</v>
      </c>
      <c r="T35" s="854">
        <f>SUM(T36:T48,T55)</f>
        <v>0</v>
      </c>
      <c r="U35" s="854">
        <f>SUM(U36:U48,U55)</f>
        <v>0</v>
      </c>
      <c r="V35" s="857"/>
      <c r="W35" s="858"/>
      <c r="X35" s="858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859"/>
      <c r="AM35" s="859"/>
      <c r="AN35" s="859"/>
      <c r="AO35" s="859"/>
      <c r="AP35" s="859"/>
      <c r="AQ35" s="859"/>
      <c r="AR35" s="859"/>
      <c r="AS35" s="860"/>
      <c r="AT35" s="860"/>
      <c r="AU35" s="860"/>
      <c r="AV35" s="860"/>
      <c r="AW35" s="860"/>
      <c r="AX35" s="860"/>
      <c r="AY35" s="860"/>
      <c r="CZ35" s="5"/>
      <c r="DZ35" s="15"/>
    </row>
    <row r="36" spans="1:130" ht="16.350000000000001" customHeight="1" x14ac:dyDescent="0.2">
      <c r="A36" s="6062" t="s">
        <v>53</v>
      </c>
      <c r="B36" s="6063"/>
      <c r="C36" s="861">
        <f>SUM(D36:M36)</f>
        <v>0</v>
      </c>
      <c r="D36" s="862"/>
      <c r="E36" s="863"/>
      <c r="F36" s="863"/>
      <c r="G36" s="863"/>
      <c r="H36" s="863"/>
      <c r="I36" s="863"/>
      <c r="J36" s="863"/>
      <c r="K36" s="863"/>
      <c r="L36" s="863"/>
      <c r="M36" s="863"/>
      <c r="N36" s="864"/>
      <c r="O36" s="865"/>
      <c r="P36" s="866"/>
      <c r="Q36" s="867"/>
      <c r="R36" s="867"/>
      <c r="S36" s="867"/>
      <c r="T36" s="867"/>
      <c r="U36" s="867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859"/>
      <c r="AM36" s="860"/>
      <c r="AN36" s="860"/>
      <c r="AO36" s="860"/>
      <c r="AP36" s="860"/>
      <c r="AQ36" s="860"/>
      <c r="AR36" s="860"/>
      <c r="AS36" s="860"/>
      <c r="AT36" s="860"/>
      <c r="AU36" s="860"/>
      <c r="AV36" s="860"/>
      <c r="AW36" s="860"/>
      <c r="AX36" s="860"/>
      <c r="AY36" s="860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859"/>
      <c r="AM37" s="860"/>
      <c r="AN37" s="860"/>
      <c r="AO37" s="860"/>
      <c r="AP37" s="860"/>
      <c r="AQ37" s="860"/>
      <c r="AR37" s="860"/>
      <c r="AS37" s="860"/>
      <c r="AT37" s="860"/>
      <c r="AU37" s="860"/>
      <c r="AV37" s="860"/>
      <c r="AW37" s="860"/>
      <c r="AX37" s="860"/>
      <c r="AY37" s="860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6067" t="s">
        <v>55</v>
      </c>
      <c r="B38" s="868" t="s">
        <v>56</v>
      </c>
      <c r="C38" s="861">
        <f t="shared" si="2"/>
        <v>0</v>
      </c>
      <c r="D38" s="862"/>
      <c r="E38" s="863"/>
      <c r="F38" s="863"/>
      <c r="G38" s="863"/>
      <c r="H38" s="863"/>
      <c r="I38" s="863"/>
      <c r="J38" s="863"/>
      <c r="K38" s="863"/>
      <c r="L38" s="863"/>
      <c r="M38" s="863"/>
      <c r="N38" s="864"/>
      <c r="O38" s="865"/>
      <c r="P38" s="866"/>
      <c r="Q38" s="867"/>
      <c r="R38" s="867"/>
      <c r="S38" s="867"/>
      <c r="T38" s="867"/>
      <c r="U38" s="867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859"/>
      <c r="AM38" s="860"/>
      <c r="AN38" s="860"/>
      <c r="AO38" s="860"/>
      <c r="AP38" s="860"/>
      <c r="AQ38" s="860"/>
      <c r="AR38" s="860"/>
      <c r="AS38" s="860"/>
      <c r="AT38" s="860"/>
      <c r="AU38" s="860"/>
      <c r="AV38" s="860"/>
      <c r="AW38" s="860"/>
      <c r="AX38" s="860"/>
      <c r="AY38" s="860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6067"/>
      <c r="B39" s="54" t="s">
        <v>57</v>
      </c>
      <c r="C39" s="55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859"/>
      <c r="AM39" s="860"/>
      <c r="AN39" s="860"/>
      <c r="AO39" s="860"/>
      <c r="AP39" s="860"/>
      <c r="AQ39" s="860"/>
      <c r="AR39" s="860"/>
      <c r="AS39" s="860"/>
      <c r="AT39" s="860"/>
      <c r="AU39" s="860"/>
      <c r="AV39" s="860"/>
      <c r="AW39" s="860"/>
      <c r="AX39" s="860"/>
      <c r="AY39" s="860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6067"/>
      <c r="B40" s="54" t="s">
        <v>58</v>
      </c>
      <c r="C40" s="55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859"/>
      <c r="AM40" s="860"/>
      <c r="AN40" s="860"/>
      <c r="AO40" s="860"/>
      <c r="AP40" s="860"/>
      <c r="AQ40" s="860"/>
      <c r="AR40" s="860"/>
      <c r="AS40" s="860"/>
      <c r="AT40" s="860"/>
      <c r="AU40" s="860"/>
      <c r="AV40" s="860"/>
      <c r="AW40" s="860"/>
      <c r="AX40" s="860"/>
      <c r="AY40" s="860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6067"/>
      <c r="B41" s="54" t="s">
        <v>59</v>
      </c>
      <c r="C41" s="55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859"/>
      <c r="AM41" s="860"/>
      <c r="AN41" s="860"/>
      <c r="AO41" s="860"/>
      <c r="AP41" s="860"/>
      <c r="AQ41" s="860"/>
      <c r="AR41" s="860"/>
      <c r="AS41" s="860"/>
      <c r="AT41" s="860"/>
      <c r="AU41" s="860"/>
      <c r="AV41" s="860"/>
      <c r="AW41" s="860"/>
      <c r="AX41" s="860"/>
      <c r="AY41" s="860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6067"/>
      <c r="B42" s="54" t="s">
        <v>60</v>
      </c>
      <c r="C42" s="55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859"/>
      <c r="AM42" s="860"/>
      <c r="AN42" s="860"/>
      <c r="AO42" s="860"/>
      <c r="AP42" s="860"/>
      <c r="AQ42" s="860"/>
      <c r="AR42" s="860"/>
      <c r="AS42" s="860"/>
      <c r="AT42" s="860"/>
      <c r="AU42" s="860"/>
      <c r="AV42" s="860"/>
      <c r="AW42" s="860"/>
      <c r="AX42" s="860"/>
      <c r="AY42" s="860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6067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859"/>
      <c r="AM43" s="860"/>
      <c r="AN43" s="860"/>
      <c r="AO43" s="860"/>
      <c r="AP43" s="860"/>
      <c r="AQ43" s="860"/>
      <c r="AR43" s="860"/>
      <c r="AS43" s="860"/>
      <c r="AT43" s="860"/>
      <c r="AU43" s="860"/>
      <c r="AV43" s="860"/>
      <c r="AW43" s="860"/>
      <c r="AX43" s="860"/>
      <c r="AY43" s="860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6067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859"/>
      <c r="AM44" s="860"/>
      <c r="AN44" s="860"/>
      <c r="AO44" s="860"/>
      <c r="AP44" s="860"/>
      <c r="AQ44" s="860"/>
      <c r="AR44" s="860"/>
      <c r="AS44" s="860"/>
      <c r="AT44" s="860"/>
      <c r="AU44" s="860"/>
      <c r="AV44" s="860"/>
      <c r="AW44" s="860"/>
      <c r="AX44" s="860"/>
      <c r="AY44" s="860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6053" t="s">
        <v>63</v>
      </c>
      <c r="B45" s="869" t="s">
        <v>64</v>
      </c>
      <c r="C45" s="870">
        <f t="shared" si="2"/>
        <v>0</v>
      </c>
      <c r="D45" s="826"/>
      <c r="E45" s="827"/>
      <c r="F45" s="827"/>
      <c r="G45" s="827"/>
      <c r="H45" s="827"/>
      <c r="I45" s="827"/>
      <c r="J45" s="827"/>
      <c r="K45" s="827"/>
      <c r="L45" s="827"/>
      <c r="M45" s="827"/>
      <c r="N45" s="871"/>
      <c r="O45" s="872"/>
      <c r="P45" s="873"/>
      <c r="Q45" s="874"/>
      <c r="R45" s="874"/>
      <c r="S45" s="874"/>
      <c r="T45" s="874"/>
      <c r="U45" s="874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859"/>
      <c r="AM45" s="860"/>
      <c r="AN45" s="860"/>
      <c r="AO45" s="860"/>
      <c r="AP45" s="860"/>
      <c r="AQ45" s="860"/>
      <c r="AR45" s="860"/>
      <c r="AS45" s="860"/>
      <c r="AT45" s="860"/>
      <c r="AU45" s="860"/>
      <c r="AV45" s="860"/>
      <c r="AW45" s="860"/>
      <c r="AX45" s="860"/>
      <c r="AY45" s="860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6054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859"/>
      <c r="AM46" s="860"/>
      <c r="AN46" s="860"/>
      <c r="AO46" s="860"/>
      <c r="AP46" s="860"/>
      <c r="AQ46" s="860"/>
      <c r="AR46" s="860"/>
      <c r="AS46" s="860"/>
      <c r="AT46" s="860"/>
      <c r="AU46" s="860"/>
      <c r="AV46" s="860"/>
      <c r="AW46" s="860"/>
      <c r="AX46" s="860"/>
      <c r="AY46" s="860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6053" t="s">
        <v>66</v>
      </c>
      <c r="B47" s="67" t="s">
        <v>64</v>
      </c>
      <c r="C47" s="861">
        <f>SUM(D47:M47)</f>
        <v>0</v>
      </c>
      <c r="D47" s="862"/>
      <c r="E47" s="863"/>
      <c r="F47" s="863"/>
      <c r="G47" s="863"/>
      <c r="H47" s="863"/>
      <c r="I47" s="863"/>
      <c r="J47" s="863"/>
      <c r="K47" s="863"/>
      <c r="L47" s="863"/>
      <c r="M47" s="863"/>
      <c r="N47" s="864"/>
      <c r="O47" s="865"/>
      <c r="P47" s="866"/>
      <c r="Q47" s="867"/>
      <c r="R47" s="867"/>
      <c r="S47" s="867"/>
      <c r="T47" s="867"/>
      <c r="U47" s="867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859"/>
      <c r="AM47" s="860"/>
      <c r="AN47" s="860"/>
      <c r="AO47" s="860"/>
      <c r="AP47" s="860"/>
      <c r="AQ47" s="860"/>
      <c r="AR47" s="860"/>
      <c r="AS47" s="860"/>
      <c r="AT47" s="860"/>
      <c r="AU47" s="860"/>
      <c r="AV47" s="860"/>
      <c r="AW47" s="860"/>
      <c r="AX47" s="860"/>
      <c r="AY47" s="860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859"/>
      <c r="AM48" s="860"/>
      <c r="AN48" s="860"/>
      <c r="AO48" s="860"/>
      <c r="AP48" s="860"/>
      <c r="AQ48" s="860"/>
      <c r="AR48" s="860"/>
      <c r="AS48" s="860"/>
      <c r="AT48" s="860"/>
      <c r="AU48" s="860"/>
      <c r="AV48" s="860"/>
      <c r="AW48" s="860"/>
      <c r="AX48" s="860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859"/>
      <c r="AM49" s="860"/>
      <c r="AN49" s="860"/>
      <c r="AO49" s="860"/>
      <c r="AP49" s="860"/>
      <c r="AQ49" s="860"/>
      <c r="AR49" s="860"/>
      <c r="AS49" s="860"/>
      <c r="AT49" s="860"/>
      <c r="AU49" s="860"/>
      <c r="AV49" s="860"/>
      <c r="AW49" s="860"/>
      <c r="AX49" s="860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055" t="s">
        <v>68</v>
      </c>
      <c r="B50" s="6056"/>
      <c r="C50" s="483">
        <f t="shared" si="2"/>
        <v>0</v>
      </c>
      <c r="D50" s="875"/>
      <c r="E50" s="876"/>
      <c r="F50" s="876"/>
      <c r="G50" s="876"/>
      <c r="H50" s="876"/>
      <c r="I50" s="876"/>
      <c r="J50" s="876"/>
      <c r="K50" s="876"/>
      <c r="L50" s="876"/>
      <c r="M50" s="876"/>
      <c r="N50" s="877"/>
      <c r="O50" s="878"/>
      <c r="P50" s="879"/>
      <c r="Q50" s="880"/>
      <c r="R50" s="880"/>
      <c r="S50" s="880"/>
      <c r="T50" s="880"/>
      <c r="U50" s="880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859"/>
      <c r="AM50" s="860"/>
      <c r="AN50" s="860"/>
      <c r="AO50" s="860"/>
      <c r="AP50" s="860"/>
      <c r="AQ50" s="860"/>
      <c r="AR50" s="860"/>
      <c r="AS50" s="860"/>
      <c r="AT50" s="860"/>
      <c r="AU50" s="860"/>
      <c r="AV50" s="860"/>
      <c r="AW50" s="860"/>
      <c r="AX50" s="860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6059" t="s">
        <v>69</v>
      </c>
      <c r="B51" s="881" t="s">
        <v>64</v>
      </c>
      <c r="C51" s="882">
        <f>SUM(D51:P51)</f>
        <v>0</v>
      </c>
      <c r="D51" s="883"/>
      <c r="E51" s="413"/>
      <c r="F51" s="413"/>
      <c r="G51" s="413"/>
      <c r="H51" s="413"/>
      <c r="I51" s="413"/>
      <c r="J51" s="413"/>
      <c r="K51" s="413"/>
      <c r="L51" s="413"/>
      <c r="M51" s="413"/>
      <c r="N51" s="884"/>
      <c r="O51" s="413"/>
      <c r="P51" s="885"/>
      <c r="Q51" s="886"/>
      <c r="R51" s="886"/>
      <c r="S51" s="886"/>
      <c r="T51" s="886"/>
      <c r="U51" s="886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859"/>
      <c r="AM51" s="860"/>
      <c r="AN51" s="860"/>
      <c r="AO51" s="860"/>
      <c r="AP51" s="860"/>
      <c r="AQ51" s="860"/>
      <c r="AR51" s="860"/>
      <c r="AS51" s="860"/>
      <c r="AT51" s="860"/>
      <c r="AU51" s="860"/>
      <c r="AV51" s="860"/>
      <c r="AW51" s="860"/>
      <c r="AX51" s="860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6060"/>
      <c r="B52" s="87" t="s">
        <v>65</v>
      </c>
      <c r="C52" s="483">
        <f>SUM(D52:P52)</f>
        <v>0</v>
      </c>
      <c r="D52" s="875"/>
      <c r="E52" s="876"/>
      <c r="F52" s="876"/>
      <c r="G52" s="876"/>
      <c r="H52" s="876"/>
      <c r="I52" s="876"/>
      <c r="J52" s="876"/>
      <c r="K52" s="876"/>
      <c r="L52" s="876"/>
      <c r="M52" s="876"/>
      <c r="N52" s="887"/>
      <c r="O52" s="876"/>
      <c r="P52" s="761"/>
      <c r="Q52" s="880"/>
      <c r="R52" s="880"/>
      <c r="S52" s="880"/>
      <c r="T52" s="880"/>
      <c r="U52" s="880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859"/>
      <c r="AM52" s="860"/>
      <c r="AN52" s="860"/>
      <c r="AO52" s="860"/>
      <c r="AP52" s="860"/>
      <c r="AQ52" s="860"/>
      <c r="AR52" s="860"/>
      <c r="AS52" s="860"/>
      <c r="AT52" s="860"/>
      <c r="AU52" s="860"/>
      <c r="AV52" s="860"/>
      <c r="AW52" s="860"/>
      <c r="AX52" s="860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6077" t="s">
        <v>70</v>
      </c>
      <c r="B53" s="888" t="s">
        <v>64</v>
      </c>
      <c r="C53" s="882">
        <f>SUM(D53:P53)</f>
        <v>0</v>
      </c>
      <c r="D53" s="883"/>
      <c r="E53" s="413"/>
      <c r="F53" s="413"/>
      <c r="G53" s="413"/>
      <c r="H53" s="413"/>
      <c r="I53" s="413"/>
      <c r="J53" s="413"/>
      <c r="K53" s="413"/>
      <c r="L53" s="413"/>
      <c r="M53" s="413"/>
      <c r="N53" s="884"/>
      <c r="O53" s="413"/>
      <c r="P53" s="885"/>
      <c r="Q53" s="886"/>
      <c r="R53" s="886"/>
      <c r="S53" s="886"/>
      <c r="T53" s="886"/>
      <c r="U53" s="886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889"/>
      <c r="AM53" s="890"/>
      <c r="AN53" s="890"/>
      <c r="AO53" s="890"/>
      <c r="AP53" s="890"/>
      <c r="AQ53" s="890"/>
      <c r="AR53" s="890"/>
      <c r="AS53" s="890"/>
      <c r="AT53" s="890"/>
      <c r="AU53" s="890"/>
      <c r="AV53" s="890"/>
      <c r="AW53" s="890"/>
      <c r="AX53" s="890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5805"/>
      <c r="B54" s="891" t="s">
        <v>65</v>
      </c>
      <c r="C54" s="483">
        <f>SUM(D54:P54)</f>
        <v>0</v>
      </c>
      <c r="D54" s="875"/>
      <c r="E54" s="876"/>
      <c r="F54" s="876"/>
      <c r="G54" s="876"/>
      <c r="H54" s="876"/>
      <c r="I54" s="876"/>
      <c r="J54" s="876"/>
      <c r="K54" s="876"/>
      <c r="L54" s="876"/>
      <c r="M54" s="876"/>
      <c r="N54" s="887"/>
      <c r="O54" s="876"/>
      <c r="P54" s="761"/>
      <c r="Q54" s="880"/>
      <c r="R54" s="880"/>
      <c r="S54" s="880"/>
      <c r="T54" s="880"/>
      <c r="U54" s="880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892"/>
      <c r="AL54" s="892"/>
      <c r="AM54" s="892"/>
      <c r="AN54" s="892"/>
      <c r="AO54" s="892"/>
      <c r="AP54" s="892"/>
      <c r="AQ54" s="892"/>
      <c r="AR54" s="892"/>
      <c r="AS54" s="892"/>
      <c r="AT54" s="892"/>
      <c r="AU54" s="892"/>
      <c r="AV54" s="892"/>
      <c r="AW54" s="892"/>
      <c r="AX54" s="893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6078" t="s">
        <v>71</v>
      </c>
      <c r="B55" s="6079"/>
      <c r="C55" s="483">
        <f>SUM(D55:P55)</f>
        <v>0</v>
      </c>
      <c r="D55" s="875"/>
      <c r="E55" s="876"/>
      <c r="F55" s="876"/>
      <c r="G55" s="876"/>
      <c r="H55" s="876"/>
      <c r="I55" s="876"/>
      <c r="J55" s="876"/>
      <c r="K55" s="876"/>
      <c r="L55" s="876"/>
      <c r="M55" s="876"/>
      <c r="N55" s="887"/>
      <c r="O55" s="876"/>
      <c r="P55" s="761"/>
      <c r="Q55" s="880"/>
      <c r="R55" s="880"/>
      <c r="S55" s="880"/>
      <c r="T55" s="880"/>
      <c r="U55" s="880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892"/>
      <c r="AL55" s="892"/>
      <c r="AM55" s="892"/>
      <c r="AN55" s="892"/>
      <c r="AO55" s="892"/>
      <c r="AP55" s="892"/>
      <c r="AQ55" s="892"/>
      <c r="AR55" s="892"/>
      <c r="AS55" s="892"/>
      <c r="AT55" s="892"/>
      <c r="AU55" s="892"/>
      <c r="AV55" s="892"/>
      <c r="AW55" s="892"/>
      <c r="AX55" s="893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892"/>
      <c r="AM56" s="892"/>
      <c r="AN56" s="892"/>
      <c r="AO56" s="894"/>
      <c r="AP56" s="894"/>
      <c r="AQ56" s="894"/>
      <c r="AR56" s="894"/>
      <c r="AS56" s="894"/>
      <c r="AT56" s="894"/>
      <c r="AU56" s="894"/>
      <c r="AV56" s="894"/>
      <c r="AW56" s="7"/>
      <c r="AX56" s="91"/>
      <c r="AY56" s="91"/>
    </row>
    <row r="57" spans="1:130" ht="16.350000000000001" customHeight="1" x14ac:dyDescent="0.2">
      <c r="A57" s="6080" t="s">
        <v>44</v>
      </c>
      <c r="B57" s="6071"/>
      <c r="C57" s="6081" t="s">
        <v>4</v>
      </c>
      <c r="D57" s="6082" t="s">
        <v>5</v>
      </c>
      <c r="E57" s="6083"/>
      <c r="F57" s="6083"/>
      <c r="G57" s="6083"/>
      <c r="H57" s="6083"/>
      <c r="I57" s="6083"/>
      <c r="J57" s="6083"/>
      <c r="K57" s="6083"/>
      <c r="L57" s="6083"/>
      <c r="M57" s="6083"/>
      <c r="N57" s="6083"/>
      <c r="O57" s="6083"/>
      <c r="P57" s="6084"/>
      <c r="Q57" s="6071" t="s">
        <v>7</v>
      </c>
      <c r="R57" s="6071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895"/>
      <c r="AK57" s="895"/>
      <c r="AL57" s="895"/>
      <c r="AM57" s="896"/>
      <c r="AN57" s="896"/>
      <c r="AO57" s="896"/>
      <c r="AP57" s="896"/>
      <c r="AQ57" s="896"/>
      <c r="AR57" s="896"/>
      <c r="AS57" s="896"/>
      <c r="AT57" s="896"/>
      <c r="AU57" s="7"/>
      <c r="AV57" s="7"/>
      <c r="AW57" s="7"/>
    </row>
    <row r="58" spans="1:130" ht="21.75" customHeight="1" x14ac:dyDescent="0.2">
      <c r="A58" s="5812"/>
      <c r="B58" s="5803"/>
      <c r="C58" s="5805"/>
      <c r="D58" s="897" t="s">
        <v>11</v>
      </c>
      <c r="E58" s="898" t="s">
        <v>12</v>
      </c>
      <c r="F58" s="898" t="s">
        <v>13</v>
      </c>
      <c r="G58" s="898" t="s">
        <v>14</v>
      </c>
      <c r="H58" s="898" t="s">
        <v>15</v>
      </c>
      <c r="I58" s="898" t="s">
        <v>16</v>
      </c>
      <c r="J58" s="898" t="s">
        <v>17</v>
      </c>
      <c r="K58" s="898" t="s">
        <v>18</v>
      </c>
      <c r="L58" s="898" t="s">
        <v>19</v>
      </c>
      <c r="M58" s="898" t="s">
        <v>48</v>
      </c>
      <c r="N58" s="899" t="s">
        <v>49</v>
      </c>
      <c r="O58" s="898" t="s">
        <v>50</v>
      </c>
      <c r="P58" s="900" t="s">
        <v>51</v>
      </c>
      <c r="Q58" s="6045"/>
      <c r="R58" s="604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895"/>
      <c r="AK58" s="895"/>
      <c r="AL58" s="895"/>
      <c r="AM58" s="896"/>
      <c r="AN58" s="896"/>
      <c r="AO58" s="896"/>
      <c r="AP58" s="896"/>
      <c r="AQ58" s="896"/>
      <c r="AR58" s="896"/>
      <c r="AS58" s="896"/>
      <c r="AT58" s="896"/>
      <c r="AU58" s="7"/>
      <c r="AV58" s="7"/>
      <c r="AW58" s="7"/>
    </row>
    <row r="59" spans="1:130" ht="16.350000000000001" customHeight="1" x14ac:dyDescent="0.2">
      <c r="A59" s="6072" t="s">
        <v>52</v>
      </c>
      <c r="B59" s="6072"/>
      <c r="C59" s="901">
        <f>SUM(D59:P59)</f>
        <v>0</v>
      </c>
      <c r="D59" s="901">
        <f>SUM(D60:D72)</f>
        <v>0</v>
      </c>
      <c r="E59" s="901">
        <f t="shared" ref="E59:M59" si="3">SUM(E60:E72)</f>
        <v>0</v>
      </c>
      <c r="F59" s="901">
        <f>SUM(F60:F72)</f>
        <v>0</v>
      </c>
      <c r="G59" s="901">
        <f t="shared" si="3"/>
        <v>0</v>
      </c>
      <c r="H59" s="901">
        <f t="shared" si="3"/>
        <v>0</v>
      </c>
      <c r="I59" s="901">
        <f t="shared" si="3"/>
        <v>0</v>
      </c>
      <c r="J59" s="901">
        <f t="shared" si="3"/>
        <v>0</v>
      </c>
      <c r="K59" s="901">
        <f t="shared" si="3"/>
        <v>0</v>
      </c>
      <c r="L59" s="901">
        <f t="shared" si="3"/>
        <v>0</v>
      </c>
      <c r="M59" s="901">
        <f t="shared" si="3"/>
        <v>0</v>
      </c>
      <c r="N59" s="901">
        <f>SUM(N75:N79)</f>
        <v>0</v>
      </c>
      <c r="O59" s="901">
        <f t="shared" ref="O59:P59" si="4">SUM(O75:O79)</f>
        <v>0</v>
      </c>
      <c r="P59" s="902">
        <f t="shared" si="4"/>
        <v>0</v>
      </c>
      <c r="Q59" s="903">
        <f>SUM(Q60:Q70)</f>
        <v>0</v>
      </c>
      <c r="R59" s="901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895"/>
      <c r="AK59" s="895"/>
      <c r="AL59" s="895"/>
      <c r="AM59" s="896"/>
      <c r="AN59" s="896"/>
      <c r="AO59" s="896"/>
      <c r="AP59" s="896"/>
      <c r="AQ59" s="896"/>
      <c r="AR59" s="896"/>
      <c r="AS59" s="896"/>
      <c r="AT59" s="896"/>
      <c r="AU59" s="7"/>
      <c r="AV59" s="7"/>
      <c r="AW59" s="7"/>
    </row>
    <row r="60" spans="1:130" ht="16.350000000000001" customHeight="1" x14ac:dyDescent="0.2">
      <c r="A60" s="6073" t="s">
        <v>53</v>
      </c>
      <c r="B60" s="6074"/>
      <c r="C60" s="904">
        <f>SUM(D60:M60)</f>
        <v>0</v>
      </c>
      <c r="D60" s="905"/>
      <c r="E60" s="906"/>
      <c r="F60" s="906"/>
      <c r="G60" s="906"/>
      <c r="H60" s="906"/>
      <c r="I60" s="906"/>
      <c r="J60" s="906"/>
      <c r="K60" s="906"/>
      <c r="L60" s="906"/>
      <c r="M60" s="906"/>
      <c r="N60" s="907"/>
      <c r="O60" s="908"/>
      <c r="P60" s="909"/>
      <c r="Q60" s="910"/>
      <c r="R60" s="910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895"/>
      <c r="AK60" s="895"/>
      <c r="AL60" s="895"/>
      <c r="AM60" s="896"/>
      <c r="AN60" s="896"/>
      <c r="AO60" s="896"/>
      <c r="AP60" s="896"/>
      <c r="AQ60" s="896"/>
      <c r="AR60" s="896"/>
      <c r="AS60" s="896"/>
      <c r="AT60" s="896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895"/>
      <c r="AK61" s="895"/>
      <c r="AL61" s="895"/>
      <c r="AM61" s="896"/>
      <c r="AN61" s="896"/>
      <c r="AO61" s="896"/>
      <c r="AP61" s="896"/>
      <c r="AQ61" s="896"/>
      <c r="AR61" s="896"/>
      <c r="AS61" s="896"/>
      <c r="AT61" s="896"/>
      <c r="AU61" s="7"/>
      <c r="AV61" s="7"/>
      <c r="AW61" s="7"/>
    </row>
    <row r="62" spans="1:130" ht="16.350000000000001" customHeight="1" x14ac:dyDescent="0.2">
      <c r="A62" s="6075" t="s">
        <v>55</v>
      </c>
      <c r="B62" s="911" t="s">
        <v>56</v>
      </c>
      <c r="C62" s="904">
        <f t="shared" ref="C62:C74" si="5">SUM(D62:M62)</f>
        <v>0</v>
      </c>
      <c r="D62" s="905"/>
      <c r="E62" s="906"/>
      <c r="F62" s="906"/>
      <c r="G62" s="906"/>
      <c r="H62" s="906"/>
      <c r="I62" s="906"/>
      <c r="J62" s="906"/>
      <c r="K62" s="906"/>
      <c r="L62" s="906"/>
      <c r="M62" s="906"/>
      <c r="N62" s="907"/>
      <c r="O62" s="908"/>
      <c r="P62" s="909"/>
      <c r="Q62" s="910"/>
      <c r="R62" s="910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895"/>
      <c r="AK62" s="895"/>
      <c r="AL62" s="895"/>
      <c r="AM62" s="896"/>
      <c r="AN62" s="896"/>
      <c r="AO62" s="896"/>
      <c r="AP62" s="896"/>
      <c r="AQ62" s="896"/>
      <c r="AR62" s="896"/>
      <c r="AS62" s="896"/>
      <c r="AT62" s="896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55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895"/>
      <c r="AK63" s="895"/>
      <c r="AL63" s="895"/>
      <c r="AM63" s="896"/>
      <c r="AN63" s="896"/>
      <c r="AO63" s="896"/>
      <c r="AP63" s="896"/>
      <c r="AQ63" s="896"/>
      <c r="AR63" s="896"/>
      <c r="AS63" s="896"/>
      <c r="AT63" s="896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55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895"/>
      <c r="AK64" s="895"/>
      <c r="AL64" s="895"/>
      <c r="AM64" s="896"/>
      <c r="AN64" s="896"/>
      <c r="AO64" s="896"/>
      <c r="AP64" s="896"/>
      <c r="AQ64" s="896"/>
      <c r="AR64" s="896"/>
      <c r="AS64" s="896"/>
      <c r="AT64" s="896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55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895"/>
      <c r="AK65" s="895"/>
      <c r="AL65" s="895"/>
      <c r="AM65" s="896"/>
      <c r="AN65" s="896"/>
      <c r="AO65" s="896"/>
      <c r="AP65" s="896"/>
      <c r="AQ65" s="896"/>
      <c r="AR65" s="896"/>
      <c r="AS65" s="896"/>
      <c r="AT65" s="896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55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895"/>
      <c r="AK66" s="895"/>
      <c r="AL66" s="895"/>
      <c r="AM66" s="896"/>
      <c r="AN66" s="896"/>
      <c r="AO66" s="896"/>
      <c r="AP66" s="896"/>
      <c r="AQ66" s="896"/>
      <c r="AR66" s="896"/>
      <c r="AS66" s="896"/>
      <c r="AT66" s="896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895"/>
      <c r="AK67" s="895"/>
      <c r="AL67" s="895"/>
      <c r="AM67" s="896"/>
      <c r="AN67" s="896"/>
      <c r="AO67" s="896"/>
      <c r="AP67" s="896"/>
      <c r="AQ67" s="896"/>
      <c r="AR67" s="896"/>
      <c r="AS67" s="896"/>
      <c r="AT67" s="896"/>
      <c r="AU67" s="7"/>
      <c r="AV67" s="7"/>
      <c r="AW67" s="7"/>
    </row>
    <row r="68" spans="1:130" ht="16.350000000000001" customHeight="1" x14ac:dyDescent="0.2">
      <c r="A68" s="5805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895"/>
      <c r="AK68" s="895"/>
      <c r="AL68" s="895"/>
      <c r="AM68" s="896"/>
      <c r="AN68" s="896"/>
      <c r="AO68" s="896"/>
      <c r="AP68" s="896"/>
      <c r="AQ68" s="896"/>
      <c r="AR68" s="896"/>
      <c r="AS68" s="896"/>
      <c r="AT68" s="896"/>
      <c r="AU68" s="7"/>
      <c r="AV68" s="7"/>
      <c r="AW68" s="7"/>
    </row>
    <row r="69" spans="1:130" ht="16.350000000000001" customHeight="1" x14ac:dyDescent="0.2">
      <c r="A69" s="6076" t="s">
        <v>73</v>
      </c>
      <c r="B69" s="912" t="s">
        <v>64</v>
      </c>
      <c r="C69" s="913">
        <f t="shared" si="5"/>
        <v>0</v>
      </c>
      <c r="D69" s="914"/>
      <c r="E69" s="413"/>
      <c r="F69" s="413"/>
      <c r="G69" s="413"/>
      <c r="H69" s="413"/>
      <c r="I69" s="413"/>
      <c r="J69" s="413"/>
      <c r="K69" s="413"/>
      <c r="L69" s="413"/>
      <c r="M69" s="413"/>
      <c r="N69" s="915"/>
      <c r="O69" s="410"/>
      <c r="P69" s="916"/>
      <c r="Q69" s="917"/>
      <c r="R69" s="917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918"/>
      <c r="AK69" s="918"/>
      <c r="AL69" s="918"/>
      <c r="AM69" s="919"/>
      <c r="AN69" s="919"/>
      <c r="AO69" s="919"/>
      <c r="AP69" s="919"/>
      <c r="AQ69" s="919"/>
      <c r="AR69" s="919"/>
      <c r="AS69" s="919"/>
      <c r="AT69" s="919"/>
      <c r="AU69" s="7"/>
      <c r="AV69" s="7"/>
      <c r="AW69" s="7"/>
    </row>
    <row r="70" spans="1:130" ht="16.350000000000001" customHeight="1" x14ac:dyDescent="0.2">
      <c r="A70" s="5805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918"/>
      <c r="AK70" s="918"/>
      <c r="AL70" s="918"/>
      <c r="AM70" s="919"/>
      <c r="AN70" s="919"/>
      <c r="AO70" s="919"/>
      <c r="AP70" s="919"/>
      <c r="AQ70" s="919"/>
      <c r="AR70" s="919"/>
      <c r="AS70" s="919"/>
      <c r="AT70" s="919"/>
      <c r="AU70" s="7"/>
      <c r="AV70" s="7"/>
      <c r="AW70" s="7"/>
    </row>
    <row r="71" spans="1:130" ht="16.350000000000001" customHeight="1" x14ac:dyDescent="0.2">
      <c r="A71" s="6075" t="s">
        <v>66</v>
      </c>
      <c r="B71" s="912" t="s">
        <v>64</v>
      </c>
      <c r="C71" s="913">
        <f t="shared" si="5"/>
        <v>0</v>
      </c>
      <c r="D71" s="920"/>
      <c r="E71" s="920"/>
      <c r="F71" s="920"/>
      <c r="G71" s="920"/>
      <c r="H71" s="920"/>
      <c r="I71" s="920"/>
      <c r="J71" s="920"/>
      <c r="K71" s="920"/>
      <c r="L71" s="920"/>
      <c r="M71" s="920"/>
      <c r="N71" s="915"/>
      <c r="O71" s="921"/>
      <c r="P71" s="916"/>
      <c r="Q71" s="917"/>
      <c r="R71" s="917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918"/>
      <c r="AK71" s="918"/>
      <c r="AL71" s="918"/>
      <c r="AM71" s="919"/>
      <c r="AN71" s="919"/>
      <c r="AO71" s="919"/>
      <c r="AP71" s="919"/>
      <c r="AQ71" s="919"/>
      <c r="AR71" s="919"/>
      <c r="AS71" s="919"/>
      <c r="AT71" s="919"/>
      <c r="AU71" s="7"/>
      <c r="AV71" s="7"/>
      <c r="AW71" s="7"/>
    </row>
    <row r="72" spans="1:130" ht="16.350000000000001" customHeight="1" thickBot="1" x14ac:dyDescent="0.25">
      <c r="A72" s="5805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918"/>
      <c r="AK72" s="918"/>
      <c r="AL72" s="918"/>
      <c r="AM72" s="919"/>
      <c r="AN72" s="919"/>
      <c r="AO72" s="919"/>
      <c r="AP72" s="919"/>
      <c r="AQ72" s="919"/>
      <c r="AR72" s="919"/>
      <c r="AS72" s="919"/>
      <c r="AT72" s="919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915"/>
      <c r="O73" s="921"/>
      <c r="P73" s="916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918"/>
      <c r="AK73" s="918"/>
      <c r="AL73" s="918"/>
      <c r="AM73" s="919"/>
      <c r="AN73" s="919"/>
      <c r="AO73" s="919"/>
      <c r="AP73" s="919"/>
      <c r="AQ73" s="919"/>
      <c r="AR73" s="919"/>
      <c r="AS73" s="919"/>
      <c r="AT73" s="919"/>
      <c r="AU73" s="7"/>
      <c r="AV73" s="7"/>
      <c r="AW73" s="7"/>
    </row>
    <row r="74" spans="1:130" ht="16.350000000000001" customHeight="1" x14ac:dyDescent="0.2">
      <c r="A74" s="6055" t="s">
        <v>68</v>
      </c>
      <c r="B74" s="6056"/>
      <c r="C74" s="483">
        <f t="shared" si="5"/>
        <v>0</v>
      </c>
      <c r="D74" s="876"/>
      <c r="E74" s="876"/>
      <c r="F74" s="876"/>
      <c r="G74" s="876"/>
      <c r="H74" s="876"/>
      <c r="I74" s="876"/>
      <c r="J74" s="876"/>
      <c r="K74" s="876"/>
      <c r="L74" s="876"/>
      <c r="M74" s="876"/>
      <c r="N74" s="877"/>
      <c r="O74" s="878"/>
      <c r="P74" s="879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918"/>
      <c r="AK74" s="918"/>
      <c r="AL74" s="918"/>
      <c r="AM74" s="919"/>
      <c r="AN74" s="919"/>
      <c r="AO74" s="919"/>
      <c r="AP74" s="919"/>
      <c r="AQ74" s="919"/>
      <c r="AR74" s="919"/>
      <c r="AS74" s="919"/>
      <c r="AT74" s="919"/>
      <c r="AU74" s="7"/>
      <c r="AV74" s="7"/>
      <c r="AW74" s="7"/>
    </row>
    <row r="75" spans="1:130" ht="16.350000000000001" customHeight="1" x14ac:dyDescent="0.2">
      <c r="A75" s="6095" t="s">
        <v>69</v>
      </c>
      <c r="B75" s="922" t="s">
        <v>64</v>
      </c>
      <c r="C75" s="923">
        <f>SUM(D75:P75)</f>
        <v>0</v>
      </c>
      <c r="D75" s="924"/>
      <c r="E75" s="413"/>
      <c r="F75" s="413"/>
      <c r="G75" s="413"/>
      <c r="H75" s="413"/>
      <c r="I75" s="413"/>
      <c r="J75" s="413"/>
      <c r="K75" s="413"/>
      <c r="L75" s="413"/>
      <c r="M75" s="413"/>
      <c r="N75" s="925"/>
      <c r="O75" s="413"/>
      <c r="P75" s="926"/>
      <c r="Q75" s="927"/>
      <c r="R75" s="927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928"/>
      <c r="AH75" s="928"/>
      <c r="AI75" s="928"/>
      <c r="AJ75" s="929"/>
      <c r="AK75" s="929"/>
      <c r="AL75" s="929"/>
      <c r="AM75" s="929"/>
      <c r="AN75" s="929"/>
      <c r="AO75" s="929"/>
      <c r="AP75" s="929"/>
      <c r="AQ75" s="929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6060"/>
      <c r="B76" s="87" t="s">
        <v>65</v>
      </c>
      <c r="C76" s="483">
        <f>SUM(D76:P76)</f>
        <v>0</v>
      </c>
      <c r="D76" s="875"/>
      <c r="E76" s="876"/>
      <c r="F76" s="876"/>
      <c r="G76" s="876"/>
      <c r="H76" s="876"/>
      <c r="I76" s="876"/>
      <c r="J76" s="876"/>
      <c r="K76" s="876"/>
      <c r="L76" s="876"/>
      <c r="M76" s="876"/>
      <c r="N76" s="887"/>
      <c r="O76" s="876"/>
      <c r="P76" s="761"/>
      <c r="Q76" s="880"/>
      <c r="R76" s="880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918"/>
      <c r="AH76" s="918"/>
      <c r="AI76" s="918"/>
      <c r="AJ76" s="919"/>
      <c r="AK76" s="919"/>
      <c r="AL76" s="919"/>
      <c r="AM76" s="919"/>
      <c r="AN76" s="919"/>
      <c r="AO76" s="919"/>
      <c r="AP76" s="919"/>
      <c r="AQ76" s="919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6096" t="s">
        <v>70</v>
      </c>
      <c r="B77" s="930" t="s">
        <v>64</v>
      </c>
      <c r="C77" s="923">
        <f>SUM(D77:P77)</f>
        <v>0</v>
      </c>
      <c r="D77" s="931"/>
      <c r="E77" s="931"/>
      <c r="F77" s="931"/>
      <c r="G77" s="931"/>
      <c r="H77" s="931"/>
      <c r="I77" s="931"/>
      <c r="J77" s="931"/>
      <c r="K77" s="931"/>
      <c r="L77" s="931"/>
      <c r="M77" s="931"/>
      <c r="N77" s="925"/>
      <c r="O77" s="931"/>
      <c r="P77" s="926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928"/>
      <c r="AK77" s="928"/>
      <c r="AL77" s="928"/>
      <c r="AM77" s="929"/>
      <c r="AN77" s="929"/>
      <c r="AO77" s="929"/>
      <c r="AP77" s="929"/>
      <c r="AQ77" s="929"/>
      <c r="AR77" s="929"/>
      <c r="AS77" s="929"/>
      <c r="AT77" s="929"/>
      <c r="AU77" s="7"/>
      <c r="AV77" s="7"/>
      <c r="AW77" s="7"/>
    </row>
    <row r="78" spans="1:130" ht="16.350000000000001" customHeight="1" x14ac:dyDescent="0.2">
      <c r="A78" s="5805"/>
      <c r="B78" s="891" t="s">
        <v>65</v>
      </c>
      <c r="C78" s="483">
        <f>SUM(D78:P78)</f>
        <v>0</v>
      </c>
      <c r="D78" s="876"/>
      <c r="E78" s="876"/>
      <c r="F78" s="876"/>
      <c r="G78" s="876"/>
      <c r="H78" s="876"/>
      <c r="I78" s="876"/>
      <c r="J78" s="876"/>
      <c r="K78" s="876"/>
      <c r="L78" s="876"/>
      <c r="M78" s="876"/>
      <c r="N78" s="887"/>
      <c r="O78" s="876"/>
      <c r="P78" s="761"/>
      <c r="Q78" s="880"/>
      <c r="R78" s="880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928"/>
      <c r="AK78" s="928"/>
      <c r="AL78" s="928"/>
      <c r="AM78" s="929"/>
      <c r="AN78" s="929"/>
      <c r="AO78" s="929"/>
      <c r="AP78" s="929"/>
      <c r="AQ78" s="929"/>
      <c r="AR78" s="929"/>
      <c r="AS78" s="929"/>
      <c r="AT78" s="929"/>
      <c r="AU78" s="7"/>
      <c r="AV78" s="7"/>
      <c r="AW78" s="7"/>
    </row>
    <row r="79" spans="1:130" ht="16.350000000000001" customHeight="1" x14ac:dyDescent="0.2">
      <c r="A79" s="6097" t="s">
        <v>71</v>
      </c>
      <c r="B79" s="6098"/>
      <c r="C79" s="483">
        <f>SUM(D79:P79)</f>
        <v>0</v>
      </c>
      <c r="D79" s="875"/>
      <c r="E79" s="876"/>
      <c r="F79" s="876"/>
      <c r="G79" s="876"/>
      <c r="H79" s="876"/>
      <c r="I79" s="876"/>
      <c r="J79" s="876"/>
      <c r="K79" s="876"/>
      <c r="L79" s="876"/>
      <c r="M79" s="876"/>
      <c r="N79" s="887"/>
      <c r="O79" s="876"/>
      <c r="P79" s="761"/>
      <c r="Q79" s="880"/>
      <c r="R79" s="880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928"/>
      <c r="AK79" s="928"/>
      <c r="AL79" s="928"/>
      <c r="AM79" s="929"/>
      <c r="AN79" s="929"/>
      <c r="AO79" s="929"/>
      <c r="AP79" s="929"/>
      <c r="AQ79" s="929"/>
      <c r="AR79" s="929"/>
      <c r="AS79" s="929"/>
      <c r="AT79" s="929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928"/>
      <c r="AJ80" s="928"/>
      <c r="AK80" s="928"/>
      <c r="AL80" s="928"/>
      <c r="AM80" s="928"/>
      <c r="AN80" s="928"/>
      <c r="AO80" s="929"/>
      <c r="AP80" s="929"/>
      <c r="AQ80" s="929"/>
      <c r="AR80" s="929"/>
      <c r="AS80" s="929"/>
      <c r="AT80" s="929"/>
      <c r="AU80" s="929"/>
      <c r="AV80" s="929"/>
    </row>
    <row r="81" spans="1:106" s="2" customFormat="1" x14ac:dyDescent="0.2">
      <c r="A81" s="932" t="s">
        <v>78</v>
      </c>
      <c r="B81" s="932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928"/>
      <c r="AP81" s="928"/>
      <c r="AQ81" s="928"/>
      <c r="AR81" s="928"/>
      <c r="AS81" s="928"/>
      <c r="AT81" s="928"/>
      <c r="AU81" s="928"/>
      <c r="AV81" s="928"/>
      <c r="AW81" s="933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934" t="s">
        <v>80</v>
      </c>
      <c r="B82" s="935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936"/>
      <c r="AP82" s="936"/>
      <c r="AQ82" s="936"/>
      <c r="AR82" s="936"/>
      <c r="AS82" s="936"/>
      <c r="AT82" s="936"/>
      <c r="AU82" s="936"/>
      <c r="AV82" s="936"/>
      <c r="AW82" s="933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937"/>
      <c r="AP83" s="937"/>
      <c r="AQ83" s="936"/>
      <c r="AR83" s="936"/>
      <c r="AS83" s="936"/>
      <c r="AT83" s="936"/>
      <c r="AU83" s="936"/>
      <c r="AV83" s="936"/>
      <c r="AW83" s="933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85" t="s">
        <v>82</v>
      </c>
      <c r="B84" s="6086"/>
      <c r="C84" s="932" t="s">
        <v>79</v>
      </c>
      <c r="D84" s="938" t="s">
        <v>83</v>
      </c>
      <c r="E84" s="939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940"/>
      <c r="AT84" s="940"/>
      <c r="AU84" s="940"/>
      <c r="AV84" s="941"/>
      <c r="AW84" s="941"/>
      <c r="AX84" s="941"/>
      <c r="AY84" s="941"/>
      <c r="AZ84" s="941"/>
      <c r="BA84" s="933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6087" t="s">
        <v>85</v>
      </c>
      <c r="B85" s="6088"/>
      <c r="C85" s="942">
        <f>SUM(D85:E85)</f>
        <v>0</v>
      </c>
      <c r="D85" s="943"/>
      <c r="E85" s="944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940"/>
      <c r="AT85" s="940"/>
      <c r="AU85" s="940"/>
      <c r="AV85" s="941"/>
      <c r="AW85" s="941"/>
      <c r="AX85" s="941"/>
      <c r="AY85" s="941"/>
      <c r="AZ85" s="941"/>
      <c r="BA85" s="933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940"/>
      <c r="AT86" s="940"/>
      <c r="AU86" s="940"/>
      <c r="AV86" s="941"/>
      <c r="AW86" s="941"/>
      <c r="AX86" s="941"/>
      <c r="AY86" s="941"/>
      <c r="AZ86" s="941"/>
      <c r="BA86" s="933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85" t="s">
        <v>87</v>
      </c>
      <c r="B87" s="6086"/>
      <c r="C87" s="6085" t="s">
        <v>88</v>
      </c>
      <c r="D87" s="5855"/>
      <c r="E87" s="6086"/>
      <c r="F87" s="6090" t="s">
        <v>89</v>
      </c>
      <c r="G87" s="6091"/>
      <c r="H87" s="6091"/>
      <c r="I87" s="6091"/>
      <c r="J87" s="6091"/>
      <c r="K87" s="6091"/>
      <c r="L87" s="6091"/>
      <c r="M87" s="6091"/>
      <c r="N87" s="6091"/>
      <c r="O87" s="6091"/>
      <c r="P87" s="6091"/>
      <c r="Q87" s="6092"/>
      <c r="R87" s="6093" t="s">
        <v>90</v>
      </c>
      <c r="S87" s="6094"/>
      <c r="T87" s="6106" t="s">
        <v>91</v>
      </c>
      <c r="U87" s="6107"/>
      <c r="V87" s="6108" t="s">
        <v>92</v>
      </c>
      <c r="W87" s="6109"/>
      <c r="X87" s="6110"/>
      <c r="Y87" s="6111" t="s">
        <v>93</v>
      </c>
      <c r="Z87" s="6112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945"/>
      <c r="AT87" s="945"/>
      <c r="AU87" s="945"/>
      <c r="AV87" s="946"/>
      <c r="AW87" s="946"/>
      <c r="AX87" s="946"/>
      <c r="AY87" s="946"/>
      <c r="AZ87" s="946"/>
      <c r="BA87" s="947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089"/>
      <c r="D88" s="5856"/>
      <c r="E88" s="6045"/>
      <c r="F88" s="6099" t="s">
        <v>94</v>
      </c>
      <c r="G88" s="6103"/>
      <c r="H88" s="6099" t="s">
        <v>95</v>
      </c>
      <c r="I88" s="6103"/>
      <c r="J88" s="6099" t="s">
        <v>96</v>
      </c>
      <c r="K88" s="6103"/>
      <c r="L88" s="6099" t="s">
        <v>97</v>
      </c>
      <c r="M88" s="6103"/>
      <c r="N88" s="6099" t="s">
        <v>98</v>
      </c>
      <c r="O88" s="6103"/>
      <c r="P88" s="6099" t="s">
        <v>99</v>
      </c>
      <c r="Q88" s="6103"/>
      <c r="R88" s="6102" t="s">
        <v>100</v>
      </c>
      <c r="S88" s="6103"/>
      <c r="T88" s="6099" t="s">
        <v>101</v>
      </c>
      <c r="U88" s="6100"/>
      <c r="V88" s="6101" t="s">
        <v>102</v>
      </c>
      <c r="W88" s="6102"/>
      <c r="X88" s="6103"/>
      <c r="Y88" s="6113"/>
      <c r="Z88" s="6114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945"/>
      <c r="AT88" s="945"/>
      <c r="AU88" s="945"/>
      <c r="AV88" s="946"/>
      <c r="AW88" s="946"/>
      <c r="AX88" s="946"/>
      <c r="AY88" s="946"/>
      <c r="AZ88" s="946"/>
      <c r="BA88" s="947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089"/>
      <c r="B89" s="6045"/>
      <c r="C89" s="948" t="s">
        <v>103</v>
      </c>
      <c r="D89" s="949" t="s">
        <v>65</v>
      </c>
      <c r="E89" s="950" t="s">
        <v>104</v>
      </c>
      <c r="F89" s="951" t="s">
        <v>65</v>
      </c>
      <c r="G89" s="952" t="s">
        <v>104</v>
      </c>
      <c r="H89" s="951" t="s">
        <v>65</v>
      </c>
      <c r="I89" s="952" t="s">
        <v>104</v>
      </c>
      <c r="J89" s="951" t="s">
        <v>65</v>
      </c>
      <c r="K89" s="952" t="s">
        <v>104</v>
      </c>
      <c r="L89" s="951" t="s">
        <v>65</v>
      </c>
      <c r="M89" s="952" t="s">
        <v>104</v>
      </c>
      <c r="N89" s="951" t="s">
        <v>65</v>
      </c>
      <c r="O89" s="952" t="s">
        <v>104</v>
      </c>
      <c r="P89" s="951" t="s">
        <v>65</v>
      </c>
      <c r="Q89" s="952" t="s">
        <v>104</v>
      </c>
      <c r="R89" s="953" t="s">
        <v>65</v>
      </c>
      <c r="S89" s="952" t="s">
        <v>104</v>
      </c>
      <c r="T89" s="951" t="s">
        <v>65</v>
      </c>
      <c r="U89" s="954" t="s">
        <v>104</v>
      </c>
      <c r="V89" s="952" t="s">
        <v>105</v>
      </c>
      <c r="W89" s="955" t="s">
        <v>106</v>
      </c>
      <c r="X89" s="955" t="s">
        <v>107</v>
      </c>
      <c r="Y89" s="955" t="s">
        <v>108</v>
      </c>
      <c r="Z89" s="955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956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104" t="s">
        <v>110</v>
      </c>
      <c r="B90" s="6105"/>
      <c r="C90" s="957">
        <f>SUM(D90:E90)</f>
        <v>0</v>
      </c>
      <c r="D90" s="958">
        <f>SUM(F90+H90+J90+L90+N90+P90)</f>
        <v>0</v>
      </c>
      <c r="E90" s="959">
        <f>SUM(G90+I90+K90+M90+O90+Q90)</f>
        <v>0</v>
      </c>
      <c r="F90" s="960"/>
      <c r="G90" s="961"/>
      <c r="H90" s="960"/>
      <c r="I90" s="961"/>
      <c r="J90" s="960"/>
      <c r="K90" s="961"/>
      <c r="L90" s="960"/>
      <c r="M90" s="961"/>
      <c r="N90" s="960"/>
      <c r="O90" s="961"/>
      <c r="P90" s="960"/>
      <c r="Q90" s="961"/>
      <c r="R90" s="962"/>
      <c r="S90" s="961"/>
      <c r="T90" s="960"/>
      <c r="U90" s="963"/>
      <c r="V90" s="962"/>
      <c r="W90" s="960"/>
      <c r="X90" s="964"/>
      <c r="Y90" s="964"/>
      <c r="Z90" s="965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956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956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966">
        <f>SUM(D93:E93)</f>
        <v>0</v>
      </c>
      <c r="D93" s="967">
        <f t="shared" si="6"/>
        <v>0</v>
      </c>
      <c r="E93" s="968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969"/>
      <c r="Z93" s="969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115" t="s">
        <v>87</v>
      </c>
      <c r="B95" s="6116"/>
      <c r="C95" s="6115" t="s">
        <v>88</v>
      </c>
      <c r="D95" s="5855"/>
      <c r="E95" s="6116"/>
      <c r="F95" s="6124" t="s">
        <v>115</v>
      </c>
      <c r="G95" s="6125"/>
      <c r="H95" s="6125"/>
      <c r="I95" s="6125"/>
      <c r="J95" s="6125"/>
      <c r="K95" s="6125"/>
      <c r="L95" s="6125"/>
      <c r="M95" s="6125"/>
      <c r="N95" s="6125"/>
      <c r="O95" s="6125"/>
      <c r="P95" s="6125"/>
      <c r="Q95" s="6126"/>
      <c r="R95" s="6127" t="s">
        <v>116</v>
      </c>
      <c r="S95" s="6128"/>
      <c r="T95" s="6128"/>
      <c r="U95" s="6128"/>
      <c r="V95" s="6129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089"/>
      <c r="D96" s="5856"/>
      <c r="E96" s="6045"/>
      <c r="F96" s="6099" t="s">
        <v>94</v>
      </c>
      <c r="G96" s="6103"/>
      <c r="H96" s="6099" t="s">
        <v>95</v>
      </c>
      <c r="I96" s="6103"/>
      <c r="J96" s="6099" t="s">
        <v>96</v>
      </c>
      <c r="K96" s="6103"/>
      <c r="L96" s="6099" t="s">
        <v>97</v>
      </c>
      <c r="M96" s="6103"/>
      <c r="N96" s="6099" t="s">
        <v>98</v>
      </c>
      <c r="O96" s="6103"/>
      <c r="P96" s="6099" t="s">
        <v>99</v>
      </c>
      <c r="Q96" s="6100"/>
      <c r="R96" s="6123" t="s">
        <v>102</v>
      </c>
      <c r="S96" s="6102"/>
      <c r="T96" s="6103"/>
      <c r="U96" s="6099" t="s">
        <v>117</v>
      </c>
      <c r="V96" s="6103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089"/>
      <c r="B97" s="6045"/>
      <c r="C97" s="970" t="s">
        <v>103</v>
      </c>
      <c r="D97" s="971" t="s">
        <v>65</v>
      </c>
      <c r="E97" s="950" t="s">
        <v>104</v>
      </c>
      <c r="F97" s="951" t="s">
        <v>65</v>
      </c>
      <c r="G97" s="952" t="s">
        <v>104</v>
      </c>
      <c r="H97" s="951" t="s">
        <v>65</v>
      </c>
      <c r="I97" s="952" t="s">
        <v>104</v>
      </c>
      <c r="J97" s="951" t="s">
        <v>65</v>
      </c>
      <c r="K97" s="952" t="s">
        <v>104</v>
      </c>
      <c r="L97" s="951" t="s">
        <v>65</v>
      </c>
      <c r="M97" s="952" t="s">
        <v>104</v>
      </c>
      <c r="N97" s="951" t="s">
        <v>65</v>
      </c>
      <c r="O97" s="952" t="s">
        <v>104</v>
      </c>
      <c r="P97" s="951" t="s">
        <v>65</v>
      </c>
      <c r="Q97" s="954" t="s">
        <v>104</v>
      </c>
      <c r="R97" s="952" t="s">
        <v>105</v>
      </c>
      <c r="S97" s="972" t="s">
        <v>106</v>
      </c>
      <c r="T97" s="973" t="s">
        <v>107</v>
      </c>
      <c r="U97" s="974" t="s">
        <v>108</v>
      </c>
      <c r="V97" s="972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104" t="s">
        <v>110</v>
      </c>
      <c r="B98" s="6105"/>
      <c r="C98" s="975">
        <f>SUM(D98:E98)</f>
        <v>0</v>
      </c>
      <c r="D98" s="976">
        <f>SUM(F98+H98+J98+L98+N98+P98)</f>
        <v>0</v>
      </c>
      <c r="E98" s="959">
        <f>SUM(G98+I98+K98+M98+O98+Q98)</f>
        <v>0</v>
      </c>
      <c r="F98" s="924"/>
      <c r="G98" s="961"/>
      <c r="H98" s="924"/>
      <c r="I98" s="961"/>
      <c r="J98" s="924"/>
      <c r="K98" s="961"/>
      <c r="L98" s="924"/>
      <c r="M98" s="961"/>
      <c r="N98" s="924"/>
      <c r="O98" s="961"/>
      <c r="P98" s="924"/>
      <c r="Q98" s="963"/>
      <c r="R98" s="962"/>
      <c r="S98" s="924"/>
      <c r="T98" s="964"/>
      <c r="U98" s="964"/>
      <c r="V98" s="965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977"/>
      <c r="X99" s="978"/>
      <c r="Y99" s="978"/>
      <c r="Z99" s="933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977"/>
      <c r="X100" s="978"/>
      <c r="Y100" s="978"/>
      <c r="Z100" s="933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966">
        <f>SUM(D101:E101)</f>
        <v>0</v>
      </c>
      <c r="D101" s="967">
        <f t="shared" si="7"/>
        <v>0</v>
      </c>
      <c r="E101" s="968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969"/>
      <c r="V101" s="969"/>
      <c r="W101" s="977"/>
      <c r="X101" s="978"/>
      <c r="Y101" s="978"/>
      <c r="Z101" s="933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979"/>
      <c r="S102" s="979"/>
      <c r="T102" s="979"/>
      <c r="U102" s="978"/>
      <c r="V102" s="978"/>
      <c r="W102" s="978"/>
      <c r="X102" s="978"/>
      <c r="Y102" s="978"/>
      <c r="Z102" s="933"/>
    </row>
    <row r="103" spans="1:130" ht="16.350000000000001" customHeight="1" x14ac:dyDescent="0.2">
      <c r="A103" s="6115" t="s">
        <v>119</v>
      </c>
      <c r="B103" s="6116"/>
      <c r="C103" s="6115" t="s">
        <v>79</v>
      </c>
      <c r="D103" s="5855"/>
      <c r="E103" s="6116"/>
      <c r="F103" s="6119" t="s">
        <v>120</v>
      </c>
      <c r="G103" s="6120"/>
      <c r="H103" s="6120"/>
      <c r="I103" s="6120"/>
      <c r="J103" s="6120"/>
      <c r="K103" s="6120"/>
      <c r="L103" s="6120"/>
      <c r="M103" s="6121"/>
      <c r="N103" s="109"/>
      <c r="O103" s="109"/>
      <c r="P103" s="980"/>
      <c r="Q103" s="980"/>
      <c r="R103" s="980"/>
      <c r="S103" s="981"/>
      <c r="T103" s="981"/>
      <c r="U103" s="981"/>
      <c r="V103" s="981"/>
      <c r="W103" s="981"/>
      <c r="X103" s="982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6122" t="s">
        <v>121</v>
      </c>
      <c r="G104" s="6121"/>
      <c r="H104" s="6122" t="s">
        <v>122</v>
      </c>
      <c r="I104" s="6121"/>
      <c r="J104" s="6122" t="s">
        <v>123</v>
      </c>
      <c r="K104" s="6121"/>
      <c r="L104" s="6122" t="s">
        <v>124</v>
      </c>
      <c r="M104" s="6121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983"/>
      <c r="AM104" s="984"/>
      <c r="AN104" s="984"/>
      <c r="AO104" s="984"/>
      <c r="AP104" s="984"/>
      <c r="AQ104" s="984"/>
      <c r="AR104" s="984"/>
      <c r="AS104" s="984"/>
      <c r="AT104" s="984"/>
      <c r="AU104" s="985"/>
    </row>
    <row r="105" spans="1:130" ht="16.350000000000001" customHeight="1" x14ac:dyDescent="0.2">
      <c r="A105" s="6117"/>
      <c r="B105" s="6118"/>
      <c r="C105" s="986" t="s">
        <v>103</v>
      </c>
      <c r="D105" s="987" t="s">
        <v>65</v>
      </c>
      <c r="E105" s="988" t="s">
        <v>104</v>
      </c>
      <c r="F105" s="989" t="s">
        <v>65</v>
      </c>
      <c r="G105" s="988" t="s">
        <v>104</v>
      </c>
      <c r="H105" s="989" t="s">
        <v>65</v>
      </c>
      <c r="I105" s="988" t="s">
        <v>104</v>
      </c>
      <c r="J105" s="989" t="s">
        <v>65</v>
      </c>
      <c r="K105" s="988" t="s">
        <v>104</v>
      </c>
      <c r="L105" s="989" t="s">
        <v>65</v>
      </c>
      <c r="M105" s="988" t="s">
        <v>104</v>
      </c>
      <c r="AF105" s="11"/>
      <c r="AG105" s="11"/>
      <c r="AH105" s="11"/>
      <c r="AI105" s="11"/>
      <c r="AJ105" s="990"/>
      <c r="AK105" s="990"/>
      <c r="AL105" s="990"/>
      <c r="AM105" s="990"/>
      <c r="AN105" s="990"/>
      <c r="AO105" s="990"/>
      <c r="AP105" s="990"/>
      <c r="AQ105" s="990"/>
      <c r="AR105" s="990"/>
      <c r="AS105" s="991"/>
      <c r="BX105" s="15"/>
    </row>
    <row r="106" spans="1:130" ht="20.25" customHeight="1" x14ac:dyDescent="0.2">
      <c r="A106" s="6130" t="s">
        <v>80</v>
      </c>
      <c r="B106" s="6131"/>
      <c r="C106" s="992">
        <f>SUM(D106:E106)</f>
        <v>0</v>
      </c>
      <c r="D106" s="993">
        <f>+F106+H106+J106+L106</f>
        <v>0</v>
      </c>
      <c r="E106" s="994">
        <f>+G106+I106+K106+M106</f>
        <v>0</v>
      </c>
      <c r="F106" s="995"/>
      <c r="G106" s="996"/>
      <c r="H106" s="995"/>
      <c r="I106" s="996"/>
      <c r="J106" s="995"/>
      <c r="K106" s="997"/>
      <c r="L106" s="995"/>
      <c r="M106" s="997"/>
      <c r="N106" s="15"/>
      <c r="AF106" s="11"/>
      <c r="AG106" s="11"/>
      <c r="AH106" s="11"/>
      <c r="AI106" s="11"/>
      <c r="AJ106" s="990"/>
      <c r="AK106" s="990"/>
      <c r="AL106" s="990"/>
      <c r="AM106" s="990"/>
      <c r="AN106" s="990"/>
      <c r="AO106" s="990"/>
      <c r="AP106" s="990"/>
      <c r="AQ106" s="990"/>
      <c r="AR106" s="990"/>
      <c r="AS106" s="991"/>
      <c r="BX106" s="15"/>
    </row>
    <row r="107" spans="1:130" ht="16.350000000000001" customHeight="1" x14ac:dyDescent="0.2">
      <c r="A107" s="151" t="s">
        <v>125</v>
      </c>
      <c r="B107" s="998"/>
      <c r="AH107" s="11"/>
      <c r="AI107" s="11"/>
      <c r="AJ107" s="11"/>
      <c r="AK107" s="14"/>
      <c r="AL107" s="999"/>
      <c r="AM107" s="999"/>
      <c r="AN107" s="999"/>
      <c r="AO107" s="999"/>
      <c r="AP107" s="999"/>
      <c r="AQ107" s="999"/>
      <c r="AR107" s="999"/>
      <c r="AS107" s="999"/>
      <c r="AT107" s="999"/>
      <c r="AU107" s="1000"/>
      <c r="AV107" s="12"/>
      <c r="AW107" s="12"/>
    </row>
    <row r="108" spans="1:130" ht="16.350000000000001" customHeight="1" x14ac:dyDescent="0.2">
      <c r="A108" s="6132" t="s">
        <v>78</v>
      </c>
      <c r="B108" s="6133"/>
      <c r="C108" s="6132" t="s">
        <v>79</v>
      </c>
      <c r="D108" s="5855"/>
      <c r="E108" s="6133"/>
      <c r="F108" s="6134" t="s">
        <v>80</v>
      </c>
      <c r="G108" s="6135"/>
      <c r="H108" s="6135"/>
      <c r="I108" s="6135"/>
      <c r="J108" s="6135"/>
      <c r="K108" s="6135"/>
      <c r="L108" s="6135"/>
      <c r="M108" s="6135"/>
      <c r="N108" s="6135"/>
      <c r="O108" s="6135"/>
      <c r="P108" s="6135"/>
      <c r="Q108" s="6135"/>
      <c r="R108" s="6135"/>
      <c r="S108" s="6135"/>
      <c r="T108" s="6135"/>
      <c r="U108" s="6135"/>
      <c r="V108" s="6135"/>
      <c r="W108" s="6135"/>
      <c r="X108" s="6135"/>
      <c r="Y108" s="6135"/>
      <c r="Z108" s="6135"/>
      <c r="AA108" s="6135"/>
      <c r="AB108" s="6135"/>
      <c r="AC108" s="6135"/>
      <c r="AD108" s="6135"/>
      <c r="AE108" s="6135"/>
      <c r="AF108" s="6135"/>
      <c r="AG108" s="6136"/>
      <c r="AH108" s="6137" t="s">
        <v>7</v>
      </c>
      <c r="AI108" s="6139" t="s">
        <v>8</v>
      </c>
      <c r="AJ108" s="999"/>
      <c r="AK108" s="999"/>
      <c r="AL108" s="999"/>
      <c r="AM108" s="999"/>
      <c r="AN108" s="999"/>
      <c r="AO108" s="999"/>
      <c r="AP108" s="999"/>
      <c r="AQ108" s="999"/>
      <c r="AR108" s="999"/>
      <c r="AS108" s="1000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6142" t="s">
        <v>12</v>
      </c>
      <c r="G109" s="6143"/>
      <c r="H109" s="6144" t="s">
        <v>13</v>
      </c>
      <c r="I109" s="6144"/>
      <c r="J109" s="6144" t="s">
        <v>126</v>
      </c>
      <c r="K109" s="6144"/>
      <c r="L109" s="6144" t="s">
        <v>127</v>
      </c>
      <c r="M109" s="6144"/>
      <c r="N109" s="6144" t="s">
        <v>128</v>
      </c>
      <c r="O109" s="6144"/>
      <c r="P109" s="6144" t="s">
        <v>129</v>
      </c>
      <c r="Q109" s="6144"/>
      <c r="R109" s="6144" t="s">
        <v>130</v>
      </c>
      <c r="S109" s="6144"/>
      <c r="T109" s="6144" t="s">
        <v>131</v>
      </c>
      <c r="U109" s="6144"/>
      <c r="V109" s="6144" t="s">
        <v>132</v>
      </c>
      <c r="W109" s="6144"/>
      <c r="X109" s="6144" t="s">
        <v>133</v>
      </c>
      <c r="Y109" s="6144"/>
      <c r="Z109" s="6134" t="s">
        <v>134</v>
      </c>
      <c r="AA109" s="6145"/>
      <c r="AB109" s="6134" t="s">
        <v>135</v>
      </c>
      <c r="AC109" s="6145"/>
      <c r="AD109" s="6134" t="s">
        <v>136</v>
      </c>
      <c r="AE109" s="6145"/>
      <c r="AF109" s="6134" t="s">
        <v>137</v>
      </c>
      <c r="AG109" s="6136"/>
      <c r="AH109" s="5883"/>
      <c r="AI109" s="6140"/>
      <c r="AJ109" s="44"/>
      <c r="AK109" s="1001"/>
      <c r="AL109" s="999"/>
      <c r="AM109" s="999"/>
      <c r="AN109" s="999"/>
      <c r="AO109" s="999"/>
      <c r="AP109" s="999"/>
      <c r="AQ109" s="999"/>
      <c r="AR109" s="999"/>
      <c r="AS109" s="999"/>
      <c r="AT109" s="999"/>
      <c r="AU109" s="1000"/>
      <c r="AV109" s="12"/>
      <c r="AW109" s="12"/>
    </row>
    <row r="110" spans="1:130" ht="16.350000000000001" customHeight="1" x14ac:dyDescent="0.2">
      <c r="A110" s="6117"/>
      <c r="B110" s="6118"/>
      <c r="C110" s="989" t="s">
        <v>103</v>
      </c>
      <c r="D110" s="987" t="s">
        <v>65</v>
      </c>
      <c r="E110" s="988" t="s">
        <v>104</v>
      </c>
      <c r="F110" s="1002" t="s">
        <v>65</v>
      </c>
      <c r="G110" s="1003" t="s">
        <v>104</v>
      </c>
      <c r="H110" s="1002" t="s">
        <v>65</v>
      </c>
      <c r="I110" s="1003" t="s">
        <v>104</v>
      </c>
      <c r="J110" s="1002" t="s">
        <v>65</v>
      </c>
      <c r="K110" s="1003" t="s">
        <v>104</v>
      </c>
      <c r="L110" s="1002" t="s">
        <v>65</v>
      </c>
      <c r="M110" s="1003" t="s">
        <v>104</v>
      </c>
      <c r="N110" s="1002" t="s">
        <v>65</v>
      </c>
      <c r="O110" s="1003" t="s">
        <v>104</v>
      </c>
      <c r="P110" s="1002" t="s">
        <v>65</v>
      </c>
      <c r="Q110" s="1003" t="s">
        <v>104</v>
      </c>
      <c r="R110" s="1002" t="s">
        <v>65</v>
      </c>
      <c r="S110" s="1003" t="s">
        <v>104</v>
      </c>
      <c r="T110" s="1002" t="s">
        <v>65</v>
      </c>
      <c r="U110" s="1003" t="s">
        <v>104</v>
      </c>
      <c r="V110" s="1002" t="s">
        <v>65</v>
      </c>
      <c r="W110" s="1003" t="s">
        <v>104</v>
      </c>
      <c r="X110" s="1002" t="s">
        <v>65</v>
      </c>
      <c r="Y110" s="1003" t="s">
        <v>104</v>
      </c>
      <c r="Z110" s="1002" t="s">
        <v>65</v>
      </c>
      <c r="AA110" s="1003" t="s">
        <v>104</v>
      </c>
      <c r="AB110" s="1002" t="s">
        <v>65</v>
      </c>
      <c r="AC110" s="1003" t="s">
        <v>104</v>
      </c>
      <c r="AD110" s="1002" t="s">
        <v>65</v>
      </c>
      <c r="AE110" s="1003" t="s">
        <v>104</v>
      </c>
      <c r="AF110" s="1002" t="s">
        <v>65</v>
      </c>
      <c r="AG110" s="1004" t="s">
        <v>104</v>
      </c>
      <c r="AH110" s="6138"/>
      <c r="AI110" s="6141"/>
      <c r="AJ110" s="1005"/>
      <c r="AK110" s="999"/>
      <c r="AL110" s="999"/>
      <c r="AM110" s="999"/>
      <c r="AN110" s="999"/>
      <c r="AO110" s="999"/>
      <c r="AP110" s="999"/>
      <c r="AQ110" s="999"/>
      <c r="AR110" s="999"/>
      <c r="AS110" s="999"/>
      <c r="AT110" s="999"/>
      <c r="AU110" s="1000"/>
      <c r="AV110" s="12"/>
      <c r="AW110" s="12"/>
    </row>
    <row r="111" spans="1:130" ht="16.350000000000001" customHeight="1" x14ac:dyDescent="0.2">
      <c r="A111" s="6148" t="s">
        <v>138</v>
      </c>
      <c r="B111" s="6149"/>
      <c r="C111" s="1006">
        <f>SUM(D111:E111)</f>
        <v>0</v>
      </c>
      <c r="D111" s="1007">
        <f>SUM(F111+H111+J111+L111+N111+P111+R111+T111+V111+X111+Z111+AB111+AD111+AF111)</f>
        <v>0</v>
      </c>
      <c r="E111" s="1008">
        <f>SUM(+G111+I111+K111+M111+O111+Q111+S111+U111+W111+Y111+AA111+AC111+AE111+AG111)</f>
        <v>0</v>
      </c>
      <c r="F111" s="1009"/>
      <c r="G111" s="1010"/>
      <c r="H111" s="1009"/>
      <c r="I111" s="1010"/>
      <c r="J111" s="1009"/>
      <c r="K111" s="1010"/>
      <c r="L111" s="1009"/>
      <c r="M111" s="1010"/>
      <c r="N111" s="1009"/>
      <c r="O111" s="1010"/>
      <c r="P111" s="1009"/>
      <c r="Q111" s="1010"/>
      <c r="R111" s="1009"/>
      <c r="S111" s="1010"/>
      <c r="T111" s="1009"/>
      <c r="U111" s="1010"/>
      <c r="V111" s="1009"/>
      <c r="W111" s="1010"/>
      <c r="X111" s="1009"/>
      <c r="Y111" s="1010"/>
      <c r="Z111" s="1009"/>
      <c r="AA111" s="1010"/>
      <c r="AB111" s="1009"/>
      <c r="AC111" s="1010"/>
      <c r="AD111" s="1009"/>
      <c r="AE111" s="1010"/>
      <c r="AF111" s="1009"/>
      <c r="AG111" s="1011"/>
      <c r="AH111" s="1010"/>
      <c r="AI111" s="1012"/>
      <c r="AJ111" s="1013"/>
      <c r="AK111" s="14"/>
      <c r="AL111" s="999"/>
      <c r="AM111" s="999"/>
      <c r="AN111" s="999"/>
      <c r="AO111" s="999"/>
      <c r="AP111" s="999"/>
      <c r="AQ111" s="999"/>
      <c r="AR111" s="999"/>
      <c r="AS111" s="999"/>
      <c r="AT111" s="999"/>
      <c r="AU111" s="1000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6150" t="s">
        <v>139</v>
      </c>
      <c r="B112" s="1014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1009"/>
      <c r="G112" s="1015"/>
      <c r="H112" s="1009"/>
      <c r="I112" s="1015"/>
      <c r="J112" s="1009"/>
      <c r="K112" s="1015"/>
      <c r="L112" s="1009"/>
      <c r="M112" s="1015"/>
      <c r="N112" s="1009"/>
      <c r="O112" s="1015"/>
      <c r="P112" s="1009"/>
      <c r="Q112" s="1015"/>
      <c r="R112" s="1009"/>
      <c r="S112" s="1015"/>
      <c r="T112" s="1009"/>
      <c r="U112" s="1015"/>
      <c r="V112" s="1009"/>
      <c r="W112" s="1015"/>
      <c r="X112" s="1009"/>
      <c r="Y112" s="1015"/>
      <c r="Z112" s="1009"/>
      <c r="AA112" s="1015"/>
      <c r="AB112" s="1009"/>
      <c r="AC112" s="1015"/>
      <c r="AD112" s="1009"/>
      <c r="AE112" s="1015"/>
      <c r="AF112" s="1009"/>
      <c r="AG112" s="1011"/>
      <c r="AH112" s="1010"/>
      <c r="AI112" s="1012"/>
      <c r="AJ112" s="1013"/>
      <c r="AK112" s="1001"/>
      <c r="AL112" s="999"/>
      <c r="AM112" s="999"/>
      <c r="AN112" s="999"/>
      <c r="AO112" s="999"/>
      <c r="AP112" s="999"/>
      <c r="AQ112" s="999"/>
      <c r="AR112" s="999"/>
      <c r="AS112" s="999"/>
      <c r="AT112" s="999"/>
      <c r="AU112" s="1000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55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1013"/>
      <c r="AK113" s="1016"/>
      <c r="AL113" s="999"/>
      <c r="AM113" s="999"/>
      <c r="AN113" s="999"/>
      <c r="AO113" s="999"/>
      <c r="AP113" s="999"/>
      <c r="AQ113" s="999"/>
      <c r="AR113" s="999"/>
      <c r="AS113" s="999"/>
      <c r="AT113" s="999"/>
      <c r="AU113" s="1000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55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1013"/>
      <c r="AK114" s="13"/>
      <c r="AL114" s="13"/>
      <c r="AM114" s="13"/>
      <c r="AN114" s="1017"/>
      <c r="AO114" s="1017"/>
      <c r="AP114" s="1017"/>
      <c r="AQ114" s="1017"/>
      <c r="AR114" s="1017"/>
      <c r="AS114" s="1017"/>
      <c r="AT114" s="1017"/>
      <c r="AU114" s="1017"/>
      <c r="AV114" s="1017"/>
      <c r="AW114" s="1000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1013"/>
      <c r="AL115" s="999"/>
      <c r="AM115" s="999"/>
      <c r="AN115" s="999"/>
      <c r="AO115" s="999"/>
      <c r="AP115" s="999"/>
      <c r="AQ115" s="999"/>
      <c r="AR115" s="999"/>
      <c r="AS115" s="999"/>
      <c r="AT115" s="999"/>
      <c r="AU115" s="1000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1013"/>
      <c r="AL116" s="999"/>
      <c r="AM116" s="999"/>
      <c r="AN116" s="999"/>
      <c r="AO116" s="999"/>
      <c r="AP116" s="999"/>
      <c r="AQ116" s="999"/>
      <c r="AR116" s="999"/>
      <c r="AS116" s="999"/>
      <c r="AT116" s="999"/>
      <c r="AU116" s="1000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1013"/>
      <c r="AL117" s="999"/>
      <c r="AM117" s="999"/>
      <c r="AN117" s="999"/>
      <c r="AO117" s="999"/>
      <c r="AP117" s="999"/>
      <c r="AQ117" s="999"/>
      <c r="AR117" s="999"/>
      <c r="AS117" s="999"/>
      <c r="AT117" s="999"/>
      <c r="AU117" s="1000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6152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1013"/>
      <c r="AL118" s="999"/>
      <c r="AM118" s="999"/>
      <c r="AN118" s="999"/>
      <c r="AO118" s="999"/>
      <c r="AP118" s="999"/>
      <c r="AQ118" s="999"/>
      <c r="AR118" s="999"/>
      <c r="AS118" s="999"/>
      <c r="AT118" s="999"/>
      <c r="AU118" s="1000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6153" t="s">
        <v>147</v>
      </c>
      <c r="B119" s="6153"/>
      <c r="C119" s="1018">
        <f t="shared" si="8"/>
        <v>0</v>
      </c>
      <c r="D119" s="1019">
        <f t="shared" si="9"/>
        <v>0</v>
      </c>
      <c r="E119" s="1020">
        <f t="shared" si="10"/>
        <v>0</v>
      </c>
      <c r="F119" s="1021"/>
      <c r="G119" s="1022"/>
      <c r="H119" s="1021"/>
      <c r="I119" s="1022"/>
      <c r="J119" s="1021"/>
      <c r="K119" s="1022"/>
      <c r="L119" s="1021"/>
      <c r="M119" s="1022"/>
      <c r="N119" s="1021"/>
      <c r="O119" s="1022"/>
      <c r="P119" s="1021"/>
      <c r="Q119" s="1022"/>
      <c r="R119" s="1021"/>
      <c r="S119" s="1022"/>
      <c r="T119" s="1021"/>
      <c r="U119" s="1022"/>
      <c r="V119" s="1021"/>
      <c r="W119" s="1022"/>
      <c r="X119" s="1021"/>
      <c r="Y119" s="1022"/>
      <c r="Z119" s="1021"/>
      <c r="AA119" s="1022"/>
      <c r="AB119" s="1021"/>
      <c r="AC119" s="1022"/>
      <c r="AD119" s="1021"/>
      <c r="AE119" s="1022"/>
      <c r="AF119" s="1021"/>
      <c r="AG119" s="1023"/>
      <c r="AH119" s="1024"/>
      <c r="AI119" s="1025"/>
      <c r="AJ119" s="1026"/>
      <c r="AL119" s="1027"/>
      <c r="AM119" s="1027"/>
      <c r="AN119" s="1027"/>
      <c r="AO119" s="1027"/>
      <c r="AP119" s="1027"/>
      <c r="AQ119" s="1027"/>
      <c r="AR119" s="1027"/>
      <c r="AS119" s="1027"/>
      <c r="AT119" s="1027"/>
      <c r="AU119" s="1028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1027"/>
      <c r="AM120" s="1027"/>
      <c r="AN120" s="1027"/>
      <c r="AO120" s="1027"/>
      <c r="AP120" s="1027"/>
      <c r="AQ120" s="1027"/>
      <c r="AR120" s="1027"/>
      <c r="AS120" s="1027"/>
      <c r="AT120" s="1027"/>
      <c r="AU120" s="1028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132" t="s">
        <v>78</v>
      </c>
      <c r="B121" s="6133"/>
      <c r="C121" s="6150" t="s">
        <v>79</v>
      </c>
      <c r="D121" s="6150"/>
      <c r="E121" s="6150"/>
      <c r="F121" s="6134" t="s">
        <v>92</v>
      </c>
      <c r="G121" s="6135"/>
      <c r="H121" s="6135"/>
      <c r="I121" s="6135"/>
      <c r="J121" s="6135"/>
      <c r="K121" s="6135"/>
      <c r="L121" s="6135"/>
      <c r="M121" s="6135"/>
      <c r="N121" s="6135"/>
      <c r="O121" s="6135"/>
      <c r="P121" s="6135"/>
      <c r="Q121" s="6135"/>
      <c r="R121" s="6135"/>
      <c r="S121" s="6135"/>
      <c r="T121" s="6135"/>
      <c r="U121" s="6135"/>
      <c r="V121" s="6135"/>
      <c r="W121" s="6135"/>
      <c r="X121" s="6135"/>
      <c r="Y121" s="6135"/>
      <c r="Z121" s="6135"/>
      <c r="AA121" s="6135"/>
      <c r="AB121" s="6135"/>
      <c r="AC121" s="6135"/>
      <c r="AD121" s="6135"/>
      <c r="AE121" s="6135"/>
      <c r="AF121" s="6135"/>
      <c r="AG121" s="6136"/>
      <c r="AH121" s="6154" t="s">
        <v>149</v>
      </c>
      <c r="AI121" s="6155"/>
      <c r="AJ121" s="6155"/>
      <c r="AK121" s="6156"/>
      <c r="AL121" s="6157" t="s">
        <v>7</v>
      </c>
      <c r="AM121" s="6139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6144" t="s">
        <v>12</v>
      </c>
      <c r="G122" s="6144"/>
      <c r="H122" s="6144" t="s">
        <v>13</v>
      </c>
      <c r="I122" s="6144"/>
      <c r="J122" s="6144" t="s">
        <v>126</v>
      </c>
      <c r="K122" s="6144"/>
      <c r="L122" s="6144" t="s">
        <v>127</v>
      </c>
      <c r="M122" s="6144"/>
      <c r="N122" s="6144" t="s">
        <v>128</v>
      </c>
      <c r="O122" s="6144"/>
      <c r="P122" s="6144" t="s">
        <v>129</v>
      </c>
      <c r="Q122" s="6144"/>
      <c r="R122" s="6144" t="s">
        <v>130</v>
      </c>
      <c r="S122" s="6144"/>
      <c r="T122" s="6144" t="s">
        <v>131</v>
      </c>
      <c r="U122" s="6144"/>
      <c r="V122" s="6144" t="s">
        <v>132</v>
      </c>
      <c r="W122" s="6144"/>
      <c r="X122" s="6144" t="s">
        <v>133</v>
      </c>
      <c r="Y122" s="6144"/>
      <c r="Z122" s="6134" t="s">
        <v>134</v>
      </c>
      <c r="AA122" s="6145"/>
      <c r="AB122" s="6134" t="s">
        <v>135</v>
      </c>
      <c r="AC122" s="6145"/>
      <c r="AD122" s="6134" t="s">
        <v>136</v>
      </c>
      <c r="AE122" s="6145"/>
      <c r="AF122" s="6134" t="s">
        <v>137</v>
      </c>
      <c r="AG122" s="6136"/>
      <c r="AH122" s="6159" t="s">
        <v>150</v>
      </c>
      <c r="AI122" s="6150" t="s">
        <v>151</v>
      </c>
      <c r="AJ122" s="6150" t="s">
        <v>152</v>
      </c>
      <c r="AK122" s="6146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089"/>
      <c r="B123" s="6045"/>
      <c r="C123" s="989" t="s">
        <v>103</v>
      </c>
      <c r="D123" s="1029" t="s">
        <v>65</v>
      </c>
      <c r="E123" s="988" t="s">
        <v>104</v>
      </c>
      <c r="F123" s="1002" t="s">
        <v>65</v>
      </c>
      <c r="G123" s="1030" t="s">
        <v>104</v>
      </c>
      <c r="H123" s="1002" t="s">
        <v>65</v>
      </c>
      <c r="I123" s="1030" t="s">
        <v>104</v>
      </c>
      <c r="J123" s="1002" t="s">
        <v>65</v>
      </c>
      <c r="K123" s="1030" t="s">
        <v>104</v>
      </c>
      <c r="L123" s="1002" t="s">
        <v>65</v>
      </c>
      <c r="M123" s="1030" t="s">
        <v>104</v>
      </c>
      <c r="N123" s="1002" t="s">
        <v>65</v>
      </c>
      <c r="O123" s="1030" t="s">
        <v>104</v>
      </c>
      <c r="P123" s="1002" t="s">
        <v>65</v>
      </c>
      <c r="Q123" s="1030" t="s">
        <v>104</v>
      </c>
      <c r="R123" s="1002" t="s">
        <v>65</v>
      </c>
      <c r="S123" s="1030" t="s">
        <v>104</v>
      </c>
      <c r="T123" s="1002" t="s">
        <v>65</v>
      </c>
      <c r="U123" s="1030" t="s">
        <v>104</v>
      </c>
      <c r="V123" s="1002" t="s">
        <v>65</v>
      </c>
      <c r="W123" s="1030" t="s">
        <v>104</v>
      </c>
      <c r="X123" s="1002" t="s">
        <v>65</v>
      </c>
      <c r="Y123" s="1030" t="s">
        <v>104</v>
      </c>
      <c r="Z123" s="1002" t="s">
        <v>65</v>
      </c>
      <c r="AA123" s="1030" t="s">
        <v>104</v>
      </c>
      <c r="AB123" s="1002" t="s">
        <v>65</v>
      </c>
      <c r="AC123" s="1030" t="s">
        <v>104</v>
      </c>
      <c r="AD123" s="1002" t="s">
        <v>65</v>
      </c>
      <c r="AE123" s="1030" t="s">
        <v>104</v>
      </c>
      <c r="AF123" s="1002" t="s">
        <v>65</v>
      </c>
      <c r="AG123" s="1031" t="s">
        <v>104</v>
      </c>
      <c r="AH123" s="6160"/>
      <c r="AI123" s="6152"/>
      <c r="AJ123" s="6152"/>
      <c r="AK123" s="6147"/>
      <c r="AL123" s="6158"/>
      <c r="AM123" s="6141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6148" t="s">
        <v>154</v>
      </c>
      <c r="B124" s="6149"/>
      <c r="C124" s="1006">
        <f>SUM(D124:E124)</f>
        <v>0</v>
      </c>
      <c r="D124" s="1019">
        <f>SUM(F124+H124+J124+L124+N124+P124+R124+T124+V124+X124+Z124+AB124+AD124+AF124)</f>
        <v>0</v>
      </c>
      <c r="E124" s="1008">
        <f>SUM(G124+I124+K124+M124+O124+Q124+S124+U124+W124+Y124+AA124+AC124+AE124+AG124)</f>
        <v>0</v>
      </c>
      <c r="F124" s="1032"/>
      <c r="G124" s="1033"/>
      <c r="H124" s="1032"/>
      <c r="I124" s="1033"/>
      <c r="J124" s="1032"/>
      <c r="K124" s="1033"/>
      <c r="L124" s="1032"/>
      <c r="M124" s="1033"/>
      <c r="N124" s="1032"/>
      <c r="O124" s="1033"/>
      <c r="P124" s="1032"/>
      <c r="Q124" s="1033"/>
      <c r="R124" s="1032"/>
      <c r="S124" s="1033"/>
      <c r="T124" s="1032"/>
      <c r="U124" s="1033"/>
      <c r="V124" s="1032"/>
      <c r="W124" s="1033"/>
      <c r="X124" s="1032"/>
      <c r="Y124" s="1033"/>
      <c r="Z124" s="1032"/>
      <c r="AA124" s="1033"/>
      <c r="AB124" s="1032"/>
      <c r="AC124" s="1033"/>
      <c r="AD124" s="1032"/>
      <c r="AE124" s="1033"/>
      <c r="AF124" s="1032"/>
      <c r="AG124" s="1034"/>
      <c r="AH124" s="1035"/>
      <c r="AI124" s="1036"/>
      <c r="AJ124" s="1036"/>
      <c r="AK124" s="1037"/>
      <c r="AL124" s="1033"/>
      <c r="AM124" s="1036"/>
      <c r="AN124" s="1026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6150" t="s">
        <v>139</v>
      </c>
      <c r="B125" s="1038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1032"/>
      <c r="G125" s="1033"/>
      <c r="H125" s="1032"/>
      <c r="I125" s="1033"/>
      <c r="J125" s="1032"/>
      <c r="K125" s="1033"/>
      <c r="L125" s="1032"/>
      <c r="M125" s="1033"/>
      <c r="N125" s="1032"/>
      <c r="O125" s="1033"/>
      <c r="P125" s="1032"/>
      <c r="Q125" s="1033"/>
      <c r="R125" s="1032"/>
      <c r="S125" s="1033"/>
      <c r="T125" s="1032"/>
      <c r="U125" s="1033"/>
      <c r="V125" s="1032"/>
      <c r="W125" s="1033"/>
      <c r="X125" s="1032"/>
      <c r="Y125" s="1033"/>
      <c r="Z125" s="1032"/>
      <c r="AA125" s="1033"/>
      <c r="AB125" s="1032"/>
      <c r="AC125" s="1033"/>
      <c r="AD125" s="1032"/>
      <c r="AE125" s="1033"/>
      <c r="AF125" s="1032"/>
      <c r="AG125" s="1034"/>
      <c r="AH125" s="1035"/>
      <c r="AI125" s="1036"/>
      <c r="AJ125" s="1036"/>
      <c r="AK125" s="1037"/>
      <c r="AL125" s="1033"/>
      <c r="AM125" s="1036"/>
      <c r="AN125" s="1026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55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1026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55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1026"/>
      <c r="AO127" s="1039"/>
      <c r="AP127" s="1039"/>
      <c r="AQ127" s="1039"/>
      <c r="AR127" s="1039"/>
      <c r="AS127" s="1039"/>
      <c r="AT127" s="1039"/>
      <c r="AU127" s="1040"/>
      <c r="AV127" s="1040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1026"/>
      <c r="AO128" s="1039"/>
      <c r="AP128" s="1039"/>
      <c r="AQ128" s="1039"/>
      <c r="AR128" s="1041"/>
      <c r="AS128" s="1039"/>
      <c r="AT128" s="1039"/>
      <c r="AU128" s="1042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1026"/>
      <c r="AO129" s="1039"/>
      <c r="AP129" s="1039"/>
      <c r="AQ129" s="1039"/>
      <c r="AR129" s="1041"/>
      <c r="AS129" s="1039"/>
      <c r="AT129" s="1039"/>
      <c r="AU129" s="1042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1026"/>
      <c r="AO130" s="1039"/>
      <c r="AP130" s="1039"/>
      <c r="AQ130" s="1039"/>
      <c r="AR130" s="1041"/>
      <c r="AS130" s="1039"/>
      <c r="AT130" s="1039"/>
      <c r="AU130" s="1042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6152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1026"/>
      <c r="AO131" s="1027"/>
      <c r="AP131" s="1027"/>
      <c r="AQ131" s="1027"/>
      <c r="AR131" s="1043"/>
      <c r="AS131" s="1027"/>
      <c r="AT131" s="1027"/>
      <c r="AU131" s="1042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1027"/>
      <c r="AT132" s="1027"/>
      <c r="AU132" s="1042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132" t="s">
        <v>78</v>
      </c>
      <c r="B133" s="6133"/>
      <c r="C133" s="6132" t="s">
        <v>79</v>
      </c>
      <c r="D133" s="5855"/>
      <c r="E133" s="6133"/>
      <c r="F133" s="6161" t="s">
        <v>80</v>
      </c>
      <c r="G133" s="6162"/>
      <c r="H133" s="6162"/>
      <c r="I133" s="6162"/>
      <c r="J133" s="6162"/>
      <c r="K133" s="6162"/>
      <c r="L133" s="6162"/>
      <c r="M133" s="6162"/>
      <c r="N133" s="6162"/>
      <c r="O133" s="6162"/>
      <c r="P133" s="6162"/>
      <c r="Q133" s="6162"/>
      <c r="R133" s="6162"/>
      <c r="S133" s="6162"/>
      <c r="T133" s="6162"/>
      <c r="U133" s="6162"/>
      <c r="V133" s="6162"/>
      <c r="W133" s="6162"/>
      <c r="X133" s="6162"/>
      <c r="Y133" s="6162"/>
      <c r="Z133" s="6162"/>
      <c r="AA133" s="6162"/>
      <c r="AB133" s="6162"/>
      <c r="AC133" s="6162"/>
      <c r="AD133" s="6162"/>
      <c r="AE133" s="6162"/>
      <c r="AF133" s="6162"/>
      <c r="AG133" s="6162"/>
      <c r="AH133" s="6162"/>
      <c r="AI133" s="6162"/>
      <c r="AJ133" s="6162"/>
      <c r="AK133" s="6162"/>
      <c r="AL133" s="6162"/>
      <c r="AM133" s="6163"/>
      <c r="AN133" s="6164" t="s">
        <v>149</v>
      </c>
      <c r="AO133" s="6165"/>
      <c r="AP133" s="6166"/>
      <c r="AQ133" s="6137" t="s">
        <v>7</v>
      </c>
      <c r="AR133" s="6139" t="s">
        <v>8</v>
      </c>
      <c r="AS133" s="14"/>
      <c r="AT133" s="14"/>
      <c r="AU133" s="14"/>
      <c r="AV133" s="14"/>
      <c r="AW133" s="14"/>
      <c r="AX133" s="44"/>
      <c r="AY133" s="1044"/>
      <c r="AZ133" s="1044"/>
      <c r="BA133" s="1042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6134" t="s">
        <v>121</v>
      </c>
      <c r="G134" s="6145"/>
      <c r="H134" s="6134" t="s">
        <v>122</v>
      </c>
      <c r="I134" s="6145"/>
      <c r="J134" s="6134" t="s">
        <v>123</v>
      </c>
      <c r="K134" s="6145"/>
      <c r="L134" s="6134" t="s">
        <v>124</v>
      </c>
      <c r="M134" s="6145"/>
      <c r="N134" s="6144" t="s">
        <v>13</v>
      </c>
      <c r="O134" s="6144"/>
      <c r="P134" s="6144" t="s">
        <v>126</v>
      </c>
      <c r="Q134" s="6144"/>
      <c r="R134" s="6144" t="s">
        <v>127</v>
      </c>
      <c r="S134" s="6144"/>
      <c r="T134" s="6144" t="s">
        <v>128</v>
      </c>
      <c r="U134" s="6144"/>
      <c r="V134" s="6144" t="s">
        <v>129</v>
      </c>
      <c r="W134" s="6144"/>
      <c r="X134" s="6144" t="s">
        <v>130</v>
      </c>
      <c r="Y134" s="6144"/>
      <c r="Z134" s="6144" t="s">
        <v>131</v>
      </c>
      <c r="AA134" s="6144"/>
      <c r="AB134" s="6144" t="s">
        <v>132</v>
      </c>
      <c r="AC134" s="6144"/>
      <c r="AD134" s="6144" t="s">
        <v>133</v>
      </c>
      <c r="AE134" s="6144"/>
      <c r="AF134" s="6134" t="s">
        <v>134</v>
      </c>
      <c r="AG134" s="6145"/>
      <c r="AH134" s="6134" t="s">
        <v>135</v>
      </c>
      <c r="AI134" s="6145"/>
      <c r="AJ134" s="6134" t="s">
        <v>136</v>
      </c>
      <c r="AK134" s="6145"/>
      <c r="AL134" s="6134" t="s">
        <v>137</v>
      </c>
      <c r="AM134" s="6136"/>
      <c r="AN134" s="6159" t="s">
        <v>156</v>
      </c>
      <c r="AO134" s="6150" t="s">
        <v>157</v>
      </c>
      <c r="AP134" s="6146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1044"/>
      <c r="AZ134" s="1044"/>
      <c r="BA134" s="1042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089"/>
      <c r="B135" s="6045"/>
      <c r="C135" s="989" t="s">
        <v>103</v>
      </c>
      <c r="D135" s="1029" t="s">
        <v>65</v>
      </c>
      <c r="E135" s="988" t="s">
        <v>104</v>
      </c>
      <c r="F135" s="1002" t="s">
        <v>65</v>
      </c>
      <c r="G135" s="1030" t="s">
        <v>104</v>
      </c>
      <c r="H135" s="1002" t="s">
        <v>65</v>
      </c>
      <c r="I135" s="1030" t="s">
        <v>104</v>
      </c>
      <c r="J135" s="1002" t="s">
        <v>65</v>
      </c>
      <c r="K135" s="1030" t="s">
        <v>104</v>
      </c>
      <c r="L135" s="1002" t="s">
        <v>65</v>
      </c>
      <c r="M135" s="1030" t="s">
        <v>104</v>
      </c>
      <c r="N135" s="1002" t="s">
        <v>65</v>
      </c>
      <c r="O135" s="1030" t="s">
        <v>104</v>
      </c>
      <c r="P135" s="1002" t="s">
        <v>65</v>
      </c>
      <c r="Q135" s="1030" t="s">
        <v>104</v>
      </c>
      <c r="R135" s="1002" t="s">
        <v>65</v>
      </c>
      <c r="S135" s="1030" t="s">
        <v>104</v>
      </c>
      <c r="T135" s="1002" t="s">
        <v>65</v>
      </c>
      <c r="U135" s="1030" t="s">
        <v>104</v>
      </c>
      <c r="V135" s="1002" t="s">
        <v>65</v>
      </c>
      <c r="W135" s="1030" t="s">
        <v>104</v>
      </c>
      <c r="X135" s="1002" t="s">
        <v>65</v>
      </c>
      <c r="Y135" s="1030" t="s">
        <v>104</v>
      </c>
      <c r="Z135" s="1002" t="s">
        <v>65</v>
      </c>
      <c r="AA135" s="1030" t="s">
        <v>104</v>
      </c>
      <c r="AB135" s="1002" t="s">
        <v>65</v>
      </c>
      <c r="AC135" s="1030" t="s">
        <v>104</v>
      </c>
      <c r="AD135" s="1002" t="s">
        <v>65</v>
      </c>
      <c r="AE135" s="1030" t="s">
        <v>104</v>
      </c>
      <c r="AF135" s="1002" t="s">
        <v>65</v>
      </c>
      <c r="AG135" s="1030" t="s">
        <v>104</v>
      </c>
      <c r="AH135" s="1002" t="s">
        <v>65</v>
      </c>
      <c r="AI135" s="1030" t="s">
        <v>104</v>
      </c>
      <c r="AJ135" s="1002" t="s">
        <v>65</v>
      </c>
      <c r="AK135" s="1030" t="s">
        <v>104</v>
      </c>
      <c r="AL135" s="1002" t="s">
        <v>65</v>
      </c>
      <c r="AM135" s="1031" t="s">
        <v>104</v>
      </c>
      <c r="AN135" s="6160"/>
      <c r="AO135" s="6152"/>
      <c r="AP135" s="6147"/>
      <c r="AQ135" s="6114"/>
      <c r="AR135" s="6141"/>
      <c r="AS135" s="14"/>
      <c r="AT135" s="14"/>
      <c r="AU135" s="14"/>
      <c r="AV135" s="14"/>
      <c r="AW135" s="14"/>
      <c r="AX135" s="44"/>
      <c r="AY135" s="1044"/>
      <c r="AZ135" s="1044"/>
      <c r="BA135" s="1042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6167" t="s">
        <v>158</v>
      </c>
      <c r="B136" s="6168"/>
      <c r="C136" s="1045">
        <f>SUM(D136:E136)</f>
        <v>0</v>
      </c>
      <c r="D136" s="1046">
        <f>SUM(F136+H136+J136+L136+N136+P136+R136+T136+V136+X136+Z136+AB136+AD136+AF136+AH136+AJ136+AL136)</f>
        <v>0</v>
      </c>
      <c r="E136" s="1047">
        <f>SUM(G136+I136+K136+M136+O136+Q136+S136+U136+W136+Y136+AA136+AC136+AE136+AG136+AI136+AK136+AM136)</f>
        <v>0</v>
      </c>
      <c r="F136" s="1032"/>
      <c r="G136" s="1033"/>
      <c r="H136" s="1032"/>
      <c r="I136" s="1033"/>
      <c r="J136" s="1032"/>
      <c r="K136" s="1033"/>
      <c r="L136" s="1032"/>
      <c r="M136" s="1033"/>
      <c r="N136" s="1032"/>
      <c r="O136" s="1033"/>
      <c r="P136" s="1032"/>
      <c r="Q136" s="1033"/>
      <c r="R136" s="1032"/>
      <c r="S136" s="1033"/>
      <c r="T136" s="1032"/>
      <c r="U136" s="1033"/>
      <c r="V136" s="1032"/>
      <c r="W136" s="1033"/>
      <c r="X136" s="1032"/>
      <c r="Y136" s="1033"/>
      <c r="Z136" s="1032"/>
      <c r="AA136" s="1033"/>
      <c r="AB136" s="1032"/>
      <c r="AC136" s="1033"/>
      <c r="AD136" s="1032"/>
      <c r="AE136" s="1033"/>
      <c r="AF136" s="1032"/>
      <c r="AG136" s="1033"/>
      <c r="AH136" s="1032"/>
      <c r="AI136" s="1033"/>
      <c r="AJ136" s="1032"/>
      <c r="AK136" s="1033"/>
      <c r="AL136" s="1032"/>
      <c r="AM136" s="1034"/>
      <c r="AN136" s="1035"/>
      <c r="AO136" s="1036"/>
      <c r="AP136" s="1037"/>
      <c r="AQ136" s="1033"/>
      <c r="AR136" s="1036"/>
      <c r="AS136" s="17"/>
      <c r="AT136" s="14"/>
      <c r="AU136" s="14"/>
      <c r="AV136" s="14"/>
      <c r="AW136" s="14"/>
      <c r="AX136" s="44"/>
      <c r="AY136" s="1048"/>
      <c r="AZ136" s="1048"/>
      <c r="BA136" s="1042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6169" t="s">
        <v>160</v>
      </c>
      <c r="B138" s="1038" t="s">
        <v>161</v>
      </c>
      <c r="C138" s="1045">
        <f>SUM(D138:E138)</f>
        <v>0</v>
      </c>
      <c r="D138" s="1046">
        <f t="shared" si="13"/>
        <v>0</v>
      </c>
      <c r="E138" s="1047">
        <f t="shared" si="13"/>
        <v>0</v>
      </c>
      <c r="F138" s="1032"/>
      <c r="G138" s="1033"/>
      <c r="H138" s="1032"/>
      <c r="I138" s="1033"/>
      <c r="J138" s="1032"/>
      <c r="K138" s="1033"/>
      <c r="L138" s="1032"/>
      <c r="M138" s="1033"/>
      <c r="N138" s="1032"/>
      <c r="O138" s="1033"/>
      <c r="P138" s="1032"/>
      <c r="Q138" s="1033"/>
      <c r="R138" s="1032"/>
      <c r="S138" s="1033"/>
      <c r="T138" s="1032"/>
      <c r="U138" s="1033"/>
      <c r="V138" s="1032"/>
      <c r="W138" s="1033"/>
      <c r="X138" s="1032"/>
      <c r="Y138" s="1033"/>
      <c r="Z138" s="1032"/>
      <c r="AA138" s="1033"/>
      <c r="AB138" s="1032"/>
      <c r="AC138" s="1033"/>
      <c r="AD138" s="1032"/>
      <c r="AE138" s="1033"/>
      <c r="AF138" s="1032"/>
      <c r="AG138" s="1033"/>
      <c r="AH138" s="1032"/>
      <c r="AI138" s="1033"/>
      <c r="AJ138" s="1032"/>
      <c r="AK138" s="1033"/>
      <c r="AL138" s="1032"/>
      <c r="AM138" s="1034"/>
      <c r="AN138" s="1035"/>
      <c r="AO138" s="1036"/>
      <c r="AP138" s="1037"/>
      <c r="AQ138" s="1033"/>
      <c r="AR138" s="1036"/>
      <c r="AS138" s="156"/>
      <c r="AT138" s="1039"/>
      <c r="AU138" s="1039"/>
      <c r="AV138" s="1039"/>
      <c r="AW138" s="1039"/>
      <c r="AX138" s="1049"/>
      <c r="AY138" s="1049"/>
      <c r="AZ138" s="1049"/>
      <c r="BA138" s="1039"/>
      <c r="BB138" s="1039"/>
      <c r="BC138" s="1028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6170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157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055" t="s">
        <v>163</v>
      </c>
      <c r="B140" s="6056"/>
      <c r="C140" s="1050">
        <f>SUM(D140:E140)</f>
        <v>0</v>
      </c>
      <c r="D140" s="1051">
        <f t="shared" si="13"/>
        <v>0</v>
      </c>
      <c r="E140" s="968">
        <f>SUM(G140+I140+K140+M140+O140+Q140+S140+U140+W140+Y140+AA140+AC140+AE140+AG140+AI140+AK140+AM140)</f>
        <v>0</v>
      </c>
      <c r="F140" s="1052"/>
      <c r="G140" s="880"/>
      <c r="H140" s="1052"/>
      <c r="I140" s="880"/>
      <c r="J140" s="1052"/>
      <c r="K140" s="880"/>
      <c r="L140" s="1052"/>
      <c r="M140" s="880"/>
      <c r="N140" s="1052"/>
      <c r="O140" s="880"/>
      <c r="P140" s="1052"/>
      <c r="Q140" s="880"/>
      <c r="R140" s="1052"/>
      <c r="S140" s="880"/>
      <c r="T140" s="1052"/>
      <c r="U140" s="880"/>
      <c r="V140" s="1052"/>
      <c r="W140" s="880"/>
      <c r="X140" s="1052"/>
      <c r="Y140" s="880"/>
      <c r="Z140" s="1052"/>
      <c r="AA140" s="880"/>
      <c r="AB140" s="1052"/>
      <c r="AC140" s="880"/>
      <c r="AD140" s="1052"/>
      <c r="AE140" s="880"/>
      <c r="AF140" s="1052"/>
      <c r="AG140" s="880"/>
      <c r="AH140" s="1052"/>
      <c r="AI140" s="880"/>
      <c r="AJ140" s="1052"/>
      <c r="AK140" s="880"/>
      <c r="AL140" s="1052"/>
      <c r="AM140" s="1053"/>
      <c r="AN140" s="1054"/>
      <c r="AO140" s="1055"/>
      <c r="AP140" s="1056"/>
      <c r="AQ140" s="880"/>
      <c r="AR140" s="1055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1057"/>
      <c r="N141" s="1058"/>
      <c r="O141" s="1044"/>
      <c r="P141" s="1044"/>
      <c r="Q141" s="1044"/>
      <c r="R141" s="1044"/>
      <c r="S141" s="1044"/>
      <c r="T141" s="1044"/>
      <c r="U141" s="1044"/>
      <c r="V141" s="1058"/>
      <c r="W141" s="1044"/>
      <c r="X141" s="1044"/>
      <c r="Y141" s="1044"/>
      <c r="Z141" s="1049"/>
      <c r="AA141" s="1049"/>
      <c r="AB141" s="1059"/>
      <c r="AC141" s="1059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132" t="s">
        <v>3</v>
      </c>
      <c r="B142" s="6133"/>
      <c r="C142" s="6134" t="s">
        <v>79</v>
      </c>
      <c r="D142" s="6135"/>
      <c r="E142" s="6145"/>
      <c r="F142" s="6134" t="s">
        <v>134</v>
      </c>
      <c r="G142" s="6145"/>
      <c r="H142" s="6134" t="s">
        <v>135</v>
      </c>
      <c r="I142" s="6145"/>
      <c r="J142" s="6134" t="s">
        <v>136</v>
      </c>
      <c r="K142" s="6145"/>
      <c r="L142" s="6134" t="s">
        <v>137</v>
      </c>
      <c r="M142" s="6136"/>
      <c r="N142" s="6157" t="s">
        <v>7</v>
      </c>
      <c r="O142" s="6137" t="s">
        <v>8</v>
      </c>
      <c r="P142" s="1060"/>
      <c r="Q142" s="1060"/>
      <c r="R142" s="1060"/>
      <c r="S142" s="1060"/>
      <c r="T142" s="1060"/>
      <c r="U142" s="1060"/>
      <c r="V142" s="1061"/>
      <c r="W142" s="1060"/>
      <c r="X142" s="1060"/>
      <c r="Y142" s="1060"/>
      <c r="Z142" s="1062"/>
      <c r="AA142" s="1062"/>
      <c r="AB142" s="1063"/>
      <c r="AC142" s="1063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089"/>
      <c r="B143" s="6045"/>
      <c r="C143" s="1064" t="s">
        <v>103</v>
      </c>
      <c r="D143" s="1065" t="s">
        <v>65</v>
      </c>
      <c r="E143" s="1066" t="s">
        <v>104</v>
      </c>
      <c r="F143" s="1064" t="s">
        <v>65</v>
      </c>
      <c r="G143" s="1066" t="s">
        <v>104</v>
      </c>
      <c r="H143" s="1064" t="s">
        <v>65</v>
      </c>
      <c r="I143" s="1066" t="s">
        <v>104</v>
      </c>
      <c r="J143" s="1064" t="s">
        <v>65</v>
      </c>
      <c r="K143" s="1066" t="s">
        <v>104</v>
      </c>
      <c r="L143" s="1064" t="s">
        <v>65</v>
      </c>
      <c r="M143" s="1067" t="s">
        <v>104</v>
      </c>
      <c r="N143" s="6158"/>
      <c r="O143" s="6114"/>
      <c r="P143" s="1068"/>
      <c r="Q143" s="1068"/>
      <c r="R143" s="1068"/>
      <c r="S143" s="1068"/>
      <c r="T143" s="1068"/>
      <c r="U143" s="1068"/>
      <c r="V143" s="1069"/>
      <c r="W143" s="1068"/>
      <c r="X143" s="1068"/>
      <c r="Y143" s="1068"/>
      <c r="Z143" s="1070"/>
      <c r="AA143" s="1070"/>
      <c r="AB143" s="1071"/>
      <c r="AC143" s="1071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6176" t="s">
        <v>165</v>
      </c>
      <c r="B144" s="1072" t="s">
        <v>166</v>
      </c>
      <c r="C144" s="1073">
        <f>SUM(D144:E144)</f>
        <v>0</v>
      </c>
      <c r="D144" s="1074">
        <f t="shared" ref="D144:E146" si="14">SUM(F144+H144+J144+L144)</f>
        <v>0</v>
      </c>
      <c r="E144" s="1075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1076"/>
      <c r="Q144" s="1068"/>
      <c r="R144" s="1068"/>
      <c r="S144" s="1068"/>
      <c r="T144" s="1068"/>
      <c r="U144" s="1068"/>
      <c r="V144" s="1069"/>
      <c r="W144" s="1068"/>
      <c r="X144" s="1068"/>
      <c r="Y144" s="1068"/>
      <c r="Z144" s="1070"/>
      <c r="AA144" s="1070"/>
      <c r="AB144" s="1071"/>
      <c r="AC144" s="1071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55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1076"/>
      <c r="Q145" s="1068"/>
      <c r="R145" s="1068"/>
      <c r="S145" s="1068"/>
      <c r="T145" s="1068"/>
      <c r="U145" s="1068"/>
      <c r="V145" s="1069"/>
      <c r="W145" s="1068"/>
      <c r="X145" s="1070"/>
      <c r="Y145" s="1070"/>
      <c r="Z145" s="1070"/>
      <c r="AA145" s="1070"/>
      <c r="AB145" s="1071"/>
      <c r="AC145" s="1071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1058"/>
      <c r="V146" s="1044"/>
      <c r="W146" s="1044"/>
      <c r="X146" s="1044"/>
      <c r="Y146" s="1044"/>
      <c r="Z146" s="1044"/>
      <c r="AA146" s="1044"/>
      <c r="AB146" s="1044"/>
      <c r="AC146" s="1044"/>
      <c r="AD146" s="1044"/>
      <c r="AE146" s="1044"/>
      <c r="AF146" s="1044"/>
      <c r="AG146" s="1044"/>
      <c r="AH146" s="1058"/>
      <c r="AI146" s="1044"/>
      <c r="AJ146" s="1049"/>
      <c r="AK146" s="1049"/>
      <c r="AL146" s="1049"/>
      <c r="AM146" s="1049"/>
      <c r="AN146" s="1059"/>
      <c r="AO146" s="1059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6172" t="s">
        <v>169</v>
      </c>
      <c r="B147" s="6172"/>
      <c r="C147" s="1077">
        <f>SUM(C144:C146)</f>
        <v>0</v>
      </c>
      <c r="D147" s="1019">
        <f>SUM(D144:D146)</f>
        <v>0</v>
      </c>
      <c r="E147" s="1078">
        <f>SUM(E144:E146)</f>
        <v>0</v>
      </c>
      <c r="F147" s="1077">
        <f t="shared" ref="F147:M147" si="15">SUM(F144:F146)</f>
        <v>0</v>
      </c>
      <c r="G147" s="1078">
        <f t="shared" si="15"/>
        <v>0</v>
      </c>
      <c r="H147" s="1077">
        <f t="shared" si="15"/>
        <v>0</v>
      </c>
      <c r="I147" s="1078">
        <f t="shared" si="15"/>
        <v>0</v>
      </c>
      <c r="J147" s="1077">
        <f t="shared" si="15"/>
        <v>0</v>
      </c>
      <c r="K147" s="1078">
        <f t="shared" si="15"/>
        <v>0</v>
      </c>
      <c r="L147" s="1077">
        <f t="shared" si="15"/>
        <v>0</v>
      </c>
      <c r="M147" s="1079">
        <f t="shared" si="15"/>
        <v>0</v>
      </c>
      <c r="N147" s="1080">
        <f>SUM(N144:N146)</f>
        <v>0</v>
      </c>
      <c r="O147" s="1078">
        <f>SUM(O144:O146)</f>
        <v>0</v>
      </c>
      <c r="P147" s="95"/>
      <c r="Q147" s="11"/>
      <c r="R147" s="11"/>
      <c r="S147" s="11"/>
      <c r="T147" s="11"/>
      <c r="U147" s="1058"/>
      <c r="V147" s="1044"/>
      <c r="W147" s="1044"/>
      <c r="X147" s="1044"/>
      <c r="Y147" s="1044"/>
      <c r="Z147" s="1044"/>
      <c r="AA147" s="1044"/>
      <c r="AB147" s="1044"/>
      <c r="AC147" s="1044"/>
      <c r="AD147" s="1044"/>
      <c r="AE147" s="1044"/>
      <c r="AF147" s="1044"/>
      <c r="AG147" s="1044"/>
      <c r="AH147" s="1058"/>
      <c r="AI147" s="1044"/>
      <c r="AJ147" s="1049"/>
      <c r="AK147" s="1049"/>
      <c r="AL147" s="1049"/>
      <c r="AM147" s="1049"/>
      <c r="AN147" s="1059"/>
      <c r="AO147" s="1059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6176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1044"/>
      <c r="W148" s="1044"/>
      <c r="X148" s="1044"/>
      <c r="Y148" s="1044"/>
      <c r="Z148" s="1044"/>
      <c r="AA148" s="1044"/>
      <c r="AB148" s="1044"/>
      <c r="AC148" s="1044"/>
      <c r="AD148" s="1044"/>
      <c r="AE148" s="1044"/>
      <c r="AF148" s="1044"/>
      <c r="AG148" s="1044"/>
      <c r="AH148" s="1058"/>
      <c r="AI148" s="1044"/>
      <c r="AJ148" s="1049"/>
      <c r="AK148" s="1049"/>
      <c r="AL148" s="1049"/>
      <c r="AM148" s="1049"/>
      <c r="AN148" s="1059"/>
      <c r="AO148" s="1059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55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1081"/>
      <c r="V149" s="1044"/>
      <c r="W149" s="1044"/>
      <c r="X149" s="1044"/>
      <c r="Y149" s="1044"/>
      <c r="Z149" s="1044"/>
      <c r="AA149" s="1044"/>
      <c r="AB149" s="1044"/>
      <c r="AC149" s="1044"/>
      <c r="AD149" s="1044"/>
      <c r="AE149" s="1044"/>
      <c r="AF149" s="1044"/>
      <c r="AG149" s="1044"/>
      <c r="AH149" s="1058"/>
      <c r="AI149" s="1044"/>
      <c r="AJ149" s="1049"/>
      <c r="AK149" s="1049"/>
      <c r="AL149" s="1049"/>
      <c r="AM149" s="1049"/>
      <c r="AN149" s="1059"/>
      <c r="AO149" s="1059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55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1081"/>
      <c r="V150" s="1044"/>
      <c r="W150" s="1044"/>
      <c r="X150" s="1044"/>
      <c r="Y150" s="1044"/>
      <c r="Z150" s="1044"/>
      <c r="AA150" s="1044"/>
      <c r="AB150" s="1044"/>
      <c r="AC150" s="1044"/>
      <c r="AD150" s="1044"/>
      <c r="AE150" s="1044"/>
      <c r="AF150" s="1044"/>
      <c r="AG150" s="1044"/>
      <c r="AH150" s="1058"/>
      <c r="AI150" s="1044"/>
      <c r="AJ150" s="1049"/>
      <c r="AK150" s="1049"/>
      <c r="AL150" s="1049"/>
      <c r="AM150" s="1049"/>
      <c r="AN150" s="1059"/>
      <c r="AO150" s="1059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152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1082"/>
      <c r="U151" s="13"/>
      <c r="V151" s="13"/>
      <c r="W151" s="13"/>
      <c r="X151" s="1039"/>
      <c r="Y151" s="1039"/>
      <c r="Z151" s="1039"/>
      <c r="AA151" s="1039"/>
      <c r="AB151" s="1039"/>
      <c r="AC151" s="1039"/>
      <c r="AD151" s="1039"/>
      <c r="AE151" s="1039"/>
      <c r="AF151" s="1083"/>
      <c r="AG151" s="1049"/>
      <c r="AH151" s="1049"/>
      <c r="AI151" s="1049"/>
      <c r="AJ151" s="1084"/>
      <c r="AK151" s="1049"/>
      <c r="AL151" s="1049"/>
      <c r="AM151" s="1049"/>
      <c r="AN151" s="1049"/>
      <c r="AO151" s="1049"/>
      <c r="AP151" s="1049"/>
      <c r="AQ151" s="1049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6171" t="s">
        <v>169</v>
      </c>
      <c r="B152" s="6172"/>
      <c r="C152" s="1077">
        <f>SUM(C148:C151)</f>
        <v>0</v>
      </c>
      <c r="D152" s="1019">
        <f>SUM(D148:D151)</f>
        <v>0</v>
      </c>
      <c r="E152" s="1078">
        <f>SUM(E148:E151)</f>
        <v>0</v>
      </c>
      <c r="F152" s="1077">
        <f>SUM(F148:F151)</f>
        <v>0</v>
      </c>
      <c r="G152" s="1078">
        <f t="shared" ref="G152:M152" si="17">SUM(G148:G151)</f>
        <v>0</v>
      </c>
      <c r="H152" s="1077">
        <f t="shared" si="17"/>
        <v>0</v>
      </c>
      <c r="I152" s="1078">
        <f t="shared" si="17"/>
        <v>0</v>
      </c>
      <c r="J152" s="1077">
        <f t="shared" si="17"/>
        <v>0</v>
      </c>
      <c r="K152" s="1078">
        <f t="shared" si="17"/>
        <v>0</v>
      </c>
      <c r="L152" s="1077">
        <f t="shared" si="17"/>
        <v>0</v>
      </c>
      <c r="M152" s="1079">
        <f t="shared" si="17"/>
        <v>0</v>
      </c>
      <c r="N152" s="1080">
        <f>SUM(N148:N151)</f>
        <v>0</v>
      </c>
      <c r="O152" s="1078">
        <f>SUM(O148:O151)</f>
        <v>0</v>
      </c>
      <c r="P152" s="15"/>
      <c r="Q152" s="6173"/>
      <c r="R152" s="6174"/>
      <c r="S152" s="6175"/>
      <c r="T152" s="6175"/>
      <c r="U152" s="6175"/>
      <c r="V152" s="6175"/>
      <c r="W152" s="6175"/>
      <c r="X152" s="6175"/>
      <c r="Y152" s="6175"/>
      <c r="Z152" s="6175"/>
      <c r="AA152" s="1085"/>
      <c r="AB152" s="1027"/>
      <c r="AC152" s="1027"/>
      <c r="AD152" s="1027"/>
      <c r="AE152" s="1039"/>
      <c r="AF152" s="1049"/>
      <c r="AG152" s="1049"/>
      <c r="AH152" s="1049"/>
      <c r="AI152" s="1086"/>
      <c r="AJ152" s="1086"/>
      <c r="AK152" s="1086"/>
      <c r="AL152" s="1086"/>
      <c r="AM152" s="1087"/>
      <c r="AN152" s="1044"/>
      <c r="AO152" s="1044"/>
      <c r="AP152" s="1044"/>
      <c r="AQ152" s="1044"/>
      <c r="AR152" s="1044"/>
      <c r="AS152" s="1044"/>
      <c r="AT152" s="1044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171" t="s">
        <v>175</v>
      </c>
      <c r="B153" s="6171"/>
      <c r="C153" s="1050">
        <f>SUM(C147+C152)</f>
        <v>0</v>
      </c>
      <c r="D153" s="1051">
        <f>SUM(D147+D152)</f>
        <v>0</v>
      </c>
      <c r="E153" s="160">
        <f>SUM(E147+E152)</f>
        <v>0</v>
      </c>
      <c r="F153" s="1050">
        <f>SUM(F147+F152)</f>
        <v>0</v>
      </c>
      <c r="G153" s="160">
        <f>SUM(G147+G152)</f>
        <v>0</v>
      </c>
      <c r="H153" s="1050">
        <f t="shared" ref="H153:M153" si="18">SUM(H147+H152)</f>
        <v>0</v>
      </c>
      <c r="I153" s="160">
        <f t="shared" si="18"/>
        <v>0</v>
      </c>
      <c r="J153" s="1050">
        <f t="shared" si="18"/>
        <v>0</v>
      </c>
      <c r="K153" s="160">
        <f t="shared" si="18"/>
        <v>0</v>
      </c>
      <c r="L153" s="1050">
        <f t="shared" si="18"/>
        <v>0</v>
      </c>
      <c r="M153" s="1088">
        <f t="shared" si="18"/>
        <v>0</v>
      </c>
      <c r="N153" s="1089">
        <f>SUM(N147+N152)</f>
        <v>0</v>
      </c>
      <c r="O153" s="160">
        <f>SUM(O147+O152)</f>
        <v>0</v>
      </c>
      <c r="P153" s="15"/>
      <c r="Q153" s="1090"/>
      <c r="R153" s="1091"/>
      <c r="S153" s="1091"/>
      <c r="T153" s="1091"/>
      <c r="U153" s="1091"/>
      <c r="V153" s="1091"/>
      <c r="W153" s="1091"/>
      <c r="X153" s="1091"/>
      <c r="Y153" s="1091"/>
      <c r="Z153" s="1091"/>
      <c r="AA153" s="1085"/>
      <c r="AB153" s="1027"/>
      <c r="AC153" s="1027"/>
      <c r="AD153" s="1027"/>
      <c r="AE153" s="1039"/>
      <c r="AF153" s="1049"/>
      <c r="AG153" s="1049"/>
      <c r="AH153" s="1049"/>
      <c r="AI153" s="1086"/>
      <c r="AJ153" s="1086"/>
      <c r="AK153" s="1086"/>
      <c r="AL153" s="1086"/>
      <c r="AM153" s="1087"/>
      <c r="AN153" s="1044"/>
      <c r="AO153" s="1044"/>
      <c r="AP153" s="1044"/>
      <c r="AQ153" s="1044"/>
      <c r="AR153" s="1044"/>
      <c r="AS153" s="1044"/>
      <c r="AT153" s="1044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1085"/>
      <c r="R154" s="1027"/>
      <c r="S154" s="1027"/>
      <c r="T154" s="1027"/>
      <c r="U154" s="1027"/>
      <c r="V154" s="1027"/>
      <c r="W154" s="1027"/>
      <c r="X154" s="1027"/>
      <c r="Y154" s="1092"/>
      <c r="Z154" s="1092"/>
      <c r="AA154" s="1085"/>
      <c r="AB154" s="1027"/>
      <c r="AC154" s="1027"/>
      <c r="AD154" s="1027"/>
      <c r="AE154" s="1039"/>
      <c r="AF154" s="1049"/>
      <c r="AG154" s="1049"/>
      <c r="AH154" s="1049"/>
      <c r="AI154" s="1086"/>
      <c r="AJ154" s="1086"/>
      <c r="AK154" s="1086"/>
      <c r="AL154" s="1086"/>
      <c r="AM154" s="1086"/>
      <c r="AN154" s="1044"/>
      <c r="AO154" s="1044"/>
      <c r="AP154" s="1044"/>
      <c r="AQ154" s="1044"/>
      <c r="AR154" s="1044"/>
      <c r="AS154" s="1044"/>
      <c r="AT154" s="1044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183" t="s">
        <v>3</v>
      </c>
      <c r="B155" s="6184"/>
      <c r="C155" s="6177" t="s">
        <v>79</v>
      </c>
      <c r="D155" s="6180"/>
      <c r="E155" s="6185"/>
      <c r="F155" s="6177" t="s">
        <v>134</v>
      </c>
      <c r="G155" s="6185"/>
      <c r="H155" s="6177" t="s">
        <v>135</v>
      </c>
      <c r="I155" s="6185"/>
      <c r="J155" s="6177" t="s">
        <v>136</v>
      </c>
      <c r="K155" s="6185"/>
      <c r="L155" s="6177" t="s">
        <v>137</v>
      </c>
      <c r="M155" s="6178"/>
      <c r="N155" s="6179" t="s">
        <v>149</v>
      </c>
      <c r="O155" s="6180"/>
      <c r="P155" s="6178"/>
      <c r="Q155" s="6181" t="s">
        <v>7</v>
      </c>
      <c r="R155" s="6181" t="s">
        <v>8</v>
      </c>
      <c r="S155" s="1093"/>
      <c r="T155" s="1093"/>
      <c r="U155" s="1093"/>
      <c r="V155" s="1093"/>
      <c r="W155" s="1093"/>
      <c r="X155" s="1093"/>
      <c r="Y155" s="1094"/>
      <c r="Z155" s="1095"/>
      <c r="AA155" s="1096"/>
      <c r="AB155" s="1097"/>
      <c r="AC155" s="1097"/>
      <c r="AD155" s="1097"/>
      <c r="AE155" s="1098"/>
      <c r="AF155" s="1099"/>
      <c r="AG155" s="1099"/>
      <c r="AH155" s="1099"/>
      <c r="AI155" s="1100"/>
      <c r="AJ155" s="1100"/>
      <c r="AK155" s="1100"/>
      <c r="AL155" s="1100"/>
      <c r="AM155" s="1101"/>
      <c r="AN155" s="1102"/>
      <c r="AO155" s="1102"/>
      <c r="AP155" s="1102"/>
      <c r="AQ155" s="1102"/>
      <c r="AR155" s="1102"/>
      <c r="AS155" s="1102"/>
      <c r="AT155" s="1102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089"/>
      <c r="B156" s="5811"/>
      <c r="C156" s="1103" t="s">
        <v>103</v>
      </c>
      <c r="D156" s="1104" t="s">
        <v>65</v>
      </c>
      <c r="E156" s="1105" t="s">
        <v>104</v>
      </c>
      <c r="F156" s="1103" t="s">
        <v>65</v>
      </c>
      <c r="G156" s="1105" t="s">
        <v>104</v>
      </c>
      <c r="H156" s="1103" t="s">
        <v>65</v>
      </c>
      <c r="I156" s="1105" t="s">
        <v>104</v>
      </c>
      <c r="J156" s="1103" t="s">
        <v>65</v>
      </c>
      <c r="K156" s="1105" t="s">
        <v>104</v>
      </c>
      <c r="L156" s="1103" t="s">
        <v>65</v>
      </c>
      <c r="M156" s="1106" t="s">
        <v>104</v>
      </c>
      <c r="N156" s="1107" t="s">
        <v>150</v>
      </c>
      <c r="O156" s="1104" t="s">
        <v>151</v>
      </c>
      <c r="P156" s="1108" t="s">
        <v>152</v>
      </c>
      <c r="Q156" s="5873"/>
      <c r="R156" s="5873"/>
      <c r="S156" s="1109"/>
      <c r="T156" s="1109"/>
      <c r="U156" s="1109"/>
      <c r="V156" s="1109"/>
      <c r="W156" s="1109"/>
      <c r="X156" s="1109"/>
      <c r="Y156" s="1110"/>
      <c r="Z156" s="1111"/>
      <c r="AA156" s="1109"/>
      <c r="AB156" s="1109"/>
      <c r="AC156" s="1109"/>
      <c r="AD156" s="1109"/>
      <c r="AE156" s="1112"/>
      <c r="AF156" s="1113"/>
      <c r="AG156" s="1113"/>
      <c r="AH156" s="1113"/>
      <c r="AI156" s="1114"/>
      <c r="AJ156" s="1114"/>
      <c r="AK156" s="1114"/>
      <c r="AL156" s="1114"/>
      <c r="AM156" s="1114"/>
      <c r="AN156" s="1115"/>
      <c r="AO156" s="1115"/>
      <c r="AP156" s="1115"/>
      <c r="AQ156" s="1115"/>
      <c r="AR156" s="1115"/>
      <c r="AS156" s="1115"/>
      <c r="AT156" s="1115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6182" t="s">
        <v>165</v>
      </c>
      <c r="B157" s="1116" t="s">
        <v>166</v>
      </c>
      <c r="C157" s="1117">
        <f>SUM(D157:E157)</f>
        <v>0</v>
      </c>
      <c r="D157" s="1118">
        <f t="shared" ref="D157:E159" si="19">SUM(F157+H157+J157+L157)</f>
        <v>0</v>
      </c>
      <c r="E157" s="1119">
        <f t="shared" si="19"/>
        <v>0</v>
      </c>
      <c r="F157" s="1120"/>
      <c r="G157" s="1121"/>
      <c r="H157" s="1120"/>
      <c r="I157" s="1121"/>
      <c r="J157" s="1120"/>
      <c r="K157" s="1121"/>
      <c r="L157" s="1120"/>
      <c r="M157" s="1122"/>
      <c r="N157" s="1123"/>
      <c r="O157" s="1124"/>
      <c r="P157" s="1125"/>
      <c r="Q157" s="1121"/>
      <c r="R157" s="1121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1109"/>
      <c r="AD157" s="1109"/>
      <c r="AE157" s="1112"/>
      <c r="AF157" s="1113"/>
      <c r="AG157" s="1113"/>
      <c r="AH157" s="1113"/>
      <c r="AI157" s="1114"/>
      <c r="AJ157" s="1114"/>
      <c r="AK157" s="1114"/>
      <c r="AL157" s="1114"/>
      <c r="AM157" s="1114"/>
      <c r="AN157" s="1115"/>
      <c r="AO157" s="1115"/>
      <c r="AP157" s="1115"/>
      <c r="AQ157" s="1115"/>
      <c r="AR157" s="1115"/>
      <c r="AS157" s="1115"/>
      <c r="AT157" s="1115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55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1092"/>
      <c r="T158" s="1027"/>
      <c r="U158" s="1027"/>
      <c r="V158" s="1027"/>
      <c r="W158" s="1027"/>
      <c r="X158" s="1027"/>
      <c r="Y158" s="1043"/>
      <c r="Z158" s="1027"/>
      <c r="AA158" s="1027"/>
      <c r="AB158" s="1027"/>
      <c r="AC158" s="1027"/>
      <c r="AD158" s="1027"/>
      <c r="AE158" s="1027"/>
      <c r="AF158" s="1044"/>
      <c r="AG158" s="1044"/>
      <c r="AH158" s="1044"/>
      <c r="AI158" s="1044"/>
      <c r="AJ158" s="1044"/>
      <c r="AK158" s="1044"/>
      <c r="AL158" s="1044"/>
      <c r="AM158" s="1044"/>
      <c r="AN158" s="1044"/>
      <c r="AO158" s="1049"/>
      <c r="AP158" s="1049"/>
      <c r="AQ158" s="1049"/>
      <c r="AR158" s="1049"/>
      <c r="AS158" s="1086"/>
      <c r="AT158" s="1086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1126"/>
      <c r="AA159" s="1126"/>
      <c r="AB159" s="1126"/>
      <c r="AC159" s="1126"/>
      <c r="AD159" s="1126"/>
      <c r="AE159" s="1126"/>
      <c r="AF159" s="1127"/>
      <c r="AG159" s="1127"/>
      <c r="AH159" s="1127"/>
      <c r="AI159" s="1127"/>
      <c r="AJ159" s="1127"/>
      <c r="AK159" s="1127"/>
      <c r="AL159" s="1127"/>
      <c r="AM159" s="1127"/>
      <c r="AN159" s="1127"/>
      <c r="AO159" s="1128"/>
      <c r="AP159" s="1128"/>
      <c r="AQ159" s="1128"/>
      <c r="AR159" s="1128"/>
      <c r="AS159" s="1129"/>
      <c r="AT159" s="1129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6172" t="s">
        <v>169</v>
      </c>
      <c r="B160" s="6172"/>
      <c r="C160" s="1130">
        <f>SUM(C157:C159)</f>
        <v>0</v>
      </c>
      <c r="D160" s="1131">
        <f>SUM(D157:D159)</f>
        <v>0</v>
      </c>
      <c r="E160" s="1132">
        <f>SUM(E157:E159)</f>
        <v>0</v>
      </c>
      <c r="F160" s="1130">
        <f>SUM(F157:F159)</f>
        <v>0</v>
      </c>
      <c r="G160" s="1132">
        <f t="shared" ref="G160:P160" si="20">SUM(G157:G159)</f>
        <v>0</v>
      </c>
      <c r="H160" s="1130">
        <f t="shared" si="20"/>
        <v>0</v>
      </c>
      <c r="I160" s="1132">
        <f t="shared" si="20"/>
        <v>0</v>
      </c>
      <c r="J160" s="1130">
        <f t="shared" si="20"/>
        <v>0</v>
      </c>
      <c r="K160" s="1132">
        <f t="shared" si="20"/>
        <v>0</v>
      </c>
      <c r="L160" s="1130">
        <f t="shared" si="20"/>
        <v>0</v>
      </c>
      <c r="M160" s="1133">
        <f t="shared" si="20"/>
        <v>0</v>
      </c>
      <c r="N160" s="1134">
        <f t="shared" si="20"/>
        <v>0</v>
      </c>
      <c r="O160" s="1131">
        <f t="shared" si="20"/>
        <v>0</v>
      </c>
      <c r="P160" s="1135">
        <f t="shared" si="20"/>
        <v>0</v>
      </c>
      <c r="Q160" s="1132">
        <f>SUM(Q157:Q159)</f>
        <v>0</v>
      </c>
      <c r="R160" s="1132">
        <f>SUM(R157:R159)</f>
        <v>0</v>
      </c>
      <c r="S160" s="17"/>
      <c r="T160" s="14"/>
      <c r="U160" s="14"/>
      <c r="V160" s="14"/>
      <c r="W160" s="14"/>
      <c r="X160" s="14"/>
      <c r="Y160" s="14"/>
      <c r="Z160" s="1136"/>
      <c r="AA160" s="1136"/>
      <c r="AB160" s="1136"/>
      <c r="AC160" s="1136"/>
      <c r="AD160" s="1136"/>
      <c r="AE160" s="1136"/>
      <c r="AF160" s="1137"/>
      <c r="AG160" s="1137"/>
      <c r="AH160" s="1137"/>
      <c r="AI160" s="1137"/>
      <c r="AJ160" s="1137"/>
      <c r="AK160" s="1137"/>
      <c r="AL160" s="1137"/>
      <c r="AM160" s="1137"/>
      <c r="AN160" s="1137"/>
      <c r="AO160" s="1138"/>
      <c r="AP160" s="1138"/>
      <c r="AQ160" s="1138"/>
      <c r="AR160" s="1138"/>
      <c r="AS160" s="1139"/>
      <c r="AT160" s="1139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6182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1136"/>
      <c r="AA161" s="1136"/>
      <c r="AB161" s="1136"/>
      <c r="AC161" s="1136"/>
      <c r="AD161" s="1136"/>
      <c r="AE161" s="1136"/>
      <c r="AF161" s="1137"/>
      <c r="AG161" s="1137"/>
      <c r="AH161" s="1137"/>
      <c r="AI161" s="1137"/>
      <c r="AJ161" s="1137"/>
      <c r="AK161" s="1137"/>
      <c r="AL161" s="1137"/>
      <c r="AM161" s="1137"/>
      <c r="AN161" s="1137"/>
      <c r="AO161" s="1138"/>
      <c r="AP161" s="1138"/>
      <c r="AQ161" s="1138"/>
      <c r="AR161" s="1138"/>
      <c r="AS161" s="1139"/>
      <c r="AT161" s="1139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55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1126"/>
      <c r="AD162" s="1126"/>
      <c r="AE162" s="1126"/>
      <c r="AF162" s="1127"/>
      <c r="AG162" s="1127"/>
      <c r="AH162" s="1127"/>
      <c r="AI162" s="1127"/>
      <c r="AJ162" s="1127"/>
      <c r="AK162" s="1127"/>
      <c r="AL162" s="1127"/>
      <c r="AM162" s="1127"/>
      <c r="AN162" s="1127"/>
      <c r="AO162" s="1128"/>
      <c r="AP162" s="1128"/>
      <c r="AQ162" s="1128"/>
      <c r="AR162" s="1128"/>
      <c r="AS162" s="1129"/>
      <c r="AT162" s="1129"/>
    </row>
    <row r="163" spans="1:130" ht="16.350000000000001" customHeight="1" x14ac:dyDescent="0.2">
      <c r="A163" s="5844"/>
      <c r="B163" s="55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1126"/>
      <c r="AA163" s="1126"/>
      <c r="AB163" s="1126"/>
      <c r="AC163" s="1126"/>
      <c r="AD163" s="1126"/>
      <c r="AE163" s="1126"/>
      <c r="AF163" s="1127"/>
      <c r="AG163" s="1127"/>
      <c r="AH163" s="1127"/>
      <c r="AI163" s="1127"/>
      <c r="AJ163" s="1127"/>
      <c r="AK163" s="1127"/>
      <c r="AL163" s="1127"/>
      <c r="AM163" s="1127"/>
      <c r="AN163" s="1127"/>
      <c r="AO163" s="1127"/>
      <c r="AP163" s="1127"/>
      <c r="AQ163" s="1127"/>
      <c r="AR163" s="1127"/>
      <c r="AS163" s="1127"/>
      <c r="AT163" s="1127"/>
    </row>
    <row r="164" spans="1:130" ht="15.75" customHeight="1" x14ac:dyDescent="0.2">
      <c r="A164" s="6152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1126"/>
      <c r="AC164" s="1126"/>
      <c r="AD164" s="1126"/>
      <c r="AE164" s="1126"/>
      <c r="AF164" s="1127"/>
      <c r="AG164" s="1127"/>
      <c r="AH164" s="1127"/>
      <c r="AI164" s="1127"/>
      <c r="AJ164" s="1127"/>
      <c r="AK164" s="1127"/>
      <c r="AL164" s="1127"/>
      <c r="AM164" s="1127"/>
      <c r="AN164" s="1127"/>
      <c r="AO164" s="1127"/>
      <c r="AP164" s="1127"/>
      <c r="AQ164" s="1127"/>
      <c r="AR164" s="1127"/>
      <c r="AS164" s="1127"/>
      <c r="AT164" s="1127"/>
      <c r="AU164" s="1127"/>
      <c r="AV164" s="1127"/>
    </row>
    <row r="165" spans="1:130" ht="16.350000000000001" customHeight="1" x14ac:dyDescent="0.2">
      <c r="A165" s="6171" t="s">
        <v>169</v>
      </c>
      <c r="B165" s="6189"/>
      <c r="C165" s="1140">
        <f>SUM(C161:C164)</f>
        <v>0</v>
      </c>
      <c r="D165" s="1141">
        <f>SUM(D161:D164)</f>
        <v>0</v>
      </c>
      <c r="E165" s="1132">
        <f>SUM(E161:E164)</f>
        <v>0</v>
      </c>
      <c r="F165" s="1140">
        <f>SUM(F161:F164)</f>
        <v>0</v>
      </c>
      <c r="G165" s="1132">
        <f t="shared" ref="G165:P165" si="22">SUM(G161:G164)</f>
        <v>0</v>
      </c>
      <c r="H165" s="1140">
        <f t="shared" si="22"/>
        <v>0</v>
      </c>
      <c r="I165" s="1132">
        <f t="shared" si="22"/>
        <v>0</v>
      </c>
      <c r="J165" s="1140">
        <f t="shared" si="22"/>
        <v>0</v>
      </c>
      <c r="K165" s="1132">
        <f t="shared" si="22"/>
        <v>0</v>
      </c>
      <c r="L165" s="1140">
        <f t="shared" si="22"/>
        <v>0</v>
      </c>
      <c r="M165" s="1133">
        <f t="shared" si="22"/>
        <v>0</v>
      </c>
      <c r="N165" s="1142">
        <f t="shared" si="22"/>
        <v>0</v>
      </c>
      <c r="O165" s="1141">
        <f t="shared" si="22"/>
        <v>0</v>
      </c>
      <c r="P165" s="1143">
        <f t="shared" si="22"/>
        <v>0</v>
      </c>
      <c r="Q165" s="1132">
        <f>SUM(Q161:Q164)</f>
        <v>0</v>
      </c>
      <c r="R165" s="1132">
        <f>SUM(R161:R164)</f>
        <v>0</v>
      </c>
      <c r="S165" s="17"/>
      <c r="T165" s="14"/>
      <c r="U165" s="14"/>
      <c r="V165" s="14"/>
      <c r="W165" s="1144"/>
      <c r="X165" s="1144"/>
      <c r="Y165" s="1144"/>
      <c r="Z165" s="1144"/>
      <c r="AA165" s="1144"/>
      <c r="AB165" s="1144"/>
      <c r="AC165" s="1144"/>
      <c r="AD165" s="1144"/>
      <c r="AE165" s="1144"/>
      <c r="AF165" s="1145"/>
      <c r="AG165" s="1145"/>
      <c r="AH165" s="1145"/>
      <c r="AI165" s="1145"/>
      <c r="AJ165" s="1145"/>
      <c r="AK165" s="1145"/>
      <c r="AL165" s="1145"/>
      <c r="AM165" s="1145"/>
      <c r="AN165" s="1145"/>
      <c r="AO165" s="1145"/>
      <c r="AP165" s="1145"/>
      <c r="AQ165" s="1145"/>
    </row>
    <row r="166" spans="1:130" ht="16.350000000000001" customHeight="1" x14ac:dyDescent="0.2">
      <c r="A166" s="6171" t="s">
        <v>175</v>
      </c>
      <c r="B166" s="6171"/>
      <c r="C166" s="1146">
        <f>SUM(C160+C165)</f>
        <v>0</v>
      </c>
      <c r="D166" s="1147">
        <f t="shared" ref="D166:P166" si="23">SUM(D160+D165)</f>
        <v>0</v>
      </c>
      <c r="E166" s="427">
        <f t="shared" si="23"/>
        <v>0</v>
      </c>
      <c r="F166" s="1146">
        <f t="shared" si="23"/>
        <v>0</v>
      </c>
      <c r="G166" s="427">
        <f t="shared" si="23"/>
        <v>0</v>
      </c>
      <c r="H166" s="1146">
        <f t="shared" si="23"/>
        <v>0</v>
      </c>
      <c r="I166" s="427">
        <f t="shared" si="23"/>
        <v>0</v>
      </c>
      <c r="J166" s="1146">
        <f t="shared" si="23"/>
        <v>0</v>
      </c>
      <c r="K166" s="427">
        <f t="shared" si="23"/>
        <v>0</v>
      </c>
      <c r="L166" s="1146">
        <f t="shared" si="23"/>
        <v>0</v>
      </c>
      <c r="M166" s="188">
        <f t="shared" si="23"/>
        <v>0</v>
      </c>
      <c r="N166" s="1148">
        <f t="shared" si="23"/>
        <v>0</v>
      </c>
      <c r="O166" s="1147">
        <f t="shared" si="23"/>
        <v>0</v>
      </c>
      <c r="P166" s="189">
        <f t="shared" si="23"/>
        <v>0</v>
      </c>
      <c r="Q166" s="427">
        <f>SUM(Q160+Q165)</f>
        <v>0</v>
      </c>
      <c r="R166" s="427">
        <f>SUM(R160+R165)</f>
        <v>0</v>
      </c>
      <c r="S166" s="17"/>
      <c r="T166" s="14"/>
      <c r="U166" s="14"/>
      <c r="V166" s="14"/>
      <c r="W166" s="1144"/>
      <c r="X166" s="1144"/>
      <c r="Y166" s="1144"/>
      <c r="Z166" s="1144"/>
      <c r="AA166" s="1144"/>
      <c r="AB166" s="1144"/>
      <c r="AC166" s="1144"/>
      <c r="AD166" s="1144"/>
      <c r="AE166" s="1144"/>
      <c r="AF166" s="1145"/>
      <c r="AG166" s="1145"/>
      <c r="AH166" s="1145"/>
      <c r="AI166" s="1145"/>
      <c r="AJ166" s="1145"/>
      <c r="AK166" s="1145"/>
      <c r="AL166" s="1145"/>
      <c r="AM166" s="1145"/>
      <c r="AN166" s="1145"/>
      <c r="AO166" s="1145"/>
      <c r="AP166" s="1145"/>
      <c r="AQ166" s="1145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1144"/>
      <c r="X167" s="1144"/>
      <c r="Y167" s="1144"/>
      <c r="Z167" s="1144"/>
      <c r="AA167" s="1144"/>
      <c r="AB167" s="1144"/>
      <c r="AC167" s="1144"/>
      <c r="AD167" s="1144"/>
      <c r="AE167" s="1144"/>
      <c r="AF167" s="1145"/>
      <c r="AG167" s="1145"/>
      <c r="AH167" s="1145"/>
      <c r="AI167" s="1145"/>
      <c r="AJ167" s="1145"/>
      <c r="AK167" s="1145"/>
      <c r="AL167" s="1145"/>
      <c r="AM167" s="1145"/>
      <c r="AN167" s="1145"/>
      <c r="AO167" s="1145"/>
      <c r="AP167" s="1145"/>
      <c r="AQ167" s="1145"/>
    </row>
    <row r="168" spans="1:130" ht="16.350000000000001" customHeight="1" x14ac:dyDescent="0.2">
      <c r="A168" s="6190" t="s">
        <v>3</v>
      </c>
      <c r="B168" s="6191"/>
      <c r="C168" s="6192" t="s">
        <v>79</v>
      </c>
      <c r="D168" s="6192"/>
      <c r="E168" s="6193"/>
      <c r="F168" s="6186" t="s">
        <v>133</v>
      </c>
      <c r="G168" s="6193"/>
      <c r="H168" s="6186" t="s">
        <v>134</v>
      </c>
      <c r="I168" s="6193"/>
      <c r="J168" s="6186" t="s">
        <v>135</v>
      </c>
      <c r="K168" s="6193"/>
      <c r="L168" s="6186" t="s">
        <v>136</v>
      </c>
      <c r="M168" s="6193"/>
      <c r="N168" s="6186" t="s">
        <v>137</v>
      </c>
      <c r="O168" s="6187"/>
      <c r="P168" s="6188" t="s">
        <v>7</v>
      </c>
      <c r="Q168" s="6188" t="s">
        <v>8</v>
      </c>
      <c r="R168" s="14"/>
      <c r="S168" s="14"/>
      <c r="T168" s="14"/>
      <c r="U168" s="14"/>
      <c r="V168" s="14"/>
      <c r="W168" s="1149"/>
      <c r="X168" s="1149"/>
      <c r="Y168" s="1149"/>
      <c r="Z168" s="1149"/>
      <c r="AA168" s="1149"/>
      <c r="AB168" s="1149"/>
      <c r="AC168" s="1149"/>
      <c r="AD168" s="1149"/>
      <c r="AE168" s="1149"/>
      <c r="AF168" s="1150"/>
      <c r="AG168" s="1150"/>
      <c r="AH168" s="1150"/>
      <c r="AI168" s="1150"/>
      <c r="AJ168" s="1150"/>
      <c r="AK168" s="1150"/>
      <c r="AL168" s="1150"/>
      <c r="AM168" s="1150"/>
      <c r="AN168" s="1150"/>
      <c r="AO168" s="1150"/>
      <c r="AP168" s="1150"/>
      <c r="AQ168" s="1151"/>
      <c r="AR168" s="1152"/>
      <c r="AS168" s="1152"/>
      <c r="AT168" s="1152"/>
      <c r="AU168" s="1152"/>
      <c r="AV168" s="1152"/>
      <c r="AW168" s="1152"/>
      <c r="AX168" s="1153"/>
      <c r="AY168" s="1153"/>
      <c r="AZ168" s="1153"/>
      <c r="BA168" s="1152"/>
      <c r="BB168" s="1152"/>
      <c r="BC168" s="1152"/>
    </row>
    <row r="169" spans="1:130" ht="31.5" customHeight="1" x14ac:dyDescent="0.2">
      <c r="A169" s="6089"/>
      <c r="B169" s="5811"/>
      <c r="C169" s="1154" t="s">
        <v>103</v>
      </c>
      <c r="D169" s="1155" t="s">
        <v>65</v>
      </c>
      <c r="E169" s="1156" t="s">
        <v>104</v>
      </c>
      <c r="F169" s="1154" t="s">
        <v>65</v>
      </c>
      <c r="G169" s="1156" t="s">
        <v>104</v>
      </c>
      <c r="H169" s="1154" t="s">
        <v>65</v>
      </c>
      <c r="I169" s="1156" t="s">
        <v>104</v>
      </c>
      <c r="J169" s="1154" t="s">
        <v>65</v>
      </c>
      <c r="K169" s="1156" t="s">
        <v>104</v>
      </c>
      <c r="L169" s="1154" t="s">
        <v>65</v>
      </c>
      <c r="M169" s="1156" t="s">
        <v>104</v>
      </c>
      <c r="N169" s="1154" t="s">
        <v>65</v>
      </c>
      <c r="O169" s="1157" t="s">
        <v>104</v>
      </c>
      <c r="P169" s="5873"/>
      <c r="Q169" s="5873"/>
      <c r="R169" s="14"/>
      <c r="S169" s="14"/>
      <c r="T169" s="14"/>
      <c r="U169" s="14"/>
      <c r="V169" s="14"/>
      <c r="W169" s="1149"/>
      <c r="X169" s="1149"/>
      <c r="Y169" s="1149"/>
      <c r="Z169" s="1149"/>
      <c r="AA169" s="1149"/>
      <c r="AB169" s="1149"/>
      <c r="AC169" s="1149"/>
      <c r="AD169" s="1149"/>
      <c r="AE169" s="1149"/>
      <c r="AF169" s="1150"/>
      <c r="AG169" s="1150"/>
      <c r="AH169" s="1150"/>
      <c r="AI169" s="1150"/>
      <c r="AJ169" s="1150"/>
      <c r="AK169" s="1150"/>
      <c r="AL169" s="1150"/>
      <c r="AM169" s="1150"/>
      <c r="AN169" s="1150"/>
      <c r="AO169" s="1150"/>
      <c r="AP169" s="1150"/>
      <c r="AQ169" s="1158"/>
      <c r="AR169" s="1152"/>
      <c r="AS169" s="1152"/>
      <c r="AT169" s="1152"/>
      <c r="AU169" s="1152"/>
      <c r="AV169" s="1152"/>
      <c r="AW169" s="1152"/>
      <c r="AX169" s="1153"/>
      <c r="AY169" s="1153"/>
      <c r="AZ169" s="1153"/>
      <c r="BA169" s="1152"/>
      <c r="BB169" s="1152"/>
      <c r="BC169" s="1152"/>
    </row>
    <row r="170" spans="1:130" s="3" customFormat="1" ht="16.350000000000001" customHeight="1" x14ac:dyDescent="0.2">
      <c r="A170" s="6194" t="s">
        <v>178</v>
      </c>
      <c r="B170" s="1159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1160"/>
      <c r="G170" s="1161"/>
      <c r="H170" s="1160"/>
      <c r="I170" s="35"/>
      <c r="J170" s="33"/>
      <c r="K170" s="35"/>
      <c r="L170" s="33"/>
      <c r="M170" s="35"/>
      <c r="N170" s="33"/>
      <c r="O170" s="1162"/>
      <c r="P170" s="1161"/>
      <c r="Q170" s="1161"/>
      <c r="R170" s="1163"/>
      <c r="S170" s="1149"/>
      <c r="T170" s="1149"/>
      <c r="U170" s="1149"/>
      <c r="V170" s="1149"/>
      <c r="W170" s="1149"/>
      <c r="X170" s="1149"/>
      <c r="Y170" s="1149"/>
      <c r="Z170" s="1149"/>
      <c r="AA170" s="1149"/>
      <c r="AB170" s="1149"/>
      <c r="AC170" s="1149"/>
      <c r="AD170" s="1150"/>
      <c r="AE170" s="1150"/>
      <c r="AF170" s="1150"/>
      <c r="AG170" s="1150"/>
      <c r="AH170" s="1150"/>
      <c r="AI170" s="1164"/>
      <c r="AJ170" s="1153"/>
      <c r="AK170" s="1153"/>
      <c r="AL170" s="1153"/>
      <c r="AM170" s="1153"/>
      <c r="AN170" s="1153"/>
      <c r="AO170" s="1153"/>
      <c r="AP170" s="1153"/>
      <c r="AQ170" s="1153"/>
      <c r="AR170" s="1153"/>
      <c r="AS170" s="1153"/>
      <c r="AT170" s="1153"/>
      <c r="AU170" s="1153"/>
      <c r="AV170" s="1153"/>
      <c r="AW170" s="1153"/>
      <c r="AX170" s="1153"/>
      <c r="AY170" s="1153"/>
      <c r="AZ170" s="1153"/>
      <c r="BA170" s="1153"/>
      <c r="BB170" s="1153"/>
      <c r="BC170" s="1153"/>
      <c r="BD170" s="1153"/>
      <c r="BE170" s="1153"/>
      <c r="BF170" s="1153"/>
      <c r="BG170" s="1153"/>
      <c r="BH170" s="1153"/>
      <c r="BI170" s="1153"/>
      <c r="BJ170" s="1153"/>
      <c r="BK170" s="1153"/>
      <c r="BL170" s="1153"/>
      <c r="BM170" s="1153"/>
      <c r="BN170" s="1153"/>
      <c r="BO170" s="1153"/>
      <c r="BP170" s="1153"/>
      <c r="BQ170" s="1153"/>
      <c r="BR170" s="1153"/>
      <c r="BS170" s="1153"/>
      <c r="BT170" s="1153"/>
      <c r="BU170" s="1153"/>
      <c r="BV170" s="1153"/>
      <c r="BW170" s="1153"/>
      <c r="BX170" s="1153"/>
      <c r="BY170" s="1153"/>
      <c r="BZ170" s="1153"/>
      <c r="CA170" s="1165"/>
      <c r="CB170" s="1165"/>
      <c r="CC170" s="1165"/>
      <c r="CD170" s="1165"/>
      <c r="CE170" s="1165"/>
      <c r="CF170" s="1165"/>
      <c r="CG170" s="1165"/>
      <c r="CH170" s="1165"/>
      <c r="CI170" s="1165"/>
      <c r="CJ170" s="1165"/>
      <c r="CK170" s="1165"/>
      <c r="CL170" s="1165"/>
      <c r="CM170" s="1165"/>
      <c r="CN170" s="1165"/>
      <c r="CO170" s="1165"/>
      <c r="CP170" s="1165"/>
      <c r="CQ170" s="1165"/>
      <c r="CR170" s="1165"/>
      <c r="CS170" s="1165"/>
      <c r="CT170" s="1165"/>
      <c r="CU170" s="1165"/>
      <c r="CV170" s="1165"/>
      <c r="CW170" s="1165"/>
      <c r="CX170" s="1165"/>
      <c r="CY170" s="1165"/>
      <c r="CZ170" s="1165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55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1163"/>
      <c r="S171" s="1149"/>
      <c r="T171" s="1149"/>
      <c r="U171" s="1149"/>
      <c r="V171" s="1149"/>
      <c r="W171" s="1149"/>
      <c r="X171" s="1149"/>
      <c r="Y171" s="1149"/>
      <c r="Z171" s="1149"/>
      <c r="AA171" s="1149"/>
      <c r="AB171" s="1149"/>
      <c r="AC171" s="1149"/>
      <c r="AD171" s="1150"/>
      <c r="AE171" s="1150"/>
      <c r="AF171" s="1150"/>
      <c r="AG171" s="1150"/>
      <c r="AH171" s="1150"/>
      <c r="AI171" s="1164"/>
      <c r="AJ171" s="1153"/>
      <c r="AK171" s="1153"/>
      <c r="AL171" s="1153"/>
      <c r="AM171" s="1153"/>
      <c r="AN171" s="1153"/>
      <c r="AO171" s="1153"/>
      <c r="AP171" s="1153"/>
      <c r="AQ171" s="1153"/>
      <c r="AR171" s="1153"/>
      <c r="AS171" s="1153"/>
      <c r="AT171" s="1153"/>
      <c r="AU171" s="1153"/>
      <c r="AV171" s="1153"/>
      <c r="AW171" s="1153"/>
      <c r="AX171" s="1153"/>
      <c r="AY171" s="1153"/>
      <c r="AZ171" s="1153"/>
      <c r="BA171" s="1153"/>
      <c r="BB171" s="1153"/>
      <c r="BC171" s="1153"/>
      <c r="BD171" s="1153"/>
      <c r="BE171" s="1153"/>
      <c r="BF171" s="1153"/>
      <c r="BG171" s="1153"/>
      <c r="BH171" s="1153"/>
      <c r="BI171" s="1153"/>
      <c r="BJ171" s="1153"/>
      <c r="BK171" s="1153"/>
      <c r="BL171" s="1153"/>
      <c r="BM171" s="1153"/>
      <c r="BN171" s="1153"/>
      <c r="BO171" s="1153"/>
      <c r="BP171" s="1153"/>
      <c r="BQ171" s="1153"/>
      <c r="BR171" s="1153"/>
      <c r="BS171" s="1153"/>
      <c r="BT171" s="1153"/>
      <c r="BU171" s="1153"/>
      <c r="BV171" s="1153"/>
      <c r="BW171" s="1153"/>
      <c r="BX171" s="1153"/>
      <c r="BY171" s="1153"/>
      <c r="BZ171" s="1153"/>
      <c r="CA171" s="1165"/>
      <c r="CB171" s="1165"/>
      <c r="CC171" s="1165"/>
      <c r="CD171" s="1165"/>
      <c r="CE171" s="1165"/>
      <c r="CF171" s="1165"/>
      <c r="CG171" s="1165"/>
      <c r="CH171" s="1165"/>
      <c r="CI171" s="1165"/>
      <c r="CJ171" s="1165"/>
      <c r="CK171" s="1165"/>
      <c r="CL171" s="1165"/>
      <c r="CM171" s="1165"/>
      <c r="CN171" s="1165"/>
      <c r="CO171" s="1165"/>
      <c r="CP171" s="1165"/>
      <c r="CQ171" s="1165"/>
      <c r="CR171" s="1165"/>
      <c r="CS171" s="1165"/>
      <c r="CT171" s="1165"/>
      <c r="CU171" s="1165"/>
      <c r="CV171" s="1165"/>
      <c r="CW171" s="1165"/>
      <c r="CX171" s="1165"/>
      <c r="CY171" s="1165"/>
      <c r="CZ171" s="1165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157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1163"/>
      <c r="S172" s="1149"/>
      <c r="T172" s="1149"/>
      <c r="U172" s="1149"/>
      <c r="V172" s="1149"/>
      <c r="W172" s="1149"/>
      <c r="X172" s="1149"/>
      <c r="Y172" s="1149"/>
      <c r="Z172" s="1149"/>
      <c r="AA172" s="1149"/>
      <c r="AB172" s="1149"/>
      <c r="AC172" s="1149"/>
      <c r="AD172" s="1150"/>
      <c r="AE172" s="1150"/>
      <c r="AF172" s="1150"/>
      <c r="AG172" s="1150"/>
      <c r="AH172" s="1150"/>
      <c r="AI172" s="1164"/>
      <c r="AJ172" s="1152"/>
      <c r="AK172" s="1152"/>
      <c r="AL172" s="1152"/>
      <c r="AM172" s="1152"/>
      <c r="AN172" s="1152"/>
      <c r="AO172" s="1152"/>
      <c r="AP172" s="1152"/>
      <c r="AQ172" s="1152"/>
      <c r="AR172" s="1152"/>
      <c r="AS172" s="1152"/>
      <c r="AT172" s="1152"/>
      <c r="AU172" s="1152"/>
    </row>
    <row r="173" spans="1:130" ht="16.350000000000001" customHeight="1" thickBot="1" x14ac:dyDescent="0.25">
      <c r="A173" s="5924"/>
      <c r="B173" s="1166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1149"/>
      <c r="Z173" s="1149"/>
      <c r="AA173" s="1149"/>
      <c r="AB173" s="1149"/>
      <c r="AC173" s="1149"/>
      <c r="AD173" s="1150"/>
      <c r="AE173" s="1150"/>
      <c r="AF173" s="1150"/>
      <c r="AG173" s="1150"/>
      <c r="AH173" s="1150"/>
      <c r="AI173" s="1150"/>
      <c r="AJ173" s="1150"/>
      <c r="AK173" s="1150"/>
      <c r="AL173" s="1150"/>
      <c r="AM173" s="1150"/>
      <c r="AN173" s="1150"/>
      <c r="AO173" s="1151"/>
      <c r="AP173" s="1150"/>
      <c r="AQ173" s="1150"/>
      <c r="AR173" s="1167"/>
      <c r="AS173" s="1152"/>
      <c r="AT173" s="1168"/>
      <c r="AU173" s="1168"/>
      <c r="AV173" s="1168"/>
      <c r="AW173" s="1168"/>
      <c r="AX173" s="1153"/>
      <c r="AY173" s="1153"/>
      <c r="AZ173" s="1153"/>
      <c r="BA173" s="1168"/>
      <c r="BB173" s="1168"/>
      <c r="BC173" s="1168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201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1169"/>
      <c r="Z174" s="1170"/>
      <c r="AA174" s="14"/>
      <c r="AB174" s="1171"/>
      <c r="AC174" s="1170"/>
      <c r="AD174" s="44"/>
      <c r="AE174" s="1172"/>
      <c r="AF174" s="1172"/>
      <c r="AG174" s="1172"/>
      <c r="AH174" s="1150"/>
      <c r="AI174" s="44"/>
      <c r="AJ174" s="1151"/>
      <c r="AK174" s="1151"/>
      <c r="AL174" s="1151"/>
      <c r="AM174" s="1150"/>
      <c r="AN174" s="44"/>
      <c r="AO174" s="1151"/>
      <c r="AP174" s="1150"/>
      <c r="AQ174" s="1150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55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55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6152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1173"/>
      <c r="AM177" s="1174"/>
      <c r="AN177" s="1174"/>
      <c r="AO177" s="1175"/>
      <c r="AP177" s="1174"/>
      <c r="AQ177" s="1175"/>
      <c r="AR177" s="216"/>
      <c r="AS177" s="1176"/>
      <c r="AT177" s="1177"/>
      <c r="AU177" s="1149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195" t="s">
        <v>188</v>
      </c>
      <c r="B181" s="6196"/>
      <c r="C181" s="6197" t="s">
        <v>79</v>
      </c>
      <c r="D181" s="6197"/>
      <c r="E181" s="6197"/>
      <c r="F181" s="6197" t="s">
        <v>189</v>
      </c>
      <c r="G181" s="6197"/>
      <c r="H181" s="6197" t="s">
        <v>190</v>
      </c>
      <c r="I181" s="6197"/>
      <c r="J181" s="6197" t="s">
        <v>191</v>
      </c>
      <c r="K181" s="6197"/>
      <c r="L181" s="6197" t="s">
        <v>12</v>
      </c>
      <c r="M181" s="6197"/>
      <c r="N181" s="6200" t="s">
        <v>13</v>
      </c>
      <c r="O181" s="6201"/>
      <c r="P181" s="6206" t="s">
        <v>126</v>
      </c>
      <c r="Q181" s="6206"/>
      <c r="R181" s="6206" t="s">
        <v>127</v>
      </c>
      <c r="S181" s="6206"/>
      <c r="T181" s="6206" t="s">
        <v>128</v>
      </c>
      <c r="U181" s="6206"/>
      <c r="V181" s="6206" t="s">
        <v>129</v>
      </c>
      <c r="W181" s="6206"/>
      <c r="X181" s="6206" t="s">
        <v>130</v>
      </c>
      <c r="Y181" s="6206"/>
      <c r="Z181" s="6206" t="s">
        <v>131</v>
      </c>
      <c r="AA181" s="6206"/>
      <c r="AB181" s="6206" t="s">
        <v>132</v>
      </c>
      <c r="AC181" s="6206"/>
      <c r="AD181" s="6206" t="s">
        <v>133</v>
      </c>
      <c r="AE181" s="6206"/>
      <c r="AF181" s="6206" t="s">
        <v>134</v>
      </c>
      <c r="AG181" s="6206"/>
      <c r="AH181" s="6206" t="s">
        <v>135</v>
      </c>
      <c r="AI181" s="6206"/>
      <c r="AJ181" s="6206" t="s">
        <v>136</v>
      </c>
      <c r="AK181" s="6206"/>
      <c r="AL181" s="6206" t="s">
        <v>137</v>
      </c>
      <c r="AM181" s="6198"/>
      <c r="AN181" s="6207" t="s">
        <v>192</v>
      </c>
      <c r="AO181" s="6208" t="s">
        <v>193</v>
      </c>
      <c r="AP181" s="6198" t="s">
        <v>7</v>
      </c>
      <c r="AQ181" s="6199"/>
      <c r="AR181" s="6194" t="s">
        <v>194</v>
      </c>
      <c r="AS181" s="6194" t="s">
        <v>195</v>
      </c>
      <c r="AT181" s="6198" t="s">
        <v>8</v>
      </c>
      <c r="AU181" s="6199"/>
      <c r="AV181" s="6200" t="s">
        <v>196</v>
      </c>
      <c r="AW181" s="6201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6089"/>
      <c r="B182" s="6045"/>
      <c r="C182" s="1178" t="s">
        <v>103</v>
      </c>
      <c r="D182" s="1179" t="s">
        <v>65</v>
      </c>
      <c r="E182" s="466" t="s">
        <v>104</v>
      </c>
      <c r="F182" s="1178" t="s">
        <v>65</v>
      </c>
      <c r="G182" s="466" t="s">
        <v>104</v>
      </c>
      <c r="H182" s="1178" t="s">
        <v>65</v>
      </c>
      <c r="I182" s="466" t="s">
        <v>104</v>
      </c>
      <c r="J182" s="1178" t="s">
        <v>65</v>
      </c>
      <c r="K182" s="466" t="s">
        <v>104</v>
      </c>
      <c r="L182" s="1178" t="s">
        <v>65</v>
      </c>
      <c r="M182" s="466" t="s">
        <v>104</v>
      </c>
      <c r="N182" s="1178" t="s">
        <v>65</v>
      </c>
      <c r="O182" s="466" t="s">
        <v>104</v>
      </c>
      <c r="P182" s="1178" t="s">
        <v>65</v>
      </c>
      <c r="Q182" s="466" t="s">
        <v>104</v>
      </c>
      <c r="R182" s="1178" t="s">
        <v>65</v>
      </c>
      <c r="S182" s="466" t="s">
        <v>104</v>
      </c>
      <c r="T182" s="1178" t="s">
        <v>65</v>
      </c>
      <c r="U182" s="466" t="s">
        <v>104</v>
      </c>
      <c r="V182" s="1178" t="s">
        <v>65</v>
      </c>
      <c r="W182" s="466" t="s">
        <v>104</v>
      </c>
      <c r="X182" s="1178" t="s">
        <v>65</v>
      </c>
      <c r="Y182" s="466" t="s">
        <v>104</v>
      </c>
      <c r="Z182" s="1178" t="s">
        <v>65</v>
      </c>
      <c r="AA182" s="466" t="s">
        <v>104</v>
      </c>
      <c r="AB182" s="1178" t="s">
        <v>65</v>
      </c>
      <c r="AC182" s="466" t="s">
        <v>104</v>
      </c>
      <c r="AD182" s="1178" t="s">
        <v>65</v>
      </c>
      <c r="AE182" s="466" t="s">
        <v>104</v>
      </c>
      <c r="AF182" s="1178" t="s">
        <v>65</v>
      </c>
      <c r="AG182" s="466" t="s">
        <v>104</v>
      </c>
      <c r="AH182" s="1178" t="s">
        <v>65</v>
      </c>
      <c r="AI182" s="466" t="s">
        <v>104</v>
      </c>
      <c r="AJ182" s="1178" t="s">
        <v>65</v>
      </c>
      <c r="AK182" s="466" t="s">
        <v>104</v>
      </c>
      <c r="AL182" s="1178" t="s">
        <v>65</v>
      </c>
      <c r="AM182" s="300" t="s">
        <v>104</v>
      </c>
      <c r="AN182" s="5936"/>
      <c r="AO182" s="5938"/>
      <c r="AP182" s="1178" t="s">
        <v>65</v>
      </c>
      <c r="AQ182" s="466" t="s">
        <v>104</v>
      </c>
      <c r="AR182" s="6152"/>
      <c r="AS182" s="6152"/>
      <c r="AT182" s="1178" t="s">
        <v>65</v>
      </c>
      <c r="AU182" s="466" t="s">
        <v>104</v>
      </c>
      <c r="AV182" s="1180" t="s">
        <v>198</v>
      </c>
      <c r="AW182" s="950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6202" t="s">
        <v>200</v>
      </c>
      <c r="B183" s="6203"/>
      <c r="C183" s="1181">
        <f>SUM(D183+E183)</f>
        <v>26</v>
      </c>
      <c r="D183" s="1182">
        <f>SUM(F183+H183+J183+L183+N183+P183+R183+T183+V183+X183+Z183+AB183+AD183+AF183+AH183+AJ183+AL183)</f>
        <v>8</v>
      </c>
      <c r="E183" s="219">
        <f>SUM(G183+I183+K183+M183+O183+Q183+S183+U183+W183+Y183+AA183+AC183+AE183+AG183+AI183+AK183+AM183)</f>
        <v>18</v>
      </c>
      <c r="F183" s="1183">
        <v>0</v>
      </c>
      <c r="G183" s="64">
        <v>0</v>
      </c>
      <c r="H183" s="1183">
        <v>1</v>
      </c>
      <c r="I183" s="64">
        <v>0</v>
      </c>
      <c r="J183" s="1183">
        <v>1</v>
      </c>
      <c r="K183" s="64">
        <v>5</v>
      </c>
      <c r="L183" s="1183">
        <v>2</v>
      </c>
      <c r="M183" s="64">
        <v>5</v>
      </c>
      <c r="N183" s="1183">
        <v>0</v>
      </c>
      <c r="O183" s="64">
        <v>0</v>
      </c>
      <c r="P183" s="1183">
        <v>0</v>
      </c>
      <c r="Q183" s="64">
        <v>2</v>
      </c>
      <c r="R183" s="1183">
        <v>2</v>
      </c>
      <c r="S183" s="64">
        <v>1</v>
      </c>
      <c r="T183" s="1183">
        <v>1</v>
      </c>
      <c r="U183" s="64">
        <v>1</v>
      </c>
      <c r="V183" s="1183">
        <v>0</v>
      </c>
      <c r="W183" s="64">
        <v>0</v>
      </c>
      <c r="X183" s="1183">
        <v>0</v>
      </c>
      <c r="Y183" s="64">
        <v>1</v>
      </c>
      <c r="Z183" s="1183">
        <v>1</v>
      </c>
      <c r="AA183" s="64">
        <v>0</v>
      </c>
      <c r="AB183" s="1183">
        <v>0</v>
      </c>
      <c r="AC183" s="64">
        <v>0</v>
      </c>
      <c r="AD183" s="1052">
        <v>0</v>
      </c>
      <c r="AE183" s="64">
        <v>0</v>
      </c>
      <c r="AF183" s="1052">
        <v>0</v>
      </c>
      <c r="AG183" s="64">
        <v>2</v>
      </c>
      <c r="AH183" s="1052">
        <v>0</v>
      </c>
      <c r="AI183" s="64">
        <v>1</v>
      </c>
      <c r="AJ183" s="1052">
        <v>0</v>
      </c>
      <c r="AK183" s="64">
        <v>0</v>
      </c>
      <c r="AL183" s="1052">
        <v>0</v>
      </c>
      <c r="AM183" s="204">
        <v>0</v>
      </c>
      <c r="AN183" s="1184">
        <v>0</v>
      </c>
      <c r="AO183" s="1185">
        <v>0</v>
      </c>
      <c r="AP183" s="1052">
        <v>0</v>
      </c>
      <c r="AQ183" s="64">
        <v>0</v>
      </c>
      <c r="AR183" s="1186">
        <v>0</v>
      </c>
      <c r="AS183" s="1186">
        <v>5</v>
      </c>
      <c r="AT183" s="1186">
        <v>0</v>
      </c>
      <c r="AU183" s="1186">
        <v>0</v>
      </c>
      <c r="AV183" s="1186">
        <v>0</v>
      </c>
      <c r="AW183" s="1186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6204" t="s">
        <v>201</v>
      </c>
      <c r="B184" s="6205"/>
      <c r="C184" s="1187"/>
      <c r="D184" s="1188"/>
      <c r="E184" s="1188"/>
      <c r="F184" s="1188"/>
      <c r="G184" s="1188"/>
      <c r="H184" s="1188"/>
      <c r="I184" s="1188"/>
      <c r="J184" s="1188"/>
      <c r="K184" s="1188"/>
      <c r="L184" s="1188"/>
      <c r="M184" s="1188"/>
      <c r="N184" s="1188"/>
      <c r="O184" s="1188"/>
      <c r="P184" s="1188"/>
      <c r="Q184" s="1188"/>
      <c r="R184" s="1188"/>
      <c r="S184" s="1188"/>
      <c r="T184" s="1188"/>
      <c r="U184" s="1188"/>
      <c r="V184" s="1188"/>
      <c r="W184" s="1188"/>
      <c r="X184" s="1188"/>
      <c r="Y184" s="1188"/>
      <c r="Z184" s="1188"/>
      <c r="AA184" s="1188"/>
      <c r="AB184" s="1188"/>
      <c r="AC184" s="1188"/>
      <c r="AD184" s="1188"/>
      <c r="AE184" s="1188"/>
      <c r="AF184" s="1188"/>
      <c r="AG184" s="1188"/>
      <c r="AH184" s="1188"/>
      <c r="AI184" s="1188"/>
      <c r="AJ184" s="1188"/>
      <c r="AK184" s="1188"/>
      <c r="AL184" s="1188"/>
      <c r="AM184" s="1188"/>
      <c r="AN184" s="1188"/>
      <c r="AO184" s="1188"/>
      <c r="AP184" s="1188"/>
      <c r="AQ184" s="1188"/>
      <c r="AR184" s="1188"/>
      <c r="AS184" s="1188"/>
      <c r="AT184" s="1188"/>
      <c r="AU184" s="1188"/>
      <c r="AV184" s="1188"/>
      <c r="AW184" s="1189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6194" t="s">
        <v>202</v>
      </c>
      <c r="B185" s="1190" t="s">
        <v>203</v>
      </c>
      <c r="C185" s="1191">
        <f>SUM(D185+E185)</f>
        <v>4</v>
      </c>
      <c r="D185" s="1192">
        <f t="shared" ref="D185:E193" si="26">SUM(F185+H185+J185+L185+N185+P185+R185+T185+V185+X185+Z185+AB185+AD185+AF185+AH185+AJ185+AL185)</f>
        <v>1</v>
      </c>
      <c r="E185" s="1190">
        <f t="shared" si="26"/>
        <v>3</v>
      </c>
      <c r="F185" s="1160">
        <v>0</v>
      </c>
      <c r="G185" s="1161">
        <v>0</v>
      </c>
      <c r="H185" s="1160">
        <v>0</v>
      </c>
      <c r="I185" s="1161">
        <v>0</v>
      </c>
      <c r="J185" s="1160">
        <v>1</v>
      </c>
      <c r="K185" s="1161">
        <v>3</v>
      </c>
      <c r="L185" s="1160">
        <v>0</v>
      </c>
      <c r="M185" s="1161">
        <v>0</v>
      </c>
      <c r="N185" s="1160">
        <v>0</v>
      </c>
      <c r="O185" s="1161">
        <v>0</v>
      </c>
      <c r="P185" s="1160">
        <v>0</v>
      </c>
      <c r="Q185" s="1161">
        <v>0</v>
      </c>
      <c r="R185" s="1160">
        <v>0</v>
      </c>
      <c r="S185" s="1161">
        <v>0</v>
      </c>
      <c r="T185" s="1160">
        <v>0</v>
      </c>
      <c r="U185" s="1161">
        <v>0</v>
      </c>
      <c r="V185" s="1160">
        <v>0</v>
      </c>
      <c r="W185" s="1161">
        <v>0</v>
      </c>
      <c r="X185" s="1160">
        <v>0</v>
      </c>
      <c r="Y185" s="1161">
        <v>0</v>
      </c>
      <c r="Z185" s="1160">
        <v>0</v>
      </c>
      <c r="AA185" s="1161">
        <v>0</v>
      </c>
      <c r="AB185" s="1160">
        <v>0</v>
      </c>
      <c r="AC185" s="1161">
        <v>0</v>
      </c>
      <c r="AD185" s="1160">
        <v>0</v>
      </c>
      <c r="AE185" s="1161">
        <v>0</v>
      </c>
      <c r="AF185" s="1160">
        <v>0</v>
      </c>
      <c r="AG185" s="1161">
        <v>0</v>
      </c>
      <c r="AH185" s="1160">
        <v>0</v>
      </c>
      <c r="AI185" s="1161">
        <v>0</v>
      </c>
      <c r="AJ185" s="1160">
        <v>0</v>
      </c>
      <c r="AK185" s="1161">
        <v>0</v>
      </c>
      <c r="AL185" s="1160">
        <v>0</v>
      </c>
      <c r="AM185" s="1193">
        <v>0</v>
      </c>
      <c r="AN185" s="1194">
        <v>0</v>
      </c>
      <c r="AO185" s="1195">
        <v>0</v>
      </c>
      <c r="AP185" s="1160">
        <v>0</v>
      </c>
      <c r="AQ185" s="1161">
        <v>0</v>
      </c>
      <c r="AR185" s="1161">
        <v>0</v>
      </c>
      <c r="AS185" s="1161">
        <v>2</v>
      </c>
      <c r="AT185" s="1161">
        <v>0</v>
      </c>
      <c r="AU185" s="1161">
        <v>0</v>
      </c>
      <c r="AV185" s="1161">
        <v>0</v>
      </c>
      <c r="AW185" s="1161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6152"/>
      <c r="B186" s="221" t="s">
        <v>204</v>
      </c>
      <c r="C186" s="1196">
        <f>SUM(D186+E186)</f>
        <v>0</v>
      </c>
      <c r="D186" s="1197">
        <f t="shared" si="26"/>
        <v>0</v>
      </c>
      <c r="E186" s="1198">
        <f t="shared" si="26"/>
        <v>0</v>
      </c>
      <c r="F186" s="1052">
        <v>0</v>
      </c>
      <c r="G186" s="880">
        <v>0</v>
      </c>
      <c r="H186" s="1052">
        <v>0</v>
      </c>
      <c r="I186" s="880">
        <v>0</v>
      </c>
      <c r="J186" s="1052">
        <v>0</v>
      </c>
      <c r="K186" s="880">
        <v>0</v>
      </c>
      <c r="L186" s="1052">
        <v>0</v>
      </c>
      <c r="M186" s="880">
        <v>0</v>
      </c>
      <c r="N186" s="1052">
        <v>0</v>
      </c>
      <c r="O186" s="880">
        <v>0</v>
      </c>
      <c r="P186" s="1052">
        <v>0</v>
      </c>
      <c r="Q186" s="880">
        <v>0</v>
      </c>
      <c r="R186" s="1052">
        <v>0</v>
      </c>
      <c r="S186" s="880">
        <v>0</v>
      </c>
      <c r="T186" s="1052">
        <v>0</v>
      </c>
      <c r="U186" s="880">
        <v>0</v>
      </c>
      <c r="V186" s="1052">
        <v>0</v>
      </c>
      <c r="W186" s="880">
        <v>0</v>
      </c>
      <c r="X186" s="1052">
        <v>0</v>
      </c>
      <c r="Y186" s="880">
        <v>0</v>
      </c>
      <c r="Z186" s="1052">
        <v>0</v>
      </c>
      <c r="AA186" s="880">
        <v>0</v>
      </c>
      <c r="AB186" s="1052">
        <v>0</v>
      </c>
      <c r="AC186" s="880">
        <v>0</v>
      </c>
      <c r="AD186" s="1052">
        <v>0</v>
      </c>
      <c r="AE186" s="880">
        <v>0</v>
      </c>
      <c r="AF186" s="1052">
        <v>0</v>
      </c>
      <c r="AG186" s="880">
        <v>0</v>
      </c>
      <c r="AH186" s="1052">
        <v>0</v>
      </c>
      <c r="AI186" s="880">
        <v>0</v>
      </c>
      <c r="AJ186" s="1052">
        <v>0</v>
      </c>
      <c r="AK186" s="880">
        <v>0</v>
      </c>
      <c r="AL186" s="1052">
        <v>0</v>
      </c>
      <c r="AM186" s="222">
        <v>0</v>
      </c>
      <c r="AN186" s="1054">
        <v>0</v>
      </c>
      <c r="AO186" s="1055">
        <v>0</v>
      </c>
      <c r="AP186" s="1052">
        <v>0</v>
      </c>
      <c r="AQ186" s="880">
        <v>0</v>
      </c>
      <c r="AR186" s="880">
        <v>0</v>
      </c>
      <c r="AS186" s="880">
        <v>0</v>
      </c>
      <c r="AT186" s="880">
        <v>0</v>
      </c>
      <c r="AU186" s="880">
        <v>0</v>
      </c>
      <c r="AV186" s="880">
        <v>0</v>
      </c>
      <c r="AW186" s="880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6211" t="s">
        <v>205</v>
      </c>
      <c r="B187" s="6212"/>
      <c r="C187" s="1181">
        <f t="shared" ref="C187:C227" si="27">SUM(D187+E187)</f>
        <v>6</v>
      </c>
      <c r="D187" s="1182">
        <f t="shared" si="26"/>
        <v>0</v>
      </c>
      <c r="E187" s="1199">
        <f t="shared" si="26"/>
        <v>6</v>
      </c>
      <c r="F187" s="1183">
        <v>0</v>
      </c>
      <c r="G187" s="1186">
        <v>0</v>
      </c>
      <c r="H187" s="1183">
        <v>0</v>
      </c>
      <c r="I187" s="1186">
        <v>0</v>
      </c>
      <c r="J187" s="1183">
        <v>0</v>
      </c>
      <c r="K187" s="1186">
        <v>5</v>
      </c>
      <c r="L187" s="1183">
        <v>0</v>
      </c>
      <c r="M187" s="1186">
        <v>1</v>
      </c>
      <c r="N187" s="1183">
        <v>0</v>
      </c>
      <c r="O187" s="1186">
        <v>0</v>
      </c>
      <c r="P187" s="1183">
        <v>0</v>
      </c>
      <c r="Q187" s="1186">
        <v>0</v>
      </c>
      <c r="R187" s="1183">
        <v>0</v>
      </c>
      <c r="S187" s="1186">
        <v>0</v>
      </c>
      <c r="T187" s="1183">
        <v>0</v>
      </c>
      <c r="U187" s="1186">
        <v>0</v>
      </c>
      <c r="V187" s="1183">
        <v>0</v>
      </c>
      <c r="W187" s="1186">
        <v>0</v>
      </c>
      <c r="X187" s="1183">
        <v>0</v>
      </c>
      <c r="Y187" s="1186">
        <v>0</v>
      </c>
      <c r="Z187" s="1183">
        <v>0</v>
      </c>
      <c r="AA187" s="1186">
        <v>0</v>
      </c>
      <c r="AB187" s="1183">
        <v>0</v>
      </c>
      <c r="AC187" s="1186">
        <v>0</v>
      </c>
      <c r="AD187" s="1183">
        <v>0</v>
      </c>
      <c r="AE187" s="1186">
        <v>0</v>
      </c>
      <c r="AF187" s="1183">
        <v>0</v>
      </c>
      <c r="AG187" s="1186">
        <v>0</v>
      </c>
      <c r="AH187" s="1183">
        <v>0</v>
      </c>
      <c r="AI187" s="1186">
        <v>0</v>
      </c>
      <c r="AJ187" s="1183">
        <v>0</v>
      </c>
      <c r="AK187" s="1186">
        <v>0</v>
      </c>
      <c r="AL187" s="1183">
        <v>0</v>
      </c>
      <c r="AM187" s="1200">
        <v>0</v>
      </c>
      <c r="AN187" s="1184">
        <v>0</v>
      </c>
      <c r="AO187" s="1201">
        <v>0</v>
      </c>
      <c r="AP187" s="1183">
        <v>0</v>
      </c>
      <c r="AQ187" s="1186">
        <v>0</v>
      </c>
      <c r="AR187" s="1186">
        <v>0</v>
      </c>
      <c r="AS187" s="1186">
        <v>5</v>
      </c>
      <c r="AT187" s="1186">
        <v>0</v>
      </c>
      <c r="AU187" s="1186">
        <v>0</v>
      </c>
      <c r="AV187" s="1186">
        <v>0</v>
      </c>
      <c r="AW187" s="1186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6194" t="s">
        <v>206</v>
      </c>
      <c r="B188" s="1190" t="s">
        <v>207</v>
      </c>
      <c r="C188" s="1191">
        <f t="shared" si="27"/>
        <v>5</v>
      </c>
      <c r="D188" s="1192">
        <f t="shared" si="26"/>
        <v>0</v>
      </c>
      <c r="E188" s="1190">
        <f t="shared" si="26"/>
        <v>5</v>
      </c>
      <c r="F188" s="1202"/>
      <c r="G188" s="1203"/>
      <c r="H188" s="1160">
        <v>0</v>
      </c>
      <c r="I188" s="1161">
        <v>0</v>
      </c>
      <c r="J188" s="1160">
        <v>0</v>
      </c>
      <c r="K188" s="1161">
        <v>4</v>
      </c>
      <c r="L188" s="1160">
        <v>0</v>
      </c>
      <c r="M188" s="1161">
        <v>1</v>
      </c>
      <c r="N188" s="1160">
        <v>0</v>
      </c>
      <c r="O188" s="1161">
        <v>0</v>
      </c>
      <c r="P188" s="1160">
        <v>0</v>
      </c>
      <c r="Q188" s="1161">
        <v>0</v>
      </c>
      <c r="R188" s="1160">
        <v>0</v>
      </c>
      <c r="S188" s="1161">
        <v>0</v>
      </c>
      <c r="T188" s="1160">
        <v>0</v>
      </c>
      <c r="U188" s="1161">
        <v>0</v>
      </c>
      <c r="V188" s="1160">
        <v>0</v>
      </c>
      <c r="W188" s="1161">
        <v>0</v>
      </c>
      <c r="X188" s="1160">
        <v>0</v>
      </c>
      <c r="Y188" s="1161">
        <v>0</v>
      </c>
      <c r="Z188" s="1160">
        <v>0</v>
      </c>
      <c r="AA188" s="1161">
        <v>0</v>
      </c>
      <c r="AB188" s="1160">
        <v>0</v>
      </c>
      <c r="AC188" s="1161">
        <v>0</v>
      </c>
      <c r="AD188" s="1160">
        <v>0</v>
      </c>
      <c r="AE188" s="1161">
        <v>0</v>
      </c>
      <c r="AF188" s="1160">
        <v>0</v>
      </c>
      <c r="AG188" s="1161">
        <v>0</v>
      </c>
      <c r="AH188" s="1160">
        <v>0</v>
      </c>
      <c r="AI188" s="1161">
        <v>0</v>
      </c>
      <c r="AJ188" s="1160">
        <v>0</v>
      </c>
      <c r="AK188" s="1161">
        <v>0</v>
      </c>
      <c r="AL188" s="1160">
        <v>0</v>
      </c>
      <c r="AM188" s="1193">
        <v>0</v>
      </c>
      <c r="AN188" s="1194">
        <v>0</v>
      </c>
      <c r="AO188" s="1195">
        <v>0</v>
      </c>
      <c r="AP188" s="1160">
        <v>0</v>
      </c>
      <c r="AQ188" s="1161">
        <v>0</v>
      </c>
      <c r="AR188" s="1161">
        <v>0</v>
      </c>
      <c r="AS188" s="1161">
        <v>4</v>
      </c>
      <c r="AT188" s="1161">
        <v>0</v>
      </c>
      <c r="AU188" s="1161">
        <v>0</v>
      </c>
      <c r="AV188" s="1161">
        <v>0</v>
      </c>
      <c r="AW188" s="1161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>
        <v>0</v>
      </c>
      <c r="DC188" s="5"/>
      <c r="DD188" s="5">
        <v>0</v>
      </c>
      <c r="DE188" s="5"/>
      <c r="DF188" s="5"/>
      <c r="DG188" s="5"/>
      <c r="DH188" s="5">
        <v>0</v>
      </c>
      <c r="DI188" s="5"/>
      <c r="DJ188" s="5">
        <v>0</v>
      </c>
      <c r="DK188" s="5"/>
      <c r="DL188" s="5">
        <v>0</v>
      </c>
      <c r="DM188" s="5"/>
      <c r="DN188" s="5">
        <v>0</v>
      </c>
      <c r="DO188" s="5"/>
      <c r="DP188" s="5">
        <v>0</v>
      </c>
      <c r="DQ188" s="5"/>
      <c r="DR188" s="5">
        <v>0</v>
      </c>
      <c r="DS188" s="5"/>
      <c r="DT188" s="5">
        <v>0</v>
      </c>
      <c r="DU188" s="5"/>
      <c r="DV188" s="5">
        <v>0</v>
      </c>
    </row>
    <row r="189" spans="1:126" s="2" customFormat="1" x14ac:dyDescent="0.2">
      <c r="A189" s="6152"/>
      <c r="B189" s="221" t="s">
        <v>208</v>
      </c>
      <c r="C189" s="1204">
        <f t="shared" si="27"/>
        <v>5</v>
      </c>
      <c r="D189" s="224">
        <f t="shared" si="26"/>
        <v>1</v>
      </c>
      <c r="E189" s="219">
        <f t="shared" si="26"/>
        <v>4</v>
      </c>
      <c r="F189" s="1205"/>
      <c r="G189" s="225"/>
      <c r="H189" s="1206">
        <v>0</v>
      </c>
      <c r="I189" s="64">
        <v>0</v>
      </c>
      <c r="J189" s="1206">
        <v>1</v>
      </c>
      <c r="K189" s="64">
        <v>4</v>
      </c>
      <c r="L189" s="1052">
        <v>0</v>
      </c>
      <c r="M189" s="880">
        <v>0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1054">
        <v>0</v>
      </c>
      <c r="AO189" s="1055">
        <v>0</v>
      </c>
      <c r="AP189" s="1052">
        <v>0</v>
      </c>
      <c r="AQ189" s="880">
        <v>0</v>
      </c>
      <c r="AR189" s="880">
        <v>0</v>
      </c>
      <c r="AS189" s="880">
        <v>3</v>
      </c>
      <c r="AT189" s="880">
        <v>0</v>
      </c>
      <c r="AU189" s="880">
        <v>0</v>
      </c>
      <c r="AV189" s="880">
        <v>0</v>
      </c>
      <c r="AW189" s="880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1207" t="s">
        <v>209</v>
      </c>
      <c r="B190" s="1208"/>
      <c r="C190" s="1209">
        <f t="shared" si="27"/>
        <v>26</v>
      </c>
      <c r="D190" s="1210">
        <f t="shared" si="26"/>
        <v>8</v>
      </c>
      <c r="E190" s="1211">
        <f t="shared" si="26"/>
        <v>18</v>
      </c>
      <c r="F190" s="1183"/>
      <c r="G190" s="1186"/>
      <c r="H190" s="1183">
        <v>1</v>
      </c>
      <c r="I190" s="1186">
        <v>0</v>
      </c>
      <c r="J190" s="1183">
        <v>1</v>
      </c>
      <c r="K190" s="1186">
        <v>5</v>
      </c>
      <c r="L190" s="1183">
        <v>2</v>
      </c>
      <c r="M190" s="1186">
        <v>5</v>
      </c>
      <c r="N190" s="1183">
        <v>0</v>
      </c>
      <c r="O190" s="1186">
        <v>0</v>
      </c>
      <c r="P190" s="1183">
        <v>0</v>
      </c>
      <c r="Q190" s="1186">
        <v>2</v>
      </c>
      <c r="R190" s="1183">
        <v>2</v>
      </c>
      <c r="S190" s="1186">
        <v>1</v>
      </c>
      <c r="T190" s="1183">
        <v>1</v>
      </c>
      <c r="U190" s="1186">
        <v>1</v>
      </c>
      <c r="V190" s="1183">
        <v>0</v>
      </c>
      <c r="W190" s="1186">
        <v>0</v>
      </c>
      <c r="X190" s="1183">
        <v>0</v>
      </c>
      <c r="Y190" s="1186">
        <v>1</v>
      </c>
      <c r="Z190" s="1183">
        <v>1</v>
      </c>
      <c r="AA190" s="1186">
        <v>0</v>
      </c>
      <c r="AB190" s="1183">
        <v>0</v>
      </c>
      <c r="AC190" s="1186">
        <v>0</v>
      </c>
      <c r="AD190" s="1183">
        <v>0</v>
      </c>
      <c r="AE190" s="1186">
        <v>0</v>
      </c>
      <c r="AF190" s="1183">
        <v>0</v>
      </c>
      <c r="AG190" s="1186">
        <v>2</v>
      </c>
      <c r="AH190" s="1183">
        <v>0</v>
      </c>
      <c r="AI190" s="1186">
        <v>1</v>
      </c>
      <c r="AJ190" s="1183">
        <v>0</v>
      </c>
      <c r="AK190" s="1186">
        <v>0</v>
      </c>
      <c r="AL190" s="1183">
        <v>0</v>
      </c>
      <c r="AM190" s="1200">
        <v>0</v>
      </c>
      <c r="AN190" s="1184">
        <v>0</v>
      </c>
      <c r="AO190" s="1201">
        <v>0</v>
      </c>
      <c r="AP190" s="1052">
        <v>0</v>
      </c>
      <c r="AQ190" s="1186">
        <v>0</v>
      </c>
      <c r="AR190" s="1186">
        <v>0</v>
      </c>
      <c r="AS190" s="1186">
        <v>5</v>
      </c>
      <c r="AT190" s="1186">
        <v>0</v>
      </c>
      <c r="AU190" s="1186">
        <v>0</v>
      </c>
      <c r="AV190" s="1186">
        <v>0</v>
      </c>
      <c r="AW190" s="1186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/>
      <c r="DS190" s="5"/>
      <c r="DT190" s="5"/>
      <c r="DU190" s="5"/>
      <c r="DV190" s="5"/>
    </row>
    <row r="191" spans="1:126" s="2" customFormat="1" ht="14.25" customHeight="1" x14ac:dyDescent="0.2">
      <c r="A191" s="6194" t="s">
        <v>210</v>
      </c>
      <c r="B191" s="263" t="s">
        <v>211</v>
      </c>
      <c r="C191" s="227">
        <f t="shared" si="27"/>
        <v>0</v>
      </c>
      <c r="D191" s="228">
        <f t="shared" si="26"/>
        <v>0</v>
      </c>
      <c r="E191" s="263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230" t="s">
        <v>212</v>
      </c>
      <c r="C192" s="231">
        <f t="shared" si="27"/>
        <v>0</v>
      </c>
      <c r="D192" s="232">
        <f t="shared" si="26"/>
        <v>0</v>
      </c>
      <c r="E192" s="230">
        <f t="shared" si="26"/>
        <v>0</v>
      </c>
      <c r="F192" s="20"/>
      <c r="G192" s="36"/>
      <c r="H192" s="20"/>
      <c r="I192" s="36"/>
      <c r="J192" s="20"/>
      <c r="K192" s="36"/>
      <c r="L192" s="20"/>
      <c r="M192" s="36"/>
      <c r="N192" s="20"/>
      <c r="O192" s="36"/>
      <c r="P192" s="20"/>
      <c r="Q192" s="36"/>
      <c r="R192" s="20"/>
      <c r="S192" s="36"/>
      <c r="T192" s="20"/>
      <c r="U192" s="36"/>
      <c r="V192" s="20"/>
      <c r="W192" s="36"/>
      <c r="X192" s="20"/>
      <c r="Y192" s="36"/>
      <c r="Z192" s="20"/>
      <c r="AA192" s="36"/>
      <c r="AB192" s="20"/>
      <c r="AC192" s="36"/>
      <c r="AD192" s="20"/>
      <c r="AE192" s="36"/>
      <c r="AF192" s="20"/>
      <c r="AG192" s="36"/>
      <c r="AH192" s="20"/>
      <c r="AI192" s="36"/>
      <c r="AJ192" s="20"/>
      <c r="AK192" s="36"/>
      <c r="AL192" s="20"/>
      <c r="AM192" s="176"/>
      <c r="AN192" s="141"/>
      <c r="AO192" s="119"/>
      <c r="AP192" s="20"/>
      <c r="AQ192" s="39"/>
      <c r="AR192" s="39"/>
      <c r="AS192" s="39"/>
      <c r="AT192" s="39"/>
      <c r="AU192" s="39"/>
      <c r="AV192" s="39"/>
      <c r="AW192" s="39"/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230" t="s">
        <v>213</v>
      </c>
      <c r="C193" s="231">
        <f t="shared" si="27"/>
        <v>3</v>
      </c>
      <c r="D193" s="233">
        <f t="shared" si="26"/>
        <v>0</v>
      </c>
      <c r="E193" s="230">
        <f t="shared" si="26"/>
        <v>3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1</v>
      </c>
      <c r="L193" s="37">
        <v>0</v>
      </c>
      <c r="M193" s="39">
        <v>1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1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1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>
        <v>0</v>
      </c>
      <c r="DC193" s="5"/>
      <c r="DD193" s="5">
        <v>0</v>
      </c>
      <c r="DE193" s="5"/>
      <c r="DF193" s="5"/>
      <c r="DG193" s="5"/>
      <c r="DH193" s="5">
        <v>0</v>
      </c>
      <c r="DI193" s="5"/>
      <c r="DJ193" s="5">
        <v>0</v>
      </c>
      <c r="DK193" s="5"/>
      <c r="DL193" s="5">
        <v>0</v>
      </c>
      <c r="DM193" s="5"/>
      <c r="DN193" s="5">
        <v>0</v>
      </c>
      <c r="DO193" s="5"/>
      <c r="DP193" s="5">
        <v>0</v>
      </c>
      <c r="DQ193" s="5"/>
      <c r="DR193" s="5">
        <v>0</v>
      </c>
      <c r="DS193" s="5"/>
      <c r="DT193" s="5">
        <v>0</v>
      </c>
      <c r="DU193" s="5"/>
      <c r="DV193" s="5">
        <v>0</v>
      </c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230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230" t="s">
        <v>215</v>
      </c>
      <c r="C195" s="231">
        <f t="shared" si="27"/>
        <v>2</v>
      </c>
      <c r="D195" s="228">
        <f t="shared" ref="D195:E203" si="28">SUM(F195+H195+J195+L195+N195+P195+R195+T195+V195+X195+Z195+AB195+AD195+AF195+AH195+AJ195+AL195)</f>
        <v>2</v>
      </c>
      <c r="E195" s="230">
        <f t="shared" si="28"/>
        <v>0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1</v>
      </c>
      <c r="S195" s="35">
        <v>0</v>
      </c>
      <c r="T195" s="33">
        <v>0</v>
      </c>
      <c r="U195" s="35">
        <v>0</v>
      </c>
      <c r="V195" s="33">
        <v>0</v>
      </c>
      <c r="W195" s="35">
        <v>0</v>
      </c>
      <c r="X195" s="33">
        <v>0</v>
      </c>
      <c r="Y195" s="35">
        <v>0</v>
      </c>
      <c r="Z195" s="33">
        <v>1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230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1</v>
      </c>
      <c r="D197" s="232">
        <f t="shared" si="28"/>
        <v>0</v>
      </c>
      <c r="E197" s="230">
        <f t="shared" si="28"/>
        <v>1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0</v>
      </c>
      <c r="L197" s="20">
        <v>0</v>
      </c>
      <c r="M197" s="36">
        <v>0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1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6152"/>
      <c r="B198" s="238" t="s">
        <v>218</v>
      </c>
      <c r="C198" s="239">
        <f t="shared" si="27"/>
        <v>0</v>
      </c>
      <c r="D198" s="233">
        <f t="shared" si="28"/>
        <v>0</v>
      </c>
      <c r="E198" s="240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6194" t="s">
        <v>219</v>
      </c>
      <c r="B199" s="1212" t="s">
        <v>220</v>
      </c>
      <c r="C199" s="1191">
        <f t="shared" si="27"/>
        <v>0</v>
      </c>
      <c r="D199" s="1192">
        <f t="shared" si="28"/>
        <v>0</v>
      </c>
      <c r="E199" s="1190">
        <f t="shared" si="28"/>
        <v>0</v>
      </c>
      <c r="F199" s="1160"/>
      <c r="G199" s="1161"/>
      <c r="H199" s="1160"/>
      <c r="I199" s="1161"/>
      <c r="J199" s="1160"/>
      <c r="K199" s="1161"/>
      <c r="L199" s="1160"/>
      <c r="M199" s="1161"/>
      <c r="N199" s="1160"/>
      <c r="O199" s="1161"/>
      <c r="P199" s="1160"/>
      <c r="Q199" s="1161"/>
      <c r="R199" s="1160"/>
      <c r="S199" s="1161"/>
      <c r="T199" s="1160"/>
      <c r="U199" s="1161"/>
      <c r="V199" s="1160"/>
      <c r="W199" s="1161"/>
      <c r="X199" s="1160"/>
      <c r="Y199" s="1161"/>
      <c r="Z199" s="1160"/>
      <c r="AA199" s="1161"/>
      <c r="AB199" s="1160"/>
      <c r="AC199" s="1161"/>
      <c r="AD199" s="1160"/>
      <c r="AE199" s="1161"/>
      <c r="AF199" s="1160"/>
      <c r="AG199" s="1161"/>
      <c r="AH199" s="1160"/>
      <c r="AI199" s="1161"/>
      <c r="AJ199" s="1160"/>
      <c r="AK199" s="1161"/>
      <c r="AL199" s="1160"/>
      <c r="AM199" s="1193"/>
      <c r="AN199" s="1194"/>
      <c r="AO199" s="1195"/>
      <c r="AP199" s="1160"/>
      <c r="AQ199" s="1213"/>
      <c r="AR199" s="1213"/>
      <c r="AS199" s="1213"/>
      <c r="AT199" s="1213"/>
      <c r="AU199" s="1213"/>
      <c r="AV199" s="1213"/>
      <c r="AW199" s="1213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230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230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240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240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240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240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221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221">
        <f t="shared" si="28"/>
        <v>0</v>
      </c>
      <c r="F203" s="26"/>
      <c r="G203" s="40"/>
      <c r="H203" s="26"/>
      <c r="I203" s="40"/>
      <c r="J203" s="26"/>
      <c r="K203" s="40"/>
      <c r="L203" s="26"/>
      <c r="M203" s="40"/>
      <c r="N203" s="26"/>
      <c r="O203" s="40"/>
      <c r="P203" s="26"/>
      <c r="Q203" s="40"/>
      <c r="R203" s="26"/>
      <c r="S203" s="40"/>
      <c r="T203" s="26"/>
      <c r="U203" s="40"/>
      <c r="V203" s="26"/>
      <c r="W203" s="40"/>
      <c r="X203" s="26"/>
      <c r="Y203" s="40"/>
      <c r="Z203" s="26"/>
      <c r="AA203" s="40"/>
      <c r="AB203" s="26"/>
      <c r="AC203" s="40"/>
      <c r="AD203" s="26"/>
      <c r="AE203" s="40"/>
      <c r="AF203" s="26"/>
      <c r="AG203" s="40"/>
      <c r="AH203" s="26"/>
      <c r="AI203" s="40"/>
      <c r="AJ203" s="26"/>
      <c r="AK203" s="40"/>
      <c r="AL203" s="26"/>
      <c r="AM203" s="243"/>
      <c r="AN203" s="149"/>
      <c r="AO203" s="150"/>
      <c r="AP203" s="26"/>
      <c r="AQ203" s="40"/>
      <c r="AR203" s="40"/>
      <c r="AS203" s="40"/>
      <c r="AT203" s="40"/>
      <c r="AU203" s="40"/>
      <c r="AV203" s="40"/>
      <c r="AW203" s="40"/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6194" t="s">
        <v>225</v>
      </c>
      <c r="B204" s="1190" t="s">
        <v>226</v>
      </c>
      <c r="C204" s="1191">
        <f t="shared" si="27"/>
        <v>0</v>
      </c>
      <c r="D204" s="1192">
        <f>SUM(F204+H204+J204+L204+N204)</f>
        <v>0</v>
      </c>
      <c r="E204" s="1190">
        <f t="shared" ref="D204:E207" si="29">SUM(G204+I204+K204+M204+O204)</f>
        <v>0</v>
      </c>
      <c r="F204" s="1160"/>
      <c r="G204" s="1161"/>
      <c r="H204" s="1160"/>
      <c r="I204" s="1161"/>
      <c r="J204" s="1160"/>
      <c r="K204" s="1161"/>
      <c r="L204" s="1160"/>
      <c r="M204" s="1161"/>
      <c r="N204" s="1160"/>
      <c r="O204" s="1161"/>
      <c r="P204" s="121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15"/>
      <c r="AN204" s="1194"/>
      <c r="AO204" s="1216"/>
      <c r="AP204" s="1160"/>
      <c r="AQ204" s="1213"/>
      <c r="AR204" s="1213"/>
      <c r="AS204" s="1213"/>
      <c r="AT204" s="1213"/>
      <c r="AU204" s="1213"/>
      <c r="AV204" s="1213"/>
      <c r="AW204" s="1213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230" t="s">
        <v>227</v>
      </c>
      <c r="C205" s="231">
        <f t="shared" si="27"/>
        <v>0</v>
      </c>
      <c r="D205" s="232">
        <f>SUM(F205+H205+J205+L205+N205)</f>
        <v>0</v>
      </c>
      <c r="E205" s="230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230" t="s">
        <v>228</v>
      </c>
      <c r="C206" s="231">
        <f t="shared" si="27"/>
        <v>0</v>
      </c>
      <c r="D206" s="232">
        <f t="shared" si="29"/>
        <v>0</v>
      </c>
      <c r="E206" s="230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6152"/>
      <c r="B207" s="221" t="s">
        <v>229</v>
      </c>
      <c r="C207" s="241">
        <f t="shared" si="27"/>
        <v>1</v>
      </c>
      <c r="D207" s="242">
        <f t="shared" si="29"/>
        <v>1</v>
      </c>
      <c r="E207" s="221">
        <f t="shared" si="29"/>
        <v>0</v>
      </c>
      <c r="F207" s="26">
        <v>0</v>
      </c>
      <c r="G207" s="40">
        <v>0</v>
      </c>
      <c r="H207" s="26">
        <v>0</v>
      </c>
      <c r="I207" s="40">
        <v>0</v>
      </c>
      <c r="J207" s="26">
        <v>1</v>
      </c>
      <c r="K207" s="40"/>
      <c r="L207" s="26"/>
      <c r="M207" s="40"/>
      <c r="N207" s="26"/>
      <c r="O207" s="40"/>
      <c r="P207" s="1218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1219"/>
      <c r="AN207" s="149">
        <v>0</v>
      </c>
      <c r="AO207" s="1220"/>
      <c r="AP207" s="26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6194" t="s">
        <v>230</v>
      </c>
      <c r="B208" s="1221" t="s">
        <v>231</v>
      </c>
      <c r="C208" s="227">
        <f t="shared" si="27"/>
        <v>2</v>
      </c>
      <c r="D208" s="228">
        <f t="shared" ref="D208:E227" si="30">SUM(F208+H208+J208+L208+N208+P208+R208+T208+V208+X208+Z208+AB208+AD208+AF208+AH208+AJ208+AL208)</f>
        <v>0</v>
      </c>
      <c r="E208" s="263">
        <f t="shared" si="30"/>
        <v>2</v>
      </c>
      <c r="F208" s="33">
        <v>0</v>
      </c>
      <c r="G208" s="35">
        <v>0</v>
      </c>
      <c r="H208" s="33">
        <v>0</v>
      </c>
      <c r="I208" s="35">
        <v>0</v>
      </c>
      <c r="J208" s="33">
        <v>0</v>
      </c>
      <c r="K208" s="35">
        <v>2</v>
      </c>
      <c r="L208" s="33">
        <v>0</v>
      </c>
      <c r="M208" s="35">
        <v>0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1195">
        <v>0</v>
      </c>
      <c r="AP208" s="1222">
        <v>0</v>
      </c>
      <c r="AQ208" s="35">
        <v>0</v>
      </c>
      <c r="AR208" s="35">
        <v>0</v>
      </c>
      <c r="AS208" s="35">
        <v>2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262" t="s">
        <v>232</v>
      </c>
      <c r="C209" s="231">
        <f t="shared" si="27"/>
        <v>0</v>
      </c>
      <c r="D209" s="232">
        <f t="shared" si="30"/>
        <v>0</v>
      </c>
      <c r="E209" s="230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230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1</v>
      </c>
      <c r="D211" s="232">
        <f t="shared" si="30"/>
        <v>0</v>
      </c>
      <c r="E211" s="230">
        <f t="shared" si="30"/>
        <v>1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0</v>
      </c>
      <c r="L211" s="20">
        <v>0</v>
      </c>
      <c r="M211" s="36">
        <v>1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6152"/>
      <c r="B212" s="253" t="s">
        <v>235</v>
      </c>
      <c r="C212" s="1204">
        <f t="shared" si="27"/>
        <v>3</v>
      </c>
      <c r="D212" s="224">
        <f t="shared" si="30"/>
        <v>1</v>
      </c>
      <c r="E212" s="219">
        <f t="shared" si="30"/>
        <v>2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0</v>
      </c>
      <c r="M212" s="36">
        <v>0</v>
      </c>
      <c r="N212" s="20">
        <v>0</v>
      </c>
      <c r="O212" s="36">
        <v>0</v>
      </c>
      <c r="P212" s="20">
        <v>0</v>
      </c>
      <c r="Q212" s="36">
        <v>1</v>
      </c>
      <c r="R212" s="20">
        <v>1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1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6194" t="s">
        <v>236</v>
      </c>
      <c r="B213" s="1212" t="s">
        <v>237</v>
      </c>
      <c r="C213" s="1191">
        <f t="shared" si="27"/>
        <v>0</v>
      </c>
      <c r="D213" s="1192">
        <f t="shared" si="30"/>
        <v>0</v>
      </c>
      <c r="E213" s="1190">
        <f t="shared" si="30"/>
        <v>0</v>
      </c>
      <c r="F213" s="1160">
        <v>0</v>
      </c>
      <c r="G213" s="1161">
        <v>0</v>
      </c>
      <c r="H213" s="1160">
        <v>0</v>
      </c>
      <c r="I213" s="1161">
        <v>0</v>
      </c>
      <c r="J213" s="1160">
        <v>0</v>
      </c>
      <c r="K213" s="1161">
        <v>0</v>
      </c>
      <c r="L213" s="1160">
        <v>0</v>
      </c>
      <c r="M213" s="1161">
        <v>0</v>
      </c>
      <c r="N213" s="1160">
        <v>0</v>
      </c>
      <c r="O213" s="1161">
        <v>0</v>
      </c>
      <c r="P213" s="1160">
        <v>0</v>
      </c>
      <c r="Q213" s="1161">
        <v>0</v>
      </c>
      <c r="R213" s="1160">
        <v>0</v>
      </c>
      <c r="S213" s="1161">
        <v>0</v>
      </c>
      <c r="T213" s="1160">
        <v>0</v>
      </c>
      <c r="U213" s="1161">
        <v>0</v>
      </c>
      <c r="V213" s="1160">
        <v>0</v>
      </c>
      <c r="W213" s="1161">
        <v>0</v>
      </c>
      <c r="X213" s="1160">
        <v>0</v>
      </c>
      <c r="Y213" s="1161">
        <v>0</v>
      </c>
      <c r="Z213" s="1160">
        <v>0</v>
      </c>
      <c r="AA213" s="1161">
        <v>0</v>
      </c>
      <c r="AB213" s="1160">
        <v>0</v>
      </c>
      <c r="AC213" s="1161">
        <v>0</v>
      </c>
      <c r="AD213" s="1160">
        <v>0</v>
      </c>
      <c r="AE213" s="1161">
        <v>0</v>
      </c>
      <c r="AF213" s="1160">
        <v>0</v>
      </c>
      <c r="AG213" s="1161">
        <v>0</v>
      </c>
      <c r="AH213" s="1160">
        <v>0</v>
      </c>
      <c r="AI213" s="1161">
        <v>0</v>
      </c>
      <c r="AJ213" s="1160">
        <v>0</v>
      </c>
      <c r="AK213" s="1161">
        <v>0</v>
      </c>
      <c r="AL213" s="1160">
        <v>0</v>
      </c>
      <c r="AM213" s="1162">
        <v>0</v>
      </c>
      <c r="AN213" s="1223"/>
      <c r="AO213" s="1224"/>
      <c r="AP213" s="1222">
        <v>0</v>
      </c>
      <c r="AQ213" s="1213">
        <v>0</v>
      </c>
      <c r="AR213" s="1213">
        <v>0</v>
      </c>
      <c r="AS213" s="1213">
        <v>0</v>
      </c>
      <c r="AT213" s="1213">
        <v>0</v>
      </c>
      <c r="AU213" s="1213">
        <v>0</v>
      </c>
      <c r="AV213" s="1213">
        <v>0</v>
      </c>
      <c r="AW213" s="1213">
        <v>0</v>
      </c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>
        <v>0</v>
      </c>
      <c r="DC213" s="5"/>
      <c r="DD213" s="5">
        <v>0</v>
      </c>
      <c r="DE213" s="5"/>
      <c r="DF213" s="5"/>
      <c r="DG213" s="5"/>
      <c r="DH213" s="5"/>
      <c r="DI213" s="5"/>
      <c r="DJ213" s="5"/>
      <c r="DK213" s="5"/>
      <c r="DL213" s="5">
        <v>0</v>
      </c>
      <c r="DM213" s="5"/>
      <c r="DN213" s="5">
        <v>0</v>
      </c>
      <c r="DO213" s="5"/>
      <c r="DP213" s="5">
        <v>0</v>
      </c>
      <c r="DQ213" s="5"/>
      <c r="DR213" s="5">
        <v>0</v>
      </c>
      <c r="DS213" s="5"/>
      <c r="DT213" s="5">
        <v>0</v>
      </c>
      <c r="DU213" s="5"/>
      <c r="DV213" s="5">
        <v>0</v>
      </c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230">
        <f t="shared" si="30"/>
        <v>0</v>
      </c>
      <c r="F214" s="20">
        <v>0</v>
      </c>
      <c r="G214" s="36">
        <v>0</v>
      </c>
      <c r="H214" s="20">
        <v>0</v>
      </c>
      <c r="I214" s="36">
        <v>0</v>
      </c>
      <c r="J214" s="20">
        <v>0</v>
      </c>
      <c r="K214" s="36">
        <v>0</v>
      </c>
      <c r="L214" s="20">
        <v>0</v>
      </c>
      <c r="M214" s="36">
        <v>0</v>
      </c>
      <c r="N214" s="20">
        <v>0</v>
      </c>
      <c r="O214" s="36">
        <v>0</v>
      </c>
      <c r="P214" s="20">
        <v>0</v>
      </c>
      <c r="Q214" s="36">
        <v>0</v>
      </c>
      <c r="R214" s="20">
        <v>0</v>
      </c>
      <c r="S214" s="36">
        <v>0</v>
      </c>
      <c r="T214" s="20">
        <v>0</v>
      </c>
      <c r="U214" s="36">
        <v>0</v>
      </c>
      <c r="V214" s="20">
        <v>0</v>
      </c>
      <c r="W214" s="36">
        <v>0</v>
      </c>
      <c r="X214" s="20">
        <v>0</v>
      </c>
      <c r="Y214" s="36">
        <v>0</v>
      </c>
      <c r="Z214" s="20">
        <v>0</v>
      </c>
      <c r="AA214" s="36">
        <v>0</v>
      </c>
      <c r="AB214" s="20">
        <v>0</v>
      </c>
      <c r="AC214" s="36">
        <v>0</v>
      </c>
      <c r="AD214" s="20">
        <v>0</v>
      </c>
      <c r="AE214" s="36">
        <v>0</v>
      </c>
      <c r="AF214" s="20">
        <v>0</v>
      </c>
      <c r="AG214" s="36">
        <v>0</v>
      </c>
      <c r="AH214" s="20">
        <v>0</v>
      </c>
      <c r="AI214" s="36">
        <v>0</v>
      </c>
      <c r="AJ214" s="20">
        <v>0</v>
      </c>
      <c r="AK214" s="36">
        <v>0</v>
      </c>
      <c r="AL214" s="20">
        <v>0</v>
      </c>
      <c r="AM214" s="23">
        <v>0</v>
      </c>
      <c r="AN214" s="255"/>
      <c r="AO214" s="256"/>
      <c r="AP214" s="20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6152"/>
      <c r="B215" s="257" t="s">
        <v>239</v>
      </c>
      <c r="C215" s="241">
        <f t="shared" si="27"/>
        <v>0</v>
      </c>
      <c r="D215" s="242">
        <f t="shared" si="30"/>
        <v>0</v>
      </c>
      <c r="E215" s="221">
        <f t="shared" si="30"/>
        <v>0</v>
      </c>
      <c r="F215" s="26">
        <v>0</v>
      </c>
      <c r="G215" s="40">
        <v>0</v>
      </c>
      <c r="H215" s="26">
        <v>0</v>
      </c>
      <c r="I215" s="40">
        <v>0</v>
      </c>
      <c r="J215" s="26">
        <v>0</v>
      </c>
      <c r="K215" s="40">
        <v>0</v>
      </c>
      <c r="L215" s="26">
        <v>0</v>
      </c>
      <c r="M215" s="40">
        <v>0</v>
      </c>
      <c r="N215" s="26">
        <v>0</v>
      </c>
      <c r="O215" s="40">
        <v>0</v>
      </c>
      <c r="P215" s="26">
        <v>0</v>
      </c>
      <c r="Q215" s="40">
        <v>0</v>
      </c>
      <c r="R215" s="26">
        <v>0</v>
      </c>
      <c r="S215" s="40">
        <v>0</v>
      </c>
      <c r="T215" s="26">
        <v>0</v>
      </c>
      <c r="U215" s="40">
        <v>0</v>
      </c>
      <c r="V215" s="26">
        <v>0</v>
      </c>
      <c r="W215" s="40">
        <v>0</v>
      </c>
      <c r="X215" s="26">
        <v>0</v>
      </c>
      <c r="Y215" s="40">
        <v>0</v>
      </c>
      <c r="Z215" s="26">
        <v>0</v>
      </c>
      <c r="AA215" s="40">
        <v>0</v>
      </c>
      <c r="AB215" s="26">
        <v>0</v>
      </c>
      <c r="AC215" s="40">
        <v>0</v>
      </c>
      <c r="AD215" s="26">
        <v>0</v>
      </c>
      <c r="AE215" s="40">
        <v>0</v>
      </c>
      <c r="AF215" s="26">
        <v>0</v>
      </c>
      <c r="AG215" s="40">
        <v>0</v>
      </c>
      <c r="AH215" s="26">
        <v>0</v>
      </c>
      <c r="AI215" s="40">
        <v>0</v>
      </c>
      <c r="AJ215" s="26">
        <v>0</v>
      </c>
      <c r="AK215" s="40">
        <v>0</v>
      </c>
      <c r="AL215" s="26">
        <v>0</v>
      </c>
      <c r="AM215" s="29">
        <v>0</v>
      </c>
      <c r="AN215" s="1225"/>
      <c r="AO215" s="1226"/>
      <c r="AP215" s="26">
        <v>0</v>
      </c>
      <c r="AQ215" s="40">
        <v>0</v>
      </c>
      <c r="AR215" s="40">
        <v>0</v>
      </c>
      <c r="AS215" s="40">
        <v>0</v>
      </c>
      <c r="AT215" s="40">
        <v>0</v>
      </c>
      <c r="AU215" s="40">
        <v>0</v>
      </c>
      <c r="AV215" s="40">
        <v>0</v>
      </c>
      <c r="AW215" s="40">
        <v>0</v>
      </c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6209" t="s">
        <v>240</v>
      </c>
      <c r="B216" s="6210"/>
      <c r="C216" s="1191">
        <f>SUM(D216+E216)</f>
        <v>4</v>
      </c>
      <c r="D216" s="1192">
        <f>SUM(F216+H216+J216+L216+N216+P216+R216+T216+V216+X216+Z216+AB216+AD216+AF216+AH216+AJ216+AL216)</f>
        <v>1</v>
      </c>
      <c r="E216" s="1190">
        <f>SUM(G216+I216+K216+M216+O216+Q216+S216+U216+W216+Y216+AA216+AC216+AE216+AG216+AI216+AK216+AM216)</f>
        <v>3</v>
      </c>
      <c r="F216" s="1160">
        <v>0</v>
      </c>
      <c r="G216" s="1161">
        <v>0</v>
      </c>
      <c r="H216" s="1160">
        <v>0</v>
      </c>
      <c r="I216" s="1161">
        <v>0</v>
      </c>
      <c r="J216" s="1160">
        <v>0</v>
      </c>
      <c r="K216" s="1161">
        <v>0</v>
      </c>
      <c r="L216" s="1160">
        <v>0</v>
      </c>
      <c r="M216" s="1161">
        <v>0</v>
      </c>
      <c r="N216" s="1160">
        <v>0</v>
      </c>
      <c r="O216" s="1161">
        <v>0</v>
      </c>
      <c r="P216" s="1160">
        <v>0</v>
      </c>
      <c r="Q216" s="1161">
        <v>1</v>
      </c>
      <c r="R216" s="1160">
        <v>0</v>
      </c>
      <c r="S216" s="1161">
        <v>1</v>
      </c>
      <c r="T216" s="1160">
        <v>1</v>
      </c>
      <c r="U216" s="1161">
        <v>0</v>
      </c>
      <c r="V216" s="1160">
        <v>0</v>
      </c>
      <c r="W216" s="1161">
        <v>0</v>
      </c>
      <c r="X216" s="1160">
        <v>0</v>
      </c>
      <c r="Y216" s="1161">
        <v>0</v>
      </c>
      <c r="Z216" s="1160">
        <v>0</v>
      </c>
      <c r="AA216" s="1161">
        <v>0</v>
      </c>
      <c r="AB216" s="1160">
        <v>0</v>
      </c>
      <c r="AC216" s="1161">
        <v>0</v>
      </c>
      <c r="AD216" s="1160">
        <v>0</v>
      </c>
      <c r="AE216" s="1161">
        <v>0</v>
      </c>
      <c r="AF216" s="1160">
        <v>0</v>
      </c>
      <c r="AG216" s="1161">
        <v>1</v>
      </c>
      <c r="AH216" s="1160">
        <v>0</v>
      </c>
      <c r="AI216" s="1161">
        <v>0</v>
      </c>
      <c r="AJ216" s="1160">
        <v>0</v>
      </c>
      <c r="AK216" s="1161">
        <v>0</v>
      </c>
      <c r="AL216" s="1160">
        <v>0</v>
      </c>
      <c r="AM216" s="1162">
        <v>0</v>
      </c>
      <c r="AN216" s="141">
        <v>0</v>
      </c>
      <c r="AO216" s="119">
        <v>0</v>
      </c>
      <c r="AP216" s="1160">
        <v>0</v>
      </c>
      <c r="AQ216" s="1161">
        <v>0</v>
      </c>
      <c r="AR216" s="1161">
        <v>0</v>
      </c>
      <c r="AS216" s="1161">
        <v>0</v>
      </c>
      <c r="AT216" s="1161">
        <v>0</v>
      </c>
      <c r="AU216" s="1161">
        <v>0</v>
      </c>
      <c r="AV216" s="1161">
        <v>0</v>
      </c>
      <c r="AW216" s="1161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2</v>
      </c>
      <c r="D217" s="228">
        <f>SUM(F217+H217+J217+L217+N217+P217+R217+T217+V217+X217+Z217+AB217+AD217+AF217+AH217+AJ217+AL217)</f>
        <v>0</v>
      </c>
      <c r="E217" s="263">
        <f>SUM(G217+I217+K217+M217+O217+Q217+S217+U217+W217+Y217+AA217+AC217+AE217+AG217+AI217+AK217+AM217)</f>
        <v>2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1</v>
      </c>
      <c r="L217" s="33">
        <v>0</v>
      </c>
      <c r="M217" s="35">
        <v>1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1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0</v>
      </c>
      <c r="D218" s="232">
        <f t="shared" si="30"/>
        <v>0</v>
      </c>
      <c r="E218" s="230">
        <f t="shared" si="30"/>
        <v>0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230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5</v>
      </c>
      <c r="D220" s="233">
        <f t="shared" si="30"/>
        <v>1</v>
      </c>
      <c r="E220" s="240">
        <f t="shared" si="30"/>
        <v>4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1</v>
      </c>
      <c r="L220" s="26">
        <v>1</v>
      </c>
      <c r="M220" s="40">
        <v>2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1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1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6194" t="s">
        <v>245</v>
      </c>
      <c r="B221" s="1221" t="s">
        <v>246</v>
      </c>
      <c r="C221" s="1191">
        <f t="shared" si="27"/>
        <v>2</v>
      </c>
      <c r="D221" s="1192">
        <f t="shared" si="30"/>
        <v>2</v>
      </c>
      <c r="E221" s="1227">
        <f t="shared" si="30"/>
        <v>0</v>
      </c>
      <c r="F221" s="380">
        <v>0</v>
      </c>
      <c r="G221" s="64">
        <v>0</v>
      </c>
      <c r="H221" s="380">
        <v>1</v>
      </c>
      <c r="I221" s="64">
        <v>0</v>
      </c>
      <c r="J221" s="380">
        <v>0</v>
      </c>
      <c r="K221" s="64">
        <v>0</v>
      </c>
      <c r="L221" s="380">
        <v>1</v>
      </c>
      <c r="M221" s="64">
        <v>0</v>
      </c>
      <c r="N221" s="380">
        <v>0</v>
      </c>
      <c r="O221" s="64">
        <v>0</v>
      </c>
      <c r="P221" s="380">
        <v>0</v>
      </c>
      <c r="Q221" s="64">
        <v>0</v>
      </c>
      <c r="R221" s="380">
        <v>0</v>
      </c>
      <c r="S221" s="64">
        <v>0</v>
      </c>
      <c r="T221" s="380">
        <v>0</v>
      </c>
      <c r="U221" s="64">
        <v>0</v>
      </c>
      <c r="V221" s="380">
        <v>0</v>
      </c>
      <c r="W221" s="64">
        <v>0</v>
      </c>
      <c r="X221" s="380">
        <v>0</v>
      </c>
      <c r="Y221" s="64">
        <v>0</v>
      </c>
      <c r="Z221" s="380">
        <v>0</v>
      </c>
      <c r="AA221" s="64">
        <v>0</v>
      </c>
      <c r="AB221" s="380">
        <v>0</v>
      </c>
      <c r="AC221" s="64">
        <v>0</v>
      </c>
      <c r="AD221" s="380">
        <v>0</v>
      </c>
      <c r="AE221" s="64">
        <v>0</v>
      </c>
      <c r="AF221" s="380">
        <v>0</v>
      </c>
      <c r="AG221" s="64">
        <v>0</v>
      </c>
      <c r="AH221" s="380">
        <v>0</v>
      </c>
      <c r="AI221" s="64">
        <v>0</v>
      </c>
      <c r="AJ221" s="380">
        <v>0</v>
      </c>
      <c r="AK221" s="64">
        <v>0</v>
      </c>
      <c r="AL221" s="380">
        <v>0</v>
      </c>
      <c r="AM221" s="204">
        <v>0</v>
      </c>
      <c r="AN221" s="258">
        <v>0</v>
      </c>
      <c r="AO221" s="1185">
        <v>0</v>
      </c>
      <c r="AP221" s="380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>
        <v>0</v>
      </c>
      <c r="G222" s="39">
        <v>0</v>
      </c>
      <c r="H222" s="37">
        <v>0</v>
      </c>
      <c r="I222" s="39">
        <v>0</v>
      </c>
      <c r="J222" s="37">
        <v>0</v>
      </c>
      <c r="K222" s="39">
        <v>0</v>
      </c>
      <c r="L222" s="37">
        <v>0</v>
      </c>
      <c r="M222" s="39">
        <v>0</v>
      </c>
      <c r="N222" s="37">
        <v>0</v>
      </c>
      <c r="O222" s="39">
        <v>0</v>
      </c>
      <c r="P222" s="37">
        <v>0</v>
      </c>
      <c r="Q222" s="39">
        <v>0</v>
      </c>
      <c r="R222" s="37">
        <v>0</v>
      </c>
      <c r="S222" s="39">
        <v>0</v>
      </c>
      <c r="T222" s="37">
        <v>0</v>
      </c>
      <c r="U222" s="39">
        <v>0</v>
      </c>
      <c r="V222" s="37">
        <v>0</v>
      </c>
      <c r="W222" s="39">
        <v>0</v>
      </c>
      <c r="X222" s="37">
        <v>0</v>
      </c>
      <c r="Y222" s="39">
        <v>0</v>
      </c>
      <c r="Z222" s="37">
        <v>0</v>
      </c>
      <c r="AA222" s="39">
        <v>0</v>
      </c>
      <c r="AB222" s="37">
        <v>0</v>
      </c>
      <c r="AC222" s="39">
        <v>0</v>
      </c>
      <c r="AD222" s="37">
        <v>0</v>
      </c>
      <c r="AE222" s="39">
        <v>0</v>
      </c>
      <c r="AF222" s="37">
        <v>0</v>
      </c>
      <c r="AG222" s="39">
        <v>0</v>
      </c>
      <c r="AH222" s="37">
        <v>0</v>
      </c>
      <c r="AI222" s="39">
        <v>0</v>
      </c>
      <c r="AJ222" s="37">
        <v>0</v>
      </c>
      <c r="AK222" s="39">
        <v>0</v>
      </c>
      <c r="AL222" s="37">
        <v>0</v>
      </c>
      <c r="AM222" s="181">
        <v>0</v>
      </c>
      <c r="AN222" s="144">
        <v>0</v>
      </c>
      <c r="AO222" s="145">
        <v>0</v>
      </c>
      <c r="AP222" s="37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>
        <v>0</v>
      </c>
      <c r="G223" s="39">
        <v>0</v>
      </c>
      <c r="H223" s="37">
        <v>0</v>
      </c>
      <c r="I223" s="39">
        <v>0</v>
      </c>
      <c r="J223" s="37">
        <v>0</v>
      </c>
      <c r="K223" s="39">
        <v>0</v>
      </c>
      <c r="L223" s="37">
        <v>0</v>
      </c>
      <c r="M223" s="39">
        <v>0</v>
      </c>
      <c r="N223" s="37">
        <v>0</v>
      </c>
      <c r="O223" s="39">
        <v>0</v>
      </c>
      <c r="P223" s="37">
        <v>0</v>
      </c>
      <c r="Q223" s="39">
        <v>0</v>
      </c>
      <c r="R223" s="37">
        <v>0</v>
      </c>
      <c r="S223" s="39">
        <v>0</v>
      </c>
      <c r="T223" s="37">
        <v>0</v>
      </c>
      <c r="U223" s="39">
        <v>0</v>
      </c>
      <c r="V223" s="37">
        <v>0</v>
      </c>
      <c r="W223" s="39">
        <v>0</v>
      </c>
      <c r="X223" s="37">
        <v>0</v>
      </c>
      <c r="Y223" s="39">
        <v>0</v>
      </c>
      <c r="Z223" s="37">
        <v>0</v>
      </c>
      <c r="AA223" s="39">
        <v>0</v>
      </c>
      <c r="AB223" s="37">
        <v>0</v>
      </c>
      <c r="AC223" s="39">
        <v>0</v>
      </c>
      <c r="AD223" s="37">
        <v>0</v>
      </c>
      <c r="AE223" s="39">
        <v>0</v>
      </c>
      <c r="AF223" s="37">
        <v>0</v>
      </c>
      <c r="AG223" s="39">
        <v>0</v>
      </c>
      <c r="AH223" s="37">
        <v>0</v>
      </c>
      <c r="AI223" s="39">
        <v>0</v>
      </c>
      <c r="AJ223" s="37">
        <v>0</v>
      </c>
      <c r="AK223" s="39">
        <v>0</v>
      </c>
      <c r="AL223" s="37">
        <v>0</v>
      </c>
      <c r="AM223" s="181">
        <v>0</v>
      </c>
      <c r="AN223" s="144">
        <v>0</v>
      </c>
      <c r="AO223" s="145">
        <v>0</v>
      </c>
      <c r="AP223" s="37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>
        <v>0</v>
      </c>
      <c r="G224" s="39">
        <v>0</v>
      </c>
      <c r="H224" s="37">
        <v>0</v>
      </c>
      <c r="I224" s="39">
        <v>0</v>
      </c>
      <c r="J224" s="37">
        <v>0</v>
      </c>
      <c r="K224" s="39">
        <v>0</v>
      </c>
      <c r="L224" s="37">
        <v>0</v>
      </c>
      <c r="M224" s="39">
        <v>0</v>
      </c>
      <c r="N224" s="37">
        <v>0</v>
      </c>
      <c r="O224" s="39">
        <v>0</v>
      </c>
      <c r="P224" s="37">
        <v>0</v>
      </c>
      <c r="Q224" s="39">
        <v>0</v>
      </c>
      <c r="R224" s="37">
        <v>0</v>
      </c>
      <c r="S224" s="39">
        <v>0</v>
      </c>
      <c r="T224" s="37">
        <v>0</v>
      </c>
      <c r="U224" s="39">
        <v>0</v>
      </c>
      <c r="V224" s="37">
        <v>0</v>
      </c>
      <c r="W224" s="39">
        <v>0</v>
      </c>
      <c r="X224" s="37">
        <v>0</v>
      </c>
      <c r="Y224" s="39">
        <v>0</v>
      </c>
      <c r="Z224" s="37">
        <v>0</v>
      </c>
      <c r="AA224" s="39">
        <v>0</v>
      </c>
      <c r="AB224" s="37">
        <v>0</v>
      </c>
      <c r="AC224" s="39">
        <v>0</v>
      </c>
      <c r="AD224" s="37">
        <v>0</v>
      </c>
      <c r="AE224" s="39">
        <v>0</v>
      </c>
      <c r="AF224" s="37">
        <v>0</v>
      </c>
      <c r="AG224" s="39">
        <v>0</v>
      </c>
      <c r="AH224" s="37">
        <v>0</v>
      </c>
      <c r="AI224" s="39">
        <v>0</v>
      </c>
      <c r="AJ224" s="37">
        <v>0</v>
      </c>
      <c r="AK224" s="39">
        <v>0</v>
      </c>
      <c r="AL224" s="37">
        <v>0</v>
      </c>
      <c r="AM224" s="181">
        <v>0</v>
      </c>
      <c r="AN224" s="144">
        <v>0</v>
      </c>
      <c r="AO224" s="145">
        <v>0</v>
      </c>
      <c r="AP224" s="37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6152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>
        <v>0</v>
      </c>
      <c r="G225" s="40">
        <v>0</v>
      </c>
      <c r="H225" s="26">
        <v>0</v>
      </c>
      <c r="I225" s="40">
        <v>0</v>
      </c>
      <c r="J225" s="26">
        <v>0</v>
      </c>
      <c r="K225" s="40">
        <v>0</v>
      </c>
      <c r="L225" s="26">
        <v>0</v>
      </c>
      <c r="M225" s="40">
        <v>0</v>
      </c>
      <c r="N225" s="26">
        <v>0</v>
      </c>
      <c r="O225" s="40">
        <v>0</v>
      </c>
      <c r="P225" s="26">
        <v>0</v>
      </c>
      <c r="Q225" s="40">
        <v>0</v>
      </c>
      <c r="R225" s="26">
        <v>0</v>
      </c>
      <c r="S225" s="40">
        <v>0</v>
      </c>
      <c r="T225" s="26">
        <v>0</v>
      </c>
      <c r="U225" s="40">
        <v>0</v>
      </c>
      <c r="V225" s="26">
        <v>0</v>
      </c>
      <c r="W225" s="40">
        <v>0</v>
      </c>
      <c r="X225" s="26">
        <v>0</v>
      </c>
      <c r="Y225" s="40">
        <v>0</v>
      </c>
      <c r="Z225" s="26">
        <v>0</v>
      </c>
      <c r="AA225" s="40">
        <v>0</v>
      </c>
      <c r="AB225" s="26">
        <v>0</v>
      </c>
      <c r="AC225" s="40">
        <v>0</v>
      </c>
      <c r="AD225" s="26">
        <v>0</v>
      </c>
      <c r="AE225" s="40">
        <v>0</v>
      </c>
      <c r="AF225" s="26">
        <v>0</v>
      </c>
      <c r="AG225" s="40">
        <v>0</v>
      </c>
      <c r="AH225" s="26">
        <v>0</v>
      </c>
      <c r="AI225" s="40">
        <v>0</v>
      </c>
      <c r="AJ225" s="26">
        <v>0</v>
      </c>
      <c r="AK225" s="40">
        <v>0</v>
      </c>
      <c r="AL225" s="26">
        <v>0</v>
      </c>
      <c r="AM225" s="243">
        <v>0</v>
      </c>
      <c r="AN225" s="149">
        <v>0</v>
      </c>
      <c r="AO225" s="150">
        <v>0</v>
      </c>
      <c r="AP225" s="26">
        <v>0</v>
      </c>
      <c r="AQ225" s="40">
        <v>0</v>
      </c>
      <c r="AR225" s="40">
        <v>0</v>
      </c>
      <c r="AS225" s="40">
        <v>0</v>
      </c>
      <c r="AT225" s="40">
        <v>0</v>
      </c>
      <c r="AU225" s="40">
        <v>0</v>
      </c>
      <c r="AV225" s="40">
        <v>0</v>
      </c>
      <c r="AW225" s="40">
        <v>0</v>
      </c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382">
        <f t="shared" si="27"/>
        <v>0</v>
      </c>
      <c r="D226" s="224">
        <f t="shared" si="30"/>
        <v>0</v>
      </c>
      <c r="E226" s="219">
        <f t="shared" si="30"/>
        <v>0</v>
      </c>
      <c r="F226" s="380">
        <v>0</v>
      </c>
      <c r="G226" s="64">
        <v>0</v>
      </c>
      <c r="H226" s="380">
        <v>0</v>
      </c>
      <c r="I226" s="64">
        <v>0</v>
      </c>
      <c r="J226" s="380">
        <v>0</v>
      </c>
      <c r="K226" s="64">
        <v>0</v>
      </c>
      <c r="L226" s="380">
        <v>0</v>
      </c>
      <c r="M226" s="64">
        <v>0</v>
      </c>
      <c r="N226" s="380">
        <v>0</v>
      </c>
      <c r="O226" s="64">
        <v>0</v>
      </c>
      <c r="P226" s="380">
        <v>0</v>
      </c>
      <c r="Q226" s="64">
        <v>0</v>
      </c>
      <c r="R226" s="380">
        <v>0</v>
      </c>
      <c r="S226" s="64">
        <v>0</v>
      </c>
      <c r="T226" s="380">
        <v>0</v>
      </c>
      <c r="U226" s="64">
        <v>0</v>
      </c>
      <c r="V226" s="380">
        <v>0</v>
      </c>
      <c r="W226" s="64">
        <v>0</v>
      </c>
      <c r="X226" s="380">
        <v>0</v>
      </c>
      <c r="Y226" s="64">
        <v>0</v>
      </c>
      <c r="Z226" s="380">
        <v>0</v>
      </c>
      <c r="AA226" s="64">
        <v>0</v>
      </c>
      <c r="AB226" s="380">
        <v>0</v>
      </c>
      <c r="AC226" s="64">
        <v>0</v>
      </c>
      <c r="AD226" s="380">
        <v>0</v>
      </c>
      <c r="AE226" s="64">
        <v>0</v>
      </c>
      <c r="AF226" s="380">
        <v>0</v>
      </c>
      <c r="AG226" s="64">
        <v>0</v>
      </c>
      <c r="AH226" s="380">
        <v>0</v>
      </c>
      <c r="AI226" s="64">
        <v>0</v>
      </c>
      <c r="AJ226" s="380">
        <v>0</v>
      </c>
      <c r="AK226" s="64">
        <v>0</v>
      </c>
      <c r="AL226" s="380">
        <v>0</v>
      </c>
      <c r="AM226" s="204">
        <v>0</v>
      </c>
      <c r="AN226" s="258">
        <v>0</v>
      </c>
      <c r="AO226" s="1185">
        <v>0</v>
      </c>
      <c r="AP226" s="380">
        <v>0</v>
      </c>
      <c r="AQ226" s="64">
        <v>0</v>
      </c>
      <c r="AR226" s="64">
        <v>0</v>
      </c>
      <c r="AS226" s="64">
        <v>0</v>
      </c>
      <c r="AT226" s="64">
        <v>0</v>
      </c>
      <c r="AU226" s="64">
        <v>0</v>
      </c>
      <c r="AV226" s="64">
        <v>0</v>
      </c>
      <c r="AW226" s="64">
        <v>0</v>
      </c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0</v>
      </c>
      <c r="D227" s="242">
        <f t="shared" si="30"/>
        <v>0</v>
      </c>
      <c r="E227" s="221">
        <f t="shared" si="30"/>
        <v>0</v>
      </c>
      <c r="F227" s="26">
        <v>0</v>
      </c>
      <c r="G227" s="40">
        <v>0</v>
      </c>
      <c r="H227" s="26">
        <v>0</v>
      </c>
      <c r="I227" s="40">
        <v>0</v>
      </c>
      <c r="J227" s="26">
        <v>0</v>
      </c>
      <c r="K227" s="40">
        <v>0</v>
      </c>
      <c r="L227" s="26">
        <v>0</v>
      </c>
      <c r="M227" s="40">
        <v>0</v>
      </c>
      <c r="N227" s="26">
        <v>0</v>
      </c>
      <c r="O227" s="40">
        <v>0</v>
      </c>
      <c r="P227" s="26">
        <v>0</v>
      </c>
      <c r="Q227" s="40">
        <v>0</v>
      </c>
      <c r="R227" s="26">
        <v>0</v>
      </c>
      <c r="S227" s="40">
        <v>0</v>
      </c>
      <c r="T227" s="26">
        <v>0</v>
      </c>
      <c r="U227" s="40">
        <v>0</v>
      </c>
      <c r="V227" s="26">
        <v>0</v>
      </c>
      <c r="W227" s="40">
        <v>0</v>
      </c>
      <c r="X227" s="26">
        <v>0</v>
      </c>
      <c r="Y227" s="40">
        <v>0</v>
      </c>
      <c r="Z227" s="26">
        <v>0</v>
      </c>
      <c r="AA227" s="40">
        <v>0</v>
      </c>
      <c r="AB227" s="26">
        <v>0</v>
      </c>
      <c r="AC227" s="40">
        <v>0</v>
      </c>
      <c r="AD227" s="26">
        <v>0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195" t="s">
        <v>254</v>
      </c>
      <c r="B229" s="6196"/>
      <c r="C229" s="6197" t="s">
        <v>79</v>
      </c>
      <c r="D229" s="6197"/>
      <c r="E229" s="6197"/>
      <c r="F229" s="6197" t="s">
        <v>189</v>
      </c>
      <c r="G229" s="6197"/>
      <c r="H229" s="6197" t="s">
        <v>190</v>
      </c>
      <c r="I229" s="6197"/>
      <c r="J229" s="6197" t="s">
        <v>191</v>
      </c>
      <c r="K229" s="6197"/>
      <c r="L229" s="6197" t="s">
        <v>12</v>
      </c>
      <c r="M229" s="6197"/>
      <c r="N229" s="6200" t="s">
        <v>13</v>
      </c>
      <c r="O229" s="6201"/>
      <c r="P229" s="6206" t="s">
        <v>126</v>
      </c>
      <c r="Q229" s="6206"/>
      <c r="R229" s="6206" t="s">
        <v>127</v>
      </c>
      <c r="S229" s="6206"/>
      <c r="T229" s="6206" t="s">
        <v>128</v>
      </c>
      <c r="U229" s="6206"/>
      <c r="V229" s="6206" t="s">
        <v>129</v>
      </c>
      <c r="W229" s="6206"/>
      <c r="X229" s="6206" t="s">
        <v>130</v>
      </c>
      <c r="Y229" s="6206"/>
      <c r="Z229" s="6206" t="s">
        <v>131</v>
      </c>
      <c r="AA229" s="6206"/>
      <c r="AB229" s="6206" t="s">
        <v>132</v>
      </c>
      <c r="AC229" s="6206"/>
      <c r="AD229" s="6206" t="s">
        <v>133</v>
      </c>
      <c r="AE229" s="6206"/>
      <c r="AF229" s="6206" t="s">
        <v>134</v>
      </c>
      <c r="AG229" s="6206"/>
      <c r="AH229" s="6206" t="s">
        <v>135</v>
      </c>
      <c r="AI229" s="6206"/>
      <c r="AJ229" s="6206" t="s">
        <v>136</v>
      </c>
      <c r="AK229" s="6206"/>
      <c r="AL229" s="6206" t="s">
        <v>137</v>
      </c>
      <c r="AM229" s="6198"/>
      <c r="AN229" s="6215" t="s">
        <v>92</v>
      </c>
      <c r="AO229" s="6216"/>
      <c r="AP229" s="6217"/>
      <c r="AQ229" s="6214" t="s">
        <v>192</v>
      </c>
      <c r="AR229" s="6208" t="s">
        <v>193</v>
      </c>
      <c r="AS229" s="6206" t="s">
        <v>7</v>
      </c>
      <c r="AT229" s="6206"/>
      <c r="AU229" s="6194" t="s">
        <v>194</v>
      </c>
      <c r="AV229" s="6194" t="s">
        <v>255</v>
      </c>
      <c r="AW229" s="6194" t="s">
        <v>8</v>
      </c>
      <c r="AX229" s="6194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6089"/>
      <c r="B230" s="6045"/>
      <c r="C230" s="1154" t="s">
        <v>103</v>
      </c>
      <c r="D230" s="1228" t="s">
        <v>65</v>
      </c>
      <c r="E230" s="466" t="s">
        <v>104</v>
      </c>
      <c r="F230" s="1178" t="s">
        <v>65</v>
      </c>
      <c r="G230" s="466" t="s">
        <v>104</v>
      </c>
      <c r="H230" s="1178" t="s">
        <v>65</v>
      </c>
      <c r="I230" s="466" t="s">
        <v>104</v>
      </c>
      <c r="J230" s="1178" t="s">
        <v>65</v>
      </c>
      <c r="K230" s="466" t="s">
        <v>104</v>
      </c>
      <c r="L230" s="1178" t="s">
        <v>65</v>
      </c>
      <c r="M230" s="466" t="s">
        <v>104</v>
      </c>
      <c r="N230" s="1178" t="s">
        <v>65</v>
      </c>
      <c r="O230" s="466" t="s">
        <v>104</v>
      </c>
      <c r="P230" s="1178" t="s">
        <v>65</v>
      </c>
      <c r="Q230" s="466" t="s">
        <v>104</v>
      </c>
      <c r="R230" s="1178" t="s">
        <v>65</v>
      </c>
      <c r="S230" s="466" t="s">
        <v>104</v>
      </c>
      <c r="T230" s="1178" t="s">
        <v>65</v>
      </c>
      <c r="U230" s="466" t="s">
        <v>104</v>
      </c>
      <c r="V230" s="1178" t="s">
        <v>65</v>
      </c>
      <c r="W230" s="466" t="s">
        <v>104</v>
      </c>
      <c r="X230" s="1178" t="s">
        <v>65</v>
      </c>
      <c r="Y230" s="466" t="s">
        <v>104</v>
      </c>
      <c r="Z230" s="1178" t="s">
        <v>65</v>
      </c>
      <c r="AA230" s="466" t="s">
        <v>104</v>
      </c>
      <c r="AB230" s="1178" t="s">
        <v>65</v>
      </c>
      <c r="AC230" s="466" t="s">
        <v>104</v>
      </c>
      <c r="AD230" s="1178" t="s">
        <v>65</v>
      </c>
      <c r="AE230" s="466" t="s">
        <v>104</v>
      </c>
      <c r="AF230" s="1178" t="s">
        <v>65</v>
      </c>
      <c r="AG230" s="466" t="s">
        <v>104</v>
      </c>
      <c r="AH230" s="1178" t="s">
        <v>65</v>
      </c>
      <c r="AI230" s="466" t="s">
        <v>104</v>
      </c>
      <c r="AJ230" s="1178" t="s">
        <v>65</v>
      </c>
      <c r="AK230" s="466" t="s">
        <v>104</v>
      </c>
      <c r="AL230" s="1178" t="s">
        <v>65</v>
      </c>
      <c r="AM230" s="300" t="s">
        <v>104</v>
      </c>
      <c r="AN230" s="1229" t="s">
        <v>150</v>
      </c>
      <c r="AO230" s="1230" t="s">
        <v>152</v>
      </c>
      <c r="AP230" s="1156" t="s">
        <v>256</v>
      </c>
      <c r="AQ230" s="5948"/>
      <c r="AR230" s="5938"/>
      <c r="AS230" s="1178" t="s">
        <v>65</v>
      </c>
      <c r="AT230" s="466" t="s">
        <v>104</v>
      </c>
      <c r="AU230" s="6152"/>
      <c r="AV230" s="6152"/>
      <c r="AW230" s="6152"/>
      <c r="AX230" s="6152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6213" t="s">
        <v>257</v>
      </c>
      <c r="B231" s="6203"/>
      <c r="C231" s="1181">
        <f>SUM(D231+E231)</f>
        <v>19</v>
      </c>
      <c r="D231" s="1182">
        <f>SUM(F231+H231+J231+L231+N231+P231+R231+T231+V231+X231+Z231+AB231+AD231+AF231+AH231+AJ231+AL231)</f>
        <v>5</v>
      </c>
      <c r="E231" s="219">
        <f>SUM(G231+I231+K231+M231+O231+Q231+S231+U231+W231+Y231+AA231+AC231+AE231+AG231+AI231+AK231+AM231)</f>
        <v>14</v>
      </c>
      <c r="F231" s="1183">
        <v>0</v>
      </c>
      <c r="G231" s="1186">
        <v>0</v>
      </c>
      <c r="H231" s="1183">
        <v>1</v>
      </c>
      <c r="I231" s="1186">
        <v>0</v>
      </c>
      <c r="J231" s="1183">
        <v>0</v>
      </c>
      <c r="K231" s="1186">
        <v>7</v>
      </c>
      <c r="L231" s="1183">
        <v>3</v>
      </c>
      <c r="M231" s="1186">
        <v>5</v>
      </c>
      <c r="N231" s="1183">
        <v>0</v>
      </c>
      <c r="O231" s="1186">
        <v>0</v>
      </c>
      <c r="P231" s="1183">
        <v>0</v>
      </c>
      <c r="Q231" s="1186">
        <v>0</v>
      </c>
      <c r="R231" s="1183">
        <v>0</v>
      </c>
      <c r="S231" s="1186">
        <v>0</v>
      </c>
      <c r="T231" s="1183">
        <v>0</v>
      </c>
      <c r="U231" s="1186">
        <v>1</v>
      </c>
      <c r="V231" s="1183">
        <v>0</v>
      </c>
      <c r="W231" s="1186">
        <v>0</v>
      </c>
      <c r="X231" s="1183">
        <v>0</v>
      </c>
      <c r="Y231" s="1186">
        <v>0</v>
      </c>
      <c r="Z231" s="1183">
        <v>0</v>
      </c>
      <c r="AA231" s="1186">
        <v>0</v>
      </c>
      <c r="AB231" s="1183">
        <v>1</v>
      </c>
      <c r="AC231" s="1186">
        <v>1</v>
      </c>
      <c r="AD231" s="1183">
        <v>0</v>
      </c>
      <c r="AE231" s="1186">
        <v>0</v>
      </c>
      <c r="AF231" s="1183">
        <v>0</v>
      </c>
      <c r="AG231" s="1186">
        <v>0</v>
      </c>
      <c r="AH231" s="1183">
        <v>0</v>
      </c>
      <c r="AI231" s="1186">
        <v>0</v>
      </c>
      <c r="AJ231" s="1183">
        <v>0</v>
      </c>
      <c r="AK231" s="1186">
        <v>0</v>
      </c>
      <c r="AL231" s="1183">
        <v>0</v>
      </c>
      <c r="AM231" s="1200">
        <v>0</v>
      </c>
      <c r="AN231" s="1231">
        <v>0</v>
      </c>
      <c r="AO231" s="887">
        <v>0</v>
      </c>
      <c r="AP231" s="40">
        <v>0</v>
      </c>
      <c r="AQ231" s="1186">
        <v>0</v>
      </c>
      <c r="AR231" s="1201">
        <v>0</v>
      </c>
      <c r="AS231" s="1183">
        <v>4</v>
      </c>
      <c r="AT231" s="1186">
        <v>1</v>
      </c>
      <c r="AU231" s="1186">
        <v>0</v>
      </c>
      <c r="AV231" s="1186">
        <v>0</v>
      </c>
      <c r="AW231" s="1186">
        <v>0</v>
      </c>
      <c r="AX231" s="1186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6204" t="s">
        <v>201</v>
      </c>
      <c r="B232" s="6205"/>
      <c r="C232" s="1232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1233"/>
      <c r="AN232" s="1233"/>
      <c r="AO232" s="1233"/>
      <c r="AP232" s="1233"/>
      <c r="AQ232" s="1233"/>
      <c r="AR232" s="1233"/>
      <c r="AS232" s="1233"/>
      <c r="AT232" s="1233"/>
      <c r="AU232" s="1233"/>
      <c r="AV232" s="1233"/>
      <c r="AW232" s="1233"/>
      <c r="AX232" s="1234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6194" t="s">
        <v>258</v>
      </c>
      <c r="B233" s="1221" t="s">
        <v>259</v>
      </c>
      <c r="C233" s="1191">
        <f>SUM(D233+E233)</f>
        <v>4</v>
      </c>
      <c r="D233" s="1192">
        <f t="shared" ref="D233:E241" si="31">SUM(F233+H233+J233+L233+N233+P233+R233+T233+V233+X233+Z233+AB233+AD233+AF233+AH233+AJ233+AL233)</f>
        <v>0</v>
      </c>
      <c r="E233" s="1190">
        <f t="shared" si="31"/>
        <v>4</v>
      </c>
      <c r="F233" s="1160">
        <v>0</v>
      </c>
      <c r="G233" s="1161">
        <v>0</v>
      </c>
      <c r="H233" s="1160">
        <v>0</v>
      </c>
      <c r="I233" s="1161">
        <v>0</v>
      </c>
      <c r="J233" s="1160">
        <v>0</v>
      </c>
      <c r="K233" s="1161">
        <v>2</v>
      </c>
      <c r="L233" s="1160">
        <v>0</v>
      </c>
      <c r="M233" s="1161">
        <v>2</v>
      </c>
      <c r="N233" s="1160">
        <v>0</v>
      </c>
      <c r="O233" s="1161">
        <v>0</v>
      </c>
      <c r="P233" s="1160">
        <v>0</v>
      </c>
      <c r="Q233" s="1161">
        <v>0</v>
      </c>
      <c r="R233" s="1160">
        <v>0</v>
      </c>
      <c r="S233" s="1161">
        <v>0</v>
      </c>
      <c r="T233" s="1160">
        <v>0</v>
      </c>
      <c r="U233" s="1161">
        <v>0</v>
      </c>
      <c r="V233" s="1160">
        <v>0</v>
      </c>
      <c r="W233" s="1161">
        <v>0</v>
      </c>
      <c r="X233" s="1160">
        <v>0</v>
      </c>
      <c r="Y233" s="1161">
        <v>0</v>
      </c>
      <c r="Z233" s="1160">
        <v>0</v>
      </c>
      <c r="AA233" s="1161">
        <v>0</v>
      </c>
      <c r="AB233" s="1160">
        <v>0</v>
      </c>
      <c r="AC233" s="1161">
        <v>0</v>
      </c>
      <c r="AD233" s="1160">
        <v>0</v>
      </c>
      <c r="AE233" s="1161">
        <v>0</v>
      </c>
      <c r="AF233" s="1160">
        <v>0</v>
      </c>
      <c r="AG233" s="1161">
        <v>0</v>
      </c>
      <c r="AH233" s="1160">
        <v>0</v>
      </c>
      <c r="AI233" s="1161">
        <v>0</v>
      </c>
      <c r="AJ233" s="1160">
        <v>0</v>
      </c>
      <c r="AK233" s="1161">
        <v>0</v>
      </c>
      <c r="AL233" s="1160">
        <v>0</v>
      </c>
      <c r="AM233" s="1193">
        <v>0</v>
      </c>
      <c r="AN233" s="1235">
        <v>0</v>
      </c>
      <c r="AO233" s="1222">
        <v>0</v>
      </c>
      <c r="AP233" s="1161">
        <v>0</v>
      </c>
      <c r="AQ233" s="1161">
        <v>0</v>
      </c>
      <c r="AR233" s="1195">
        <v>0</v>
      </c>
      <c r="AS233" s="1160">
        <v>0</v>
      </c>
      <c r="AT233" s="1161">
        <v>0</v>
      </c>
      <c r="AU233" s="1161">
        <v>0</v>
      </c>
      <c r="AV233" s="1161">
        <v>2</v>
      </c>
      <c r="AW233" s="1161">
        <v>0</v>
      </c>
      <c r="AX233" s="1161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6152"/>
      <c r="B234" s="260" t="s">
        <v>204</v>
      </c>
      <c r="C234" s="241">
        <f>SUM(D234+E234)</f>
        <v>0</v>
      </c>
      <c r="D234" s="242">
        <f t="shared" si="31"/>
        <v>0</v>
      </c>
      <c r="E234" s="221">
        <f t="shared" si="31"/>
        <v>0</v>
      </c>
      <c r="F234" s="26">
        <v>0</v>
      </c>
      <c r="G234" s="40">
        <v>0</v>
      </c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6211" t="s">
        <v>205</v>
      </c>
      <c r="B235" s="6212"/>
      <c r="C235" s="1236">
        <f t="shared" ref="C235:C274" si="32">SUM(D235+E235)</f>
        <v>5</v>
      </c>
      <c r="D235" s="1182">
        <f t="shared" si="31"/>
        <v>0</v>
      </c>
      <c r="E235" s="1199">
        <f t="shared" si="31"/>
        <v>5</v>
      </c>
      <c r="F235" s="1183">
        <v>0</v>
      </c>
      <c r="G235" s="1186">
        <v>0</v>
      </c>
      <c r="H235" s="1183">
        <v>0</v>
      </c>
      <c r="I235" s="1186">
        <v>0</v>
      </c>
      <c r="J235" s="1183">
        <v>0</v>
      </c>
      <c r="K235" s="1186">
        <v>3</v>
      </c>
      <c r="L235" s="1183">
        <v>0</v>
      </c>
      <c r="M235" s="1186">
        <v>2</v>
      </c>
      <c r="N235" s="1183">
        <v>0</v>
      </c>
      <c r="O235" s="1186">
        <v>0</v>
      </c>
      <c r="P235" s="1183">
        <v>0</v>
      </c>
      <c r="Q235" s="1186">
        <v>0</v>
      </c>
      <c r="R235" s="1183">
        <v>0</v>
      </c>
      <c r="S235" s="1186">
        <v>0</v>
      </c>
      <c r="T235" s="1183">
        <v>0</v>
      </c>
      <c r="U235" s="1186">
        <v>0</v>
      </c>
      <c r="V235" s="1183">
        <v>0</v>
      </c>
      <c r="W235" s="1186">
        <v>0</v>
      </c>
      <c r="X235" s="1183">
        <v>0</v>
      </c>
      <c r="Y235" s="1186">
        <v>0</v>
      </c>
      <c r="Z235" s="1183">
        <v>0</v>
      </c>
      <c r="AA235" s="1186">
        <v>0</v>
      </c>
      <c r="AB235" s="1183">
        <v>0</v>
      </c>
      <c r="AC235" s="1186">
        <v>0</v>
      </c>
      <c r="AD235" s="1183">
        <v>0</v>
      </c>
      <c r="AE235" s="1186">
        <v>0</v>
      </c>
      <c r="AF235" s="1183">
        <v>0</v>
      </c>
      <c r="AG235" s="1186">
        <v>0</v>
      </c>
      <c r="AH235" s="1183">
        <v>0</v>
      </c>
      <c r="AI235" s="1186">
        <v>0</v>
      </c>
      <c r="AJ235" s="1183">
        <v>0</v>
      </c>
      <c r="AK235" s="1186">
        <v>0</v>
      </c>
      <c r="AL235" s="1183">
        <v>0</v>
      </c>
      <c r="AM235" s="1200">
        <v>0</v>
      </c>
      <c r="AN235" s="1237">
        <v>0</v>
      </c>
      <c r="AO235" s="1238">
        <v>0</v>
      </c>
      <c r="AP235" s="1186">
        <v>0</v>
      </c>
      <c r="AQ235" s="1186">
        <v>0</v>
      </c>
      <c r="AR235" s="1201">
        <v>0</v>
      </c>
      <c r="AS235" s="1183">
        <v>0</v>
      </c>
      <c r="AT235" s="1186">
        <v>0</v>
      </c>
      <c r="AU235" s="1186">
        <v>0</v>
      </c>
      <c r="AV235" s="1186">
        <v>5</v>
      </c>
      <c r="AW235" s="1186">
        <v>0</v>
      </c>
      <c r="AX235" s="1186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6194" t="s">
        <v>206</v>
      </c>
      <c r="B236" s="1190" t="s">
        <v>207</v>
      </c>
      <c r="C236" s="1191">
        <f t="shared" si="32"/>
        <v>0</v>
      </c>
      <c r="D236" s="1192">
        <f t="shared" si="31"/>
        <v>0</v>
      </c>
      <c r="E236" s="1190">
        <f t="shared" si="31"/>
        <v>0</v>
      </c>
      <c r="F236" s="1202"/>
      <c r="G236" s="1203"/>
      <c r="H236" s="1160"/>
      <c r="I236" s="1161"/>
      <c r="J236" s="1160"/>
      <c r="K236" s="1161"/>
      <c r="L236" s="1160"/>
      <c r="M236" s="1161"/>
      <c r="N236" s="1160"/>
      <c r="O236" s="1161"/>
      <c r="P236" s="1160"/>
      <c r="Q236" s="1161"/>
      <c r="R236" s="1160"/>
      <c r="S236" s="1161"/>
      <c r="T236" s="1160"/>
      <c r="U236" s="1161"/>
      <c r="V236" s="1160"/>
      <c r="W236" s="1161"/>
      <c r="X236" s="1160"/>
      <c r="Y236" s="1161"/>
      <c r="Z236" s="1160"/>
      <c r="AA236" s="1161"/>
      <c r="AB236" s="1160"/>
      <c r="AC236" s="1161"/>
      <c r="AD236" s="1160"/>
      <c r="AE236" s="1161"/>
      <c r="AF236" s="1160"/>
      <c r="AG236" s="1161"/>
      <c r="AH236" s="1160"/>
      <c r="AI236" s="1161"/>
      <c r="AJ236" s="1160"/>
      <c r="AK236" s="1161"/>
      <c r="AL236" s="1160"/>
      <c r="AM236" s="1193"/>
      <c r="AN236" s="1235"/>
      <c r="AO236" s="1222"/>
      <c r="AP236" s="1161"/>
      <c r="AQ236" s="1161"/>
      <c r="AR236" s="1195"/>
      <c r="AS236" s="1160"/>
      <c r="AT236" s="1161"/>
      <c r="AU236" s="1161"/>
      <c r="AV236" s="1161"/>
      <c r="AW236" s="1161"/>
      <c r="AX236" s="1161"/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6152"/>
      <c r="B237" s="1198" t="s">
        <v>208</v>
      </c>
      <c r="C237" s="1204">
        <f t="shared" si="32"/>
        <v>1</v>
      </c>
      <c r="D237" s="224">
        <f t="shared" si="31"/>
        <v>1</v>
      </c>
      <c r="E237" s="219">
        <f t="shared" si="31"/>
        <v>0</v>
      </c>
      <c r="F237" s="1205"/>
      <c r="G237" s="225"/>
      <c r="H237" s="1206">
        <v>0</v>
      </c>
      <c r="I237" s="64">
        <v>0</v>
      </c>
      <c r="J237" s="1206">
        <v>1</v>
      </c>
      <c r="K237" s="64"/>
      <c r="L237" s="1206"/>
      <c r="M237" s="64"/>
      <c r="N237" s="1206"/>
      <c r="O237" s="64"/>
      <c r="P237" s="1206"/>
      <c r="Q237" s="64"/>
      <c r="R237" s="1206"/>
      <c r="S237" s="64"/>
      <c r="T237" s="1206"/>
      <c r="U237" s="64"/>
      <c r="V237" s="1206"/>
      <c r="W237" s="64"/>
      <c r="X237" s="1206"/>
      <c r="Y237" s="64"/>
      <c r="Z237" s="1206"/>
      <c r="AA237" s="64"/>
      <c r="AB237" s="1206"/>
      <c r="AC237" s="64"/>
      <c r="AD237" s="1206"/>
      <c r="AE237" s="64"/>
      <c r="AF237" s="1206"/>
      <c r="AG237" s="64"/>
      <c r="AH237" s="1206"/>
      <c r="AI237" s="64"/>
      <c r="AJ237" s="1052"/>
      <c r="AK237" s="880"/>
      <c r="AL237" s="1206"/>
      <c r="AM237" s="204"/>
      <c r="AN237" s="269">
        <v>0</v>
      </c>
      <c r="AO237" s="270">
        <v>0</v>
      </c>
      <c r="AP237" s="880">
        <v>0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0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A237" s="4" t="s">
        <v>363</v>
      </c>
      <c r="CC237" s="4" t="s">
        <v>364</v>
      </c>
      <c r="CE237" s="4" t="s">
        <v>76</v>
      </c>
      <c r="CK237" s="4" t="s">
        <v>365</v>
      </c>
      <c r="CO237" s="4" t="s">
        <v>366</v>
      </c>
      <c r="CZ237" s="5"/>
      <c r="DB237" s="5">
        <v>0</v>
      </c>
      <c r="DD237" s="5">
        <v>0</v>
      </c>
      <c r="DF237" s="5">
        <v>0</v>
      </c>
      <c r="DH237" s="5">
        <v>0</v>
      </c>
      <c r="DJ237" s="5">
        <v>0</v>
      </c>
      <c r="DL237" s="5">
        <v>0</v>
      </c>
      <c r="DN237" s="5">
        <v>0</v>
      </c>
      <c r="DP237" s="5">
        <v>0</v>
      </c>
      <c r="DZ237" s="15"/>
    </row>
    <row r="238" spans="1:130" ht="20.25" customHeight="1" x14ac:dyDescent="0.2">
      <c r="A238" s="1207" t="s">
        <v>209</v>
      </c>
      <c r="B238" s="1208"/>
      <c r="C238" s="1209">
        <f t="shared" si="32"/>
        <v>19</v>
      </c>
      <c r="D238" s="1210">
        <f t="shared" si="31"/>
        <v>5</v>
      </c>
      <c r="E238" s="1211">
        <f t="shared" si="31"/>
        <v>14</v>
      </c>
      <c r="F238" s="1183">
        <v>0</v>
      </c>
      <c r="G238" s="1186">
        <v>0</v>
      </c>
      <c r="H238" s="1183">
        <v>1</v>
      </c>
      <c r="I238" s="1186">
        <v>0</v>
      </c>
      <c r="J238" s="1183">
        <v>0</v>
      </c>
      <c r="K238" s="1186">
        <v>7</v>
      </c>
      <c r="L238" s="1183">
        <v>3</v>
      </c>
      <c r="M238" s="1186">
        <v>5</v>
      </c>
      <c r="N238" s="1183">
        <v>0</v>
      </c>
      <c r="O238" s="1186">
        <v>0</v>
      </c>
      <c r="P238" s="1183">
        <v>0</v>
      </c>
      <c r="Q238" s="1186">
        <v>0</v>
      </c>
      <c r="R238" s="1183">
        <v>0</v>
      </c>
      <c r="S238" s="1186">
        <v>0</v>
      </c>
      <c r="T238" s="1183">
        <v>0</v>
      </c>
      <c r="U238" s="1186">
        <v>1</v>
      </c>
      <c r="V238" s="1183">
        <v>0</v>
      </c>
      <c r="W238" s="1186">
        <v>0</v>
      </c>
      <c r="X238" s="1183">
        <v>0</v>
      </c>
      <c r="Y238" s="1186">
        <v>0</v>
      </c>
      <c r="Z238" s="1183">
        <v>0</v>
      </c>
      <c r="AA238" s="1186">
        <v>0</v>
      </c>
      <c r="AB238" s="1183">
        <v>1</v>
      </c>
      <c r="AC238" s="1186">
        <v>1</v>
      </c>
      <c r="AD238" s="1183">
        <v>0</v>
      </c>
      <c r="AE238" s="1186">
        <v>0</v>
      </c>
      <c r="AF238" s="1183">
        <v>0</v>
      </c>
      <c r="AG238" s="1186">
        <v>0</v>
      </c>
      <c r="AH238" s="1183">
        <v>0</v>
      </c>
      <c r="AI238" s="1186">
        <v>0</v>
      </c>
      <c r="AJ238" s="1183">
        <v>0</v>
      </c>
      <c r="AK238" s="1186">
        <v>0</v>
      </c>
      <c r="AL238" s="1183">
        <v>0</v>
      </c>
      <c r="AM238" s="1200">
        <v>0</v>
      </c>
      <c r="AN238" s="1237">
        <v>0</v>
      </c>
      <c r="AO238" s="1238">
        <v>0</v>
      </c>
      <c r="AP238" s="1186">
        <v>0</v>
      </c>
      <c r="AQ238" s="1186">
        <v>0</v>
      </c>
      <c r="AR238" s="1201">
        <v>0</v>
      </c>
      <c r="AS238" s="1183">
        <v>4</v>
      </c>
      <c r="AT238" s="1186">
        <v>1</v>
      </c>
      <c r="AU238" s="1186">
        <v>0</v>
      </c>
      <c r="AV238" s="1186">
        <v>0</v>
      </c>
      <c r="AW238" s="1186">
        <v>0</v>
      </c>
      <c r="AX238" s="1186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6194" t="s">
        <v>210</v>
      </c>
      <c r="B239" s="271" t="s">
        <v>211</v>
      </c>
      <c r="C239" s="227">
        <f t="shared" si="32"/>
        <v>0</v>
      </c>
      <c r="D239" s="228">
        <f t="shared" si="31"/>
        <v>0</v>
      </c>
      <c r="E239" s="263">
        <f t="shared" si="31"/>
        <v>0</v>
      </c>
      <c r="F239" s="33"/>
      <c r="G239" s="35"/>
      <c r="H239" s="33"/>
      <c r="I239" s="35"/>
      <c r="J239" s="33"/>
      <c r="K239" s="35"/>
      <c r="L239" s="33"/>
      <c r="M239" s="35"/>
      <c r="N239" s="33"/>
      <c r="O239" s="35"/>
      <c r="P239" s="33"/>
      <c r="Q239" s="35"/>
      <c r="R239" s="33"/>
      <c r="S239" s="35"/>
      <c r="T239" s="33"/>
      <c r="U239" s="35"/>
      <c r="V239" s="33"/>
      <c r="W239" s="35"/>
      <c r="X239" s="33"/>
      <c r="Y239" s="35"/>
      <c r="Z239" s="33"/>
      <c r="AA239" s="35"/>
      <c r="AB239" s="33"/>
      <c r="AC239" s="35"/>
      <c r="AD239" s="33"/>
      <c r="AE239" s="35"/>
      <c r="AF239" s="33"/>
      <c r="AG239" s="35"/>
      <c r="AH239" s="33"/>
      <c r="AI239" s="35"/>
      <c r="AJ239" s="33"/>
      <c r="AK239" s="35"/>
      <c r="AL239" s="33"/>
      <c r="AM239" s="186"/>
      <c r="AN239" s="187"/>
      <c r="AO239" s="272"/>
      <c r="AP239" s="35"/>
      <c r="AQ239" s="35"/>
      <c r="AR239" s="229"/>
      <c r="AS239" s="33"/>
      <c r="AT239" s="35"/>
      <c r="AU239" s="35"/>
      <c r="AV239" s="35"/>
      <c r="AW239" s="35"/>
      <c r="AX239" s="35"/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2</v>
      </c>
      <c r="D240" s="232">
        <f t="shared" si="31"/>
        <v>1</v>
      </c>
      <c r="E240" s="230">
        <f t="shared" si="31"/>
        <v>1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1</v>
      </c>
      <c r="L240" s="20">
        <v>1</v>
      </c>
      <c r="M240" s="36">
        <v>0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0</v>
      </c>
      <c r="AQ240" s="36">
        <v>0</v>
      </c>
      <c r="AR240" s="119">
        <v>0</v>
      </c>
      <c r="AS240" s="20">
        <v>1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0</v>
      </c>
      <c r="D241" s="232">
        <f t="shared" si="31"/>
        <v>0</v>
      </c>
      <c r="E241" s="230">
        <f>SUM(G241+I241+K241+M241+O241+Q241+S241+U241+W241+Y241+AA241+AC241+AE241+AG241+AI241+AK241+AM241)</f>
        <v>0</v>
      </c>
      <c r="F241" s="20"/>
      <c r="G241" s="36"/>
      <c r="H241" s="20"/>
      <c r="I241" s="36"/>
      <c r="J241" s="20"/>
      <c r="K241" s="36"/>
      <c r="L241" s="20"/>
      <c r="M241" s="36"/>
      <c r="N241" s="20"/>
      <c r="O241" s="36"/>
      <c r="P241" s="20"/>
      <c r="Q241" s="36"/>
      <c r="R241" s="20"/>
      <c r="S241" s="36"/>
      <c r="T241" s="20"/>
      <c r="U241" s="36"/>
      <c r="V241" s="20"/>
      <c r="W241" s="36"/>
      <c r="X241" s="20"/>
      <c r="Y241" s="36"/>
      <c r="Z241" s="20"/>
      <c r="AA241" s="36"/>
      <c r="AB241" s="20"/>
      <c r="AC241" s="36"/>
      <c r="AD241" s="20"/>
      <c r="AE241" s="36"/>
      <c r="AF241" s="20"/>
      <c r="AG241" s="36"/>
      <c r="AH241" s="20"/>
      <c r="AI241" s="36"/>
      <c r="AJ241" s="20"/>
      <c r="AK241" s="36"/>
      <c r="AL241" s="20"/>
      <c r="AM241" s="176"/>
      <c r="AN241" s="187"/>
      <c r="AO241" s="272"/>
      <c r="AP241" s="35"/>
      <c r="AQ241" s="36"/>
      <c r="AR241" s="119"/>
      <c r="AS241" s="20"/>
      <c r="AT241" s="36"/>
      <c r="AU241" s="36"/>
      <c r="AV241" s="36"/>
      <c r="AW241" s="36"/>
      <c r="AX241" s="36"/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230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230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230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230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6152"/>
      <c r="B246" s="277" t="s">
        <v>218</v>
      </c>
      <c r="C246" s="239">
        <f t="shared" si="32"/>
        <v>0</v>
      </c>
      <c r="D246" s="233">
        <f t="shared" si="33"/>
        <v>0</v>
      </c>
      <c r="E246" s="240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6194" t="s">
        <v>219</v>
      </c>
      <c r="B247" s="1212" t="s">
        <v>220</v>
      </c>
      <c r="C247" s="1191">
        <f t="shared" si="32"/>
        <v>0</v>
      </c>
      <c r="D247" s="1192">
        <f t="shared" si="33"/>
        <v>0</v>
      </c>
      <c r="E247" s="1190">
        <f t="shared" si="33"/>
        <v>0</v>
      </c>
      <c r="F247" s="1160"/>
      <c r="G247" s="1161"/>
      <c r="H247" s="1160"/>
      <c r="I247" s="1161"/>
      <c r="J247" s="1160"/>
      <c r="K247" s="1161"/>
      <c r="L247" s="1160"/>
      <c r="M247" s="1161"/>
      <c r="N247" s="1160"/>
      <c r="O247" s="1161"/>
      <c r="P247" s="1160"/>
      <c r="Q247" s="1161"/>
      <c r="R247" s="1160"/>
      <c r="S247" s="1161"/>
      <c r="T247" s="1160"/>
      <c r="U247" s="1161"/>
      <c r="V247" s="1160"/>
      <c r="W247" s="1161"/>
      <c r="X247" s="1160"/>
      <c r="Y247" s="1161"/>
      <c r="Z247" s="1160"/>
      <c r="AA247" s="1161"/>
      <c r="AB247" s="1160"/>
      <c r="AC247" s="1161"/>
      <c r="AD247" s="1160"/>
      <c r="AE247" s="1161"/>
      <c r="AF247" s="1160"/>
      <c r="AG247" s="1161"/>
      <c r="AH247" s="1160"/>
      <c r="AI247" s="1161"/>
      <c r="AJ247" s="1239"/>
      <c r="AK247" s="1213"/>
      <c r="AL247" s="1160"/>
      <c r="AM247" s="1193"/>
      <c r="AN247" s="187"/>
      <c r="AO247" s="272"/>
      <c r="AP247" s="35"/>
      <c r="AQ247" s="1161"/>
      <c r="AR247" s="1195"/>
      <c r="AS247" s="1160"/>
      <c r="AT247" s="1161"/>
      <c r="AU247" s="1161"/>
      <c r="AV247" s="1161"/>
      <c r="AW247" s="1161"/>
      <c r="AX247" s="1161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B247" s="5">
        <v>0</v>
      </c>
      <c r="DD247" s="5">
        <v>0</v>
      </c>
      <c r="DF247" s="5">
        <v>0</v>
      </c>
      <c r="DH247" s="5">
        <v>0</v>
      </c>
      <c r="DJ247" s="5">
        <v>0</v>
      </c>
      <c r="DL247" s="5">
        <v>0</v>
      </c>
      <c r="DN247" s="5">
        <v>0</v>
      </c>
      <c r="DP247" s="5">
        <v>0</v>
      </c>
      <c r="DZ247" s="15"/>
    </row>
    <row r="248" spans="1:130" ht="16.149999999999999" customHeight="1" x14ac:dyDescent="0.2">
      <c r="A248" s="6151"/>
      <c r="B248" s="230" t="s">
        <v>221</v>
      </c>
      <c r="C248" s="231">
        <f t="shared" si="32"/>
        <v>0</v>
      </c>
      <c r="D248" s="232">
        <f t="shared" si="33"/>
        <v>0</v>
      </c>
      <c r="E248" s="230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240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240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240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240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B250" s="5">
        <v>0</v>
      </c>
      <c r="DD250" s="5">
        <v>0</v>
      </c>
      <c r="DF250" s="5">
        <v>0</v>
      </c>
      <c r="DH250" s="5">
        <v>0</v>
      </c>
      <c r="DJ250" s="5">
        <v>0</v>
      </c>
      <c r="DL250" s="5">
        <v>0</v>
      </c>
      <c r="DN250" s="5">
        <v>0</v>
      </c>
      <c r="DP250" s="5">
        <v>0</v>
      </c>
      <c r="DZ250" s="15"/>
    </row>
    <row r="251" spans="1:130" ht="16.149999999999999" customHeight="1" x14ac:dyDescent="0.2">
      <c r="A251" s="6151"/>
      <c r="B251" s="221" t="s">
        <v>224</v>
      </c>
      <c r="C251" s="241">
        <f t="shared" si="32"/>
        <v>1</v>
      </c>
      <c r="D251" s="242">
        <f t="shared" si="33"/>
        <v>1</v>
      </c>
      <c r="E251" s="221">
        <f t="shared" si="33"/>
        <v>0</v>
      </c>
      <c r="F251" s="26">
        <v>0</v>
      </c>
      <c r="G251" s="40">
        <v>0</v>
      </c>
      <c r="H251" s="26">
        <v>0</v>
      </c>
      <c r="I251" s="40">
        <v>0</v>
      </c>
      <c r="J251" s="26">
        <v>0</v>
      </c>
      <c r="K251" s="40">
        <v>0</v>
      </c>
      <c r="L251" s="26">
        <v>1</v>
      </c>
      <c r="M251" s="40"/>
      <c r="N251" s="26"/>
      <c r="O251" s="40"/>
      <c r="P251" s="26"/>
      <c r="Q251" s="40"/>
      <c r="R251" s="26"/>
      <c r="S251" s="40"/>
      <c r="T251" s="26"/>
      <c r="U251" s="40"/>
      <c r="V251" s="26"/>
      <c r="W251" s="40"/>
      <c r="X251" s="26"/>
      <c r="Y251" s="40"/>
      <c r="Z251" s="26"/>
      <c r="AA251" s="40"/>
      <c r="AB251" s="26"/>
      <c r="AC251" s="40"/>
      <c r="AD251" s="26"/>
      <c r="AE251" s="40"/>
      <c r="AF251" s="26"/>
      <c r="AG251" s="40"/>
      <c r="AH251" s="26"/>
      <c r="AI251" s="40"/>
      <c r="AJ251" s="26"/>
      <c r="AK251" s="40"/>
      <c r="AL251" s="26"/>
      <c r="AM251" s="243"/>
      <c r="AN251" s="268">
        <v>0</v>
      </c>
      <c r="AO251" s="121">
        <v>0</v>
      </c>
      <c r="AP251" s="40">
        <v>0</v>
      </c>
      <c r="AQ251" s="40">
        <v>0</v>
      </c>
      <c r="AR251" s="150">
        <v>0</v>
      </c>
      <c r="AS251" s="26">
        <v>1</v>
      </c>
      <c r="AT251" s="40">
        <v>0</v>
      </c>
      <c r="AU251" s="40">
        <v>0</v>
      </c>
      <c r="AV251" s="40">
        <v>0</v>
      </c>
      <c r="AW251" s="40">
        <v>0</v>
      </c>
      <c r="AX251" s="40">
        <v>0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6194" t="s">
        <v>225</v>
      </c>
      <c r="B252" s="1221" t="s">
        <v>226</v>
      </c>
      <c r="C252" s="1191">
        <f t="shared" si="32"/>
        <v>1</v>
      </c>
      <c r="D252" s="1192">
        <f>SUM(F252+H252+J252+L252+N252)</f>
        <v>0</v>
      </c>
      <c r="E252" s="1190">
        <f>SUM(G252+I252+K252+M252+O252)</f>
        <v>1</v>
      </c>
      <c r="F252" s="1160">
        <v>0</v>
      </c>
      <c r="G252" s="1161">
        <v>0</v>
      </c>
      <c r="H252" s="1160">
        <v>0</v>
      </c>
      <c r="I252" s="1161">
        <v>0</v>
      </c>
      <c r="J252" s="1160">
        <v>0</v>
      </c>
      <c r="K252" s="1161">
        <v>1</v>
      </c>
      <c r="L252" s="1160">
        <v>0</v>
      </c>
      <c r="M252" s="1161"/>
      <c r="N252" s="1160"/>
      <c r="O252" s="1161"/>
      <c r="P252" s="121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15"/>
      <c r="AN252" s="1235">
        <v>0</v>
      </c>
      <c r="AO252" s="1222">
        <v>0</v>
      </c>
      <c r="AP252" s="1161">
        <v>0</v>
      </c>
      <c r="AQ252" s="1161">
        <v>0</v>
      </c>
      <c r="AR252" s="1216"/>
      <c r="AS252" s="1160">
        <v>0</v>
      </c>
      <c r="AT252" s="1161">
        <v>0</v>
      </c>
      <c r="AU252" s="1161">
        <v>0</v>
      </c>
      <c r="AV252" s="1161">
        <v>0</v>
      </c>
      <c r="AW252" s="1161">
        <v>0</v>
      </c>
      <c r="AX252" s="1161">
        <v>0</v>
      </c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B252" s="5">
        <v>0</v>
      </c>
      <c r="DD252" s="5">
        <v>0</v>
      </c>
      <c r="DF252" s="5">
        <v>0</v>
      </c>
      <c r="DH252" s="5">
        <v>0</v>
      </c>
      <c r="DL252" s="5">
        <v>0</v>
      </c>
      <c r="DN252" s="5">
        <v>0</v>
      </c>
      <c r="DP252" s="5">
        <v>0</v>
      </c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230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230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1</v>
      </c>
      <c r="D255" s="242">
        <f t="shared" si="34"/>
        <v>0</v>
      </c>
      <c r="E255" s="221">
        <f t="shared" si="34"/>
        <v>1</v>
      </c>
      <c r="F255" s="26">
        <v>0</v>
      </c>
      <c r="G255" s="40">
        <v>0</v>
      </c>
      <c r="H255" s="26">
        <v>0</v>
      </c>
      <c r="I255" s="40">
        <v>0</v>
      </c>
      <c r="J255" s="26">
        <v>0</v>
      </c>
      <c r="K255" s="40">
        <v>1</v>
      </c>
      <c r="L255" s="26"/>
      <c r="M255" s="40"/>
      <c r="N255" s="26"/>
      <c r="O255" s="40"/>
      <c r="P255" s="1218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1219"/>
      <c r="AN255" s="187">
        <v>0</v>
      </c>
      <c r="AO255" s="272">
        <v>0</v>
      </c>
      <c r="AP255" s="30">
        <v>0</v>
      </c>
      <c r="AQ255" s="26">
        <v>0</v>
      </c>
      <c r="AR255" s="1220"/>
      <c r="AS255" s="26">
        <v>0</v>
      </c>
      <c r="AT255" s="40">
        <v>1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6194" t="s">
        <v>230</v>
      </c>
      <c r="B256" s="1240" t="s">
        <v>260</v>
      </c>
      <c r="C256" s="227">
        <f t="shared" si="32"/>
        <v>0</v>
      </c>
      <c r="D256" s="228">
        <f t="shared" ref="D256:E274" si="35">SUM(F256+H256+J256+L256+N256+P256+R256+T256+V256+X256+Z256+AB256+AD256+AF256+AH256+AJ256+AL256)</f>
        <v>0</v>
      </c>
      <c r="E256" s="263">
        <f>SUM(G256+I256+K256+M256+O256+Q256+S256+U256+W256+Y256+AA256+AC256+AE256+AG256+AI256+AK256+AM256)</f>
        <v>0</v>
      </c>
      <c r="F256" s="33"/>
      <c r="G256" s="35"/>
      <c r="H256" s="33"/>
      <c r="I256" s="35"/>
      <c r="J256" s="33"/>
      <c r="K256" s="35"/>
      <c r="L256" s="33"/>
      <c r="M256" s="35"/>
      <c r="N256" s="33"/>
      <c r="O256" s="35"/>
      <c r="P256" s="33"/>
      <c r="Q256" s="35"/>
      <c r="R256" s="33"/>
      <c r="S256" s="35"/>
      <c r="T256" s="33"/>
      <c r="U256" s="35"/>
      <c r="V256" s="33"/>
      <c r="W256" s="35"/>
      <c r="X256" s="33"/>
      <c r="Y256" s="35"/>
      <c r="Z256" s="33"/>
      <c r="AA256" s="35"/>
      <c r="AB256" s="33"/>
      <c r="AC256" s="35"/>
      <c r="AD256" s="33"/>
      <c r="AE256" s="35"/>
      <c r="AF256" s="33"/>
      <c r="AG256" s="35"/>
      <c r="AH256" s="33"/>
      <c r="AI256" s="35"/>
      <c r="AJ256" s="33"/>
      <c r="AK256" s="35"/>
      <c r="AL256" s="33"/>
      <c r="AM256" s="1162"/>
      <c r="AN256" s="1222"/>
      <c r="AO256" s="1241"/>
      <c r="AP256" s="1242"/>
      <c r="AQ256" s="35"/>
      <c r="AR256" s="35"/>
      <c r="AS256" s="1160"/>
      <c r="AT256" s="36"/>
      <c r="AU256" s="36"/>
      <c r="AV256" s="36"/>
      <c r="AW256" s="36"/>
      <c r="AX256" s="36"/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262" t="s">
        <v>232</v>
      </c>
      <c r="C257" s="231">
        <f t="shared" si="32"/>
        <v>0</v>
      </c>
      <c r="D257" s="232">
        <f t="shared" si="35"/>
        <v>0</v>
      </c>
      <c r="E257" s="230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262" t="s">
        <v>233</v>
      </c>
      <c r="C258" s="231">
        <f t="shared" si="32"/>
        <v>0</v>
      </c>
      <c r="D258" s="232">
        <f t="shared" si="35"/>
        <v>0</v>
      </c>
      <c r="E258" s="230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262" t="s">
        <v>234</v>
      </c>
      <c r="C259" s="227">
        <f t="shared" si="32"/>
        <v>1</v>
      </c>
      <c r="D259" s="228">
        <f t="shared" si="35"/>
        <v>0</v>
      </c>
      <c r="E259" s="263">
        <f t="shared" si="35"/>
        <v>1</v>
      </c>
      <c r="F259" s="20">
        <v>0</v>
      </c>
      <c r="G259" s="36">
        <v>0</v>
      </c>
      <c r="H259" s="20">
        <v>0</v>
      </c>
      <c r="I259" s="36">
        <v>0</v>
      </c>
      <c r="J259" s="20">
        <v>0</v>
      </c>
      <c r="K259" s="36">
        <v>1</v>
      </c>
      <c r="L259" s="20">
        <v>0</v>
      </c>
      <c r="M259" s="36">
        <v>0</v>
      </c>
      <c r="N259" s="20">
        <v>0</v>
      </c>
      <c r="O259" s="36">
        <v>0</v>
      </c>
      <c r="P259" s="20">
        <v>0</v>
      </c>
      <c r="Q259" s="36">
        <v>0</v>
      </c>
      <c r="R259" s="20">
        <v>0</v>
      </c>
      <c r="S259" s="36">
        <v>0</v>
      </c>
      <c r="T259" s="20">
        <v>0</v>
      </c>
      <c r="U259" s="36">
        <v>0</v>
      </c>
      <c r="V259" s="20">
        <v>0</v>
      </c>
      <c r="W259" s="36">
        <v>0</v>
      </c>
      <c r="X259" s="20">
        <v>0</v>
      </c>
      <c r="Y259" s="36">
        <v>0</v>
      </c>
      <c r="Z259" s="20">
        <v>0</v>
      </c>
      <c r="AA259" s="36">
        <v>0</v>
      </c>
      <c r="AB259" s="20">
        <v>0</v>
      </c>
      <c r="AC259" s="36">
        <v>0</v>
      </c>
      <c r="AD259" s="20">
        <v>0</v>
      </c>
      <c r="AE259" s="36">
        <v>0</v>
      </c>
      <c r="AF259" s="20">
        <v>0</v>
      </c>
      <c r="AG259" s="36">
        <v>0</v>
      </c>
      <c r="AH259" s="20">
        <v>0</v>
      </c>
      <c r="AI259" s="36">
        <v>0</v>
      </c>
      <c r="AJ259" s="20">
        <v>0</v>
      </c>
      <c r="AK259" s="36">
        <v>0</v>
      </c>
      <c r="AL259" s="20">
        <v>0</v>
      </c>
      <c r="AM259" s="23">
        <v>0</v>
      </c>
      <c r="AN259" s="116">
        <v>0</v>
      </c>
      <c r="AO259" s="21">
        <v>0</v>
      </c>
      <c r="AP259" s="24">
        <v>0</v>
      </c>
      <c r="AQ259" s="36">
        <v>0</v>
      </c>
      <c r="AR259" s="36">
        <v>0</v>
      </c>
      <c r="AS259" s="20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B259" s="5">
        <v>0</v>
      </c>
      <c r="DD259" s="5">
        <v>0</v>
      </c>
      <c r="DF259" s="5">
        <v>0</v>
      </c>
      <c r="DH259" s="5">
        <v>0</v>
      </c>
      <c r="DJ259" s="5">
        <v>0</v>
      </c>
      <c r="DL259" s="5">
        <v>0</v>
      </c>
      <c r="DN259" s="5">
        <v>0</v>
      </c>
      <c r="DP259" s="5">
        <v>0</v>
      </c>
      <c r="DZ259" s="15"/>
    </row>
    <row r="260" spans="1:130" ht="18.75" customHeight="1" x14ac:dyDescent="0.2">
      <c r="A260" s="6152"/>
      <c r="B260" s="253" t="s">
        <v>235</v>
      </c>
      <c r="C260" s="1204">
        <f t="shared" si="32"/>
        <v>1</v>
      </c>
      <c r="D260" s="224">
        <f t="shared" si="35"/>
        <v>1</v>
      </c>
      <c r="E260" s="219">
        <f t="shared" si="35"/>
        <v>0</v>
      </c>
      <c r="F260" s="20">
        <v>0</v>
      </c>
      <c r="G260" s="36">
        <v>0</v>
      </c>
      <c r="H260" s="20">
        <v>0</v>
      </c>
      <c r="I260" s="36">
        <v>0</v>
      </c>
      <c r="J260" s="20">
        <v>0</v>
      </c>
      <c r="K260" s="36">
        <v>0</v>
      </c>
      <c r="L260" s="20">
        <v>0</v>
      </c>
      <c r="M260" s="36">
        <v>0</v>
      </c>
      <c r="N260" s="20">
        <v>0</v>
      </c>
      <c r="O260" s="36">
        <v>0</v>
      </c>
      <c r="P260" s="20">
        <v>0</v>
      </c>
      <c r="Q260" s="36">
        <v>0</v>
      </c>
      <c r="R260" s="20">
        <v>0</v>
      </c>
      <c r="S260" s="36">
        <v>0</v>
      </c>
      <c r="T260" s="20">
        <v>0</v>
      </c>
      <c r="U260" s="36">
        <v>0</v>
      </c>
      <c r="V260" s="20">
        <v>0</v>
      </c>
      <c r="W260" s="36">
        <v>0</v>
      </c>
      <c r="X260" s="20">
        <v>0</v>
      </c>
      <c r="Y260" s="36">
        <v>0</v>
      </c>
      <c r="Z260" s="20">
        <v>0</v>
      </c>
      <c r="AA260" s="36">
        <v>0</v>
      </c>
      <c r="AB260" s="20">
        <v>1</v>
      </c>
      <c r="AC260" s="36">
        <v>0</v>
      </c>
      <c r="AD260" s="20">
        <v>0</v>
      </c>
      <c r="AE260" s="36">
        <v>0</v>
      </c>
      <c r="AF260" s="20">
        <v>0</v>
      </c>
      <c r="AG260" s="36">
        <v>0</v>
      </c>
      <c r="AH260" s="20">
        <v>0</v>
      </c>
      <c r="AI260" s="36">
        <v>0</v>
      </c>
      <c r="AJ260" s="20">
        <v>0</v>
      </c>
      <c r="AK260" s="36">
        <v>0</v>
      </c>
      <c r="AL260" s="26">
        <v>0</v>
      </c>
      <c r="AM260" s="29">
        <v>0</v>
      </c>
      <c r="AN260" s="121">
        <v>0</v>
      </c>
      <c r="AO260" s="27">
        <v>0</v>
      </c>
      <c r="AP260" s="30">
        <v>0</v>
      </c>
      <c r="AQ260" s="40">
        <v>0</v>
      </c>
      <c r="AR260" s="40">
        <v>0</v>
      </c>
      <c r="AS260" s="20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B260" s="5">
        <v>0</v>
      </c>
      <c r="DD260" s="5">
        <v>0</v>
      </c>
      <c r="DF260" s="5">
        <v>0</v>
      </c>
      <c r="DH260" s="5">
        <v>0</v>
      </c>
      <c r="DJ260" s="5">
        <v>0</v>
      </c>
      <c r="DL260" s="5">
        <v>0</v>
      </c>
      <c r="DN260" s="5">
        <v>0</v>
      </c>
      <c r="DP260" s="5">
        <v>0</v>
      </c>
      <c r="DZ260" s="15"/>
    </row>
    <row r="261" spans="1:130" ht="16.350000000000001" customHeight="1" x14ac:dyDescent="0.2">
      <c r="A261" s="6194" t="s">
        <v>236</v>
      </c>
      <c r="B261" s="1240" t="s">
        <v>237</v>
      </c>
      <c r="C261" s="1191">
        <f t="shared" si="32"/>
        <v>0</v>
      </c>
      <c r="D261" s="1192">
        <f t="shared" si="35"/>
        <v>0</v>
      </c>
      <c r="E261" s="1190">
        <f t="shared" si="35"/>
        <v>0</v>
      </c>
      <c r="F261" s="1160"/>
      <c r="G261" s="1161"/>
      <c r="H261" s="1160"/>
      <c r="I261" s="1161"/>
      <c r="J261" s="1160"/>
      <c r="K261" s="1161"/>
      <c r="L261" s="1160"/>
      <c r="M261" s="1161"/>
      <c r="N261" s="1160"/>
      <c r="O261" s="1161"/>
      <c r="P261" s="1160"/>
      <c r="Q261" s="1161"/>
      <c r="R261" s="1160"/>
      <c r="S261" s="1161"/>
      <c r="T261" s="1160"/>
      <c r="U261" s="1161"/>
      <c r="V261" s="1160"/>
      <c r="W261" s="1161"/>
      <c r="X261" s="1160"/>
      <c r="Y261" s="1161"/>
      <c r="Z261" s="1160"/>
      <c r="AA261" s="1161"/>
      <c r="AB261" s="1160"/>
      <c r="AC261" s="1161"/>
      <c r="AD261" s="1160"/>
      <c r="AE261" s="1161"/>
      <c r="AF261" s="1160"/>
      <c r="AG261" s="1161"/>
      <c r="AH261" s="1160"/>
      <c r="AI261" s="1161"/>
      <c r="AJ261" s="1160"/>
      <c r="AK261" s="1161"/>
      <c r="AL261" s="1160"/>
      <c r="AM261" s="1193"/>
      <c r="AN261" s="187"/>
      <c r="AO261" s="272"/>
      <c r="AP261" s="35"/>
      <c r="AQ261" s="1214"/>
      <c r="AR261" s="1224"/>
      <c r="AS261" s="1160"/>
      <c r="AT261" s="1161"/>
      <c r="AU261" s="1161"/>
      <c r="AV261" s="1161"/>
      <c r="AW261" s="1161"/>
      <c r="AX261" s="1161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278" t="s">
        <v>238</v>
      </c>
      <c r="C262" s="227">
        <f t="shared" si="32"/>
        <v>0</v>
      </c>
      <c r="D262" s="228">
        <f t="shared" si="35"/>
        <v>0</v>
      </c>
      <c r="E262" s="263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6152"/>
      <c r="B263" s="279" t="s">
        <v>239</v>
      </c>
      <c r="C263" s="1196">
        <f t="shared" si="32"/>
        <v>0</v>
      </c>
      <c r="D263" s="1197">
        <f t="shared" si="35"/>
        <v>0</v>
      </c>
      <c r="E263" s="1198">
        <f t="shared" si="35"/>
        <v>0</v>
      </c>
      <c r="F263" s="1052"/>
      <c r="G263" s="880"/>
      <c r="H263" s="1052"/>
      <c r="I263" s="880"/>
      <c r="J263" s="1052"/>
      <c r="K263" s="880"/>
      <c r="L263" s="1052"/>
      <c r="M263" s="880"/>
      <c r="N263" s="1052"/>
      <c r="O263" s="880"/>
      <c r="P263" s="1052"/>
      <c r="Q263" s="880"/>
      <c r="R263" s="1052"/>
      <c r="S263" s="880"/>
      <c r="T263" s="1052"/>
      <c r="U263" s="880"/>
      <c r="V263" s="1052"/>
      <c r="W263" s="880"/>
      <c r="X263" s="1052"/>
      <c r="Y263" s="880"/>
      <c r="Z263" s="1052"/>
      <c r="AA263" s="880"/>
      <c r="AB263" s="1052"/>
      <c r="AC263" s="880"/>
      <c r="AD263" s="1052"/>
      <c r="AE263" s="880"/>
      <c r="AF263" s="1052"/>
      <c r="AG263" s="880"/>
      <c r="AH263" s="1052"/>
      <c r="AI263" s="880"/>
      <c r="AJ263" s="1052"/>
      <c r="AK263" s="880"/>
      <c r="AL263" s="1052"/>
      <c r="AM263" s="222"/>
      <c r="AN263" s="1231"/>
      <c r="AO263" s="887"/>
      <c r="AP263" s="880"/>
      <c r="AQ263" s="1218"/>
      <c r="AR263" s="1226"/>
      <c r="AS263" s="1052"/>
      <c r="AT263" s="880"/>
      <c r="AU263" s="880"/>
      <c r="AV263" s="880"/>
      <c r="AW263" s="880"/>
      <c r="AX263" s="880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6218" t="s">
        <v>240</v>
      </c>
      <c r="B264" s="6219"/>
      <c r="C264" s="1191">
        <f>SUM(D264+E264)</f>
        <v>0</v>
      </c>
      <c r="D264" s="1192">
        <f>SUM(F264+H264+J264+L264+N264+P264+R264+T264+V264+X264+Z264+AB264+AD264+AF264+AH264+AJ264+AL264)</f>
        <v>0</v>
      </c>
      <c r="E264" s="1190">
        <f>SUM(G264+I264+K264+M264+O264+Q264+S264+U264+W264+Y264+AA264+AC264+AE264+AG264+AI264+AK264+AM264)</f>
        <v>0</v>
      </c>
      <c r="F264" s="1160"/>
      <c r="G264" s="1161"/>
      <c r="H264" s="1160"/>
      <c r="I264" s="1161"/>
      <c r="J264" s="1160"/>
      <c r="K264" s="1161"/>
      <c r="L264" s="1160"/>
      <c r="M264" s="1161"/>
      <c r="N264" s="1160"/>
      <c r="O264" s="1161"/>
      <c r="P264" s="1160"/>
      <c r="Q264" s="1161"/>
      <c r="R264" s="1160"/>
      <c r="S264" s="1161"/>
      <c r="T264" s="1160"/>
      <c r="U264" s="1161"/>
      <c r="V264" s="1160"/>
      <c r="W264" s="1161"/>
      <c r="X264" s="1160"/>
      <c r="Y264" s="1161"/>
      <c r="Z264" s="1160"/>
      <c r="AA264" s="1161"/>
      <c r="AB264" s="1160"/>
      <c r="AC264" s="1161"/>
      <c r="AD264" s="1160"/>
      <c r="AE264" s="1161"/>
      <c r="AF264" s="1160"/>
      <c r="AG264" s="1161"/>
      <c r="AH264" s="1160"/>
      <c r="AI264" s="1161"/>
      <c r="AJ264" s="1160"/>
      <c r="AK264" s="1161"/>
      <c r="AL264" s="1160"/>
      <c r="AM264" s="1193"/>
      <c r="AN264" s="1235">
        <v>0</v>
      </c>
      <c r="AO264" s="1222">
        <v>0</v>
      </c>
      <c r="AP264" s="1161">
        <v>0</v>
      </c>
      <c r="AQ264" s="1195">
        <v>0</v>
      </c>
      <c r="AR264" s="1161">
        <v>0</v>
      </c>
      <c r="AS264" s="1160">
        <v>0</v>
      </c>
      <c r="AT264" s="1161">
        <v>0</v>
      </c>
      <c r="AU264" s="1161">
        <v>0</v>
      </c>
      <c r="AV264" s="1161">
        <v>0</v>
      </c>
      <c r="AW264" s="1161">
        <v>0</v>
      </c>
      <c r="AX264" s="1161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4</v>
      </c>
      <c r="D265" s="232">
        <f>SUM(F265+H265+J265+L265+N265+P265+R265+T265+V265+X265+Z265+AB265+AD265+AF265+AH265+AJ265+AL265)</f>
        <v>0</v>
      </c>
      <c r="E265" s="230">
        <f>SUM(G265+I265+K265+M265+O265+Q265+S265+U265+W265+Y265+AA265+AC265+AE265+AG265+AI265+AK265+AM265)</f>
        <v>4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3</v>
      </c>
      <c r="L265" s="33">
        <v>0</v>
      </c>
      <c r="M265" s="35">
        <v>1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0</v>
      </c>
      <c r="AQ265" s="229">
        <v>0</v>
      </c>
      <c r="AR265" s="35">
        <v>0</v>
      </c>
      <c r="AS265" s="33">
        <v>0</v>
      </c>
      <c r="AT265" s="35">
        <v>1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B265" s="5">
        <v>0</v>
      </c>
      <c r="DD265" s="5">
        <v>0</v>
      </c>
      <c r="DF265" s="5">
        <v>0</v>
      </c>
      <c r="DH265" s="5">
        <v>0</v>
      </c>
      <c r="DJ265" s="5">
        <v>0</v>
      </c>
      <c r="DL265" s="5">
        <v>0</v>
      </c>
      <c r="DN265" s="5">
        <v>0</v>
      </c>
      <c r="DP265" s="5">
        <v>0</v>
      </c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230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230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6</v>
      </c>
      <c r="D268" s="242">
        <f t="shared" si="35"/>
        <v>0</v>
      </c>
      <c r="E268" s="221">
        <f t="shared" si="35"/>
        <v>6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4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1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1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0</v>
      </c>
      <c r="AQ268" s="36">
        <v>0</v>
      </c>
      <c r="AR268" s="119">
        <v>0</v>
      </c>
      <c r="AS268" s="20">
        <v>1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6194" t="s">
        <v>245</v>
      </c>
      <c r="B269" s="1221" t="s">
        <v>246</v>
      </c>
      <c r="C269" s="227">
        <f t="shared" si="32"/>
        <v>2</v>
      </c>
      <c r="D269" s="228">
        <f t="shared" si="35"/>
        <v>2</v>
      </c>
      <c r="E269" s="263">
        <f t="shared" si="35"/>
        <v>0</v>
      </c>
      <c r="F269" s="37">
        <v>0</v>
      </c>
      <c r="G269" s="39">
        <v>0</v>
      </c>
      <c r="H269" s="37">
        <v>1</v>
      </c>
      <c r="I269" s="39">
        <v>0</v>
      </c>
      <c r="J269" s="37">
        <v>0</v>
      </c>
      <c r="K269" s="39">
        <v>0</v>
      </c>
      <c r="L269" s="37">
        <v>1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0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230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230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230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6152"/>
      <c r="B273" s="260" t="s">
        <v>250</v>
      </c>
      <c r="C273" s="241">
        <f t="shared" si="32"/>
        <v>0</v>
      </c>
      <c r="D273" s="242">
        <f t="shared" si="35"/>
        <v>0</v>
      </c>
      <c r="E273" s="221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0</v>
      </c>
      <c r="D275" s="242">
        <f>SUM(F275+H275+J275+L275+N275+P275+R275+T275+V275+X275+Z275+AB275+AD275+AF275+AH275+AJ275+AL275)</f>
        <v>0</v>
      </c>
      <c r="E275" s="221">
        <f t="shared" ref="E275" si="36">SUM(G275+I275+K275+M275+O275+Q275+S275+U275+W275+Y275+AA275+AC275+AE275+AG275+AI275+AK275+AM275)</f>
        <v>0</v>
      </c>
      <c r="F275" s="26"/>
      <c r="G275" s="40"/>
      <c r="H275" s="26"/>
      <c r="I275" s="40"/>
      <c r="J275" s="26"/>
      <c r="K275" s="40"/>
      <c r="L275" s="26"/>
      <c r="M275" s="40"/>
      <c r="N275" s="26"/>
      <c r="O275" s="40"/>
      <c r="P275" s="26"/>
      <c r="Q275" s="40"/>
      <c r="R275" s="26"/>
      <c r="S275" s="40"/>
      <c r="T275" s="26"/>
      <c r="U275" s="40"/>
      <c r="V275" s="26"/>
      <c r="W275" s="40"/>
      <c r="X275" s="26"/>
      <c r="Y275" s="40"/>
      <c r="Z275" s="26"/>
      <c r="AA275" s="40"/>
      <c r="AB275" s="26"/>
      <c r="AC275" s="40"/>
      <c r="AD275" s="26"/>
      <c r="AE275" s="40"/>
      <c r="AF275" s="26"/>
      <c r="AG275" s="40"/>
      <c r="AH275" s="26"/>
      <c r="AI275" s="40"/>
      <c r="AJ275" s="26"/>
      <c r="AK275" s="40"/>
      <c r="AL275" s="26"/>
      <c r="AM275" s="243"/>
      <c r="AN275" s="1231"/>
      <c r="AO275" s="887"/>
      <c r="AP275" s="880"/>
      <c r="AQ275" s="280"/>
      <c r="AR275" s="265"/>
      <c r="AS275" s="26"/>
      <c r="AT275" s="40"/>
      <c r="AU275" s="40"/>
      <c r="AV275" s="40"/>
      <c r="AW275" s="40"/>
      <c r="AX275" s="40"/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6220" t="s">
        <v>262</v>
      </c>
      <c r="B277" s="6223" t="s">
        <v>263</v>
      </c>
      <c r="C277" s="6195" t="s">
        <v>4</v>
      </c>
      <c r="D277" s="5855"/>
      <c r="E277" s="6196"/>
      <c r="F277" s="6226" t="s">
        <v>264</v>
      </c>
      <c r="G277" s="6227"/>
      <c r="H277" s="6227"/>
      <c r="I277" s="6227"/>
      <c r="J277" s="6227"/>
      <c r="K277" s="6227"/>
      <c r="L277" s="6227"/>
      <c r="M277" s="6227"/>
      <c r="N277" s="6227"/>
      <c r="O277" s="6227"/>
      <c r="P277" s="6227"/>
      <c r="Q277" s="6227"/>
      <c r="R277" s="6227"/>
      <c r="S277" s="6227"/>
      <c r="T277" s="6227"/>
      <c r="U277" s="6227"/>
      <c r="V277" s="6227"/>
      <c r="W277" s="6227"/>
      <c r="X277" s="6227"/>
      <c r="Y277" s="6227"/>
      <c r="Z277" s="6227"/>
      <c r="AA277" s="6227"/>
      <c r="AB277" s="6227"/>
      <c r="AC277" s="6227"/>
      <c r="AD277" s="6227"/>
      <c r="AE277" s="6227"/>
      <c r="AF277" s="6227"/>
      <c r="AG277" s="6227"/>
      <c r="AH277" s="6227"/>
      <c r="AI277" s="6227"/>
      <c r="AJ277" s="6227"/>
      <c r="AK277" s="6228"/>
      <c r="AL277" s="6196" t="s">
        <v>7</v>
      </c>
      <c r="AM277" s="6196" t="s">
        <v>8</v>
      </c>
      <c r="AN277" s="6196" t="s">
        <v>194</v>
      </c>
      <c r="AO277" s="6196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6089"/>
      <c r="D278" s="5856"/>
      <c r="E278" s="6045"/>
      <c r="F278" s="6197" t="s">
        <v>190</v>
      </c>
      <c r="G278" s="6197"/>
      <c r="H278" s="6197" t="s">
        <v>191</v>
      </c>
      <c r="I278" s="6197"/>
      <c r="J278" s="6197" t="s">
        <v>12</v>
      </c>
      <c r="K278" s="6197"/>
      <c r="L278" s="6200" t="s">
        <v>13</v>
      </c>
      <c r="M278" s="6201"/>
      <c r="N278" s="6206" t="s">
        <v>126</v>
      </c>
      <c r="O278" s="6206"/>
      <c r="P278" s="6206" t="s">
        <v>127</v>
      </c>
      <c r="Q278" s="6206"/>
      <c r="R278" s="6206" t="s">
        <v>128</v>
      </c>
      <c r="S278" s="6206"/>
      <c r="T278" s="6206" t="s">
        <v>129</v>
      </c>
      <c r="U278" s="6206"/>
      <c r="V278" s="6206" t="s">
        <v>130</v>
      </c>
      <c r="W278" s="6206"/>
      <c r="X278" s="6206" t="s">
        <v>131</v>
      </c>
      <c r="Y278" s="6206"/>
      <c r="Z278" s="6206" t="s">
        <v>132</v>
      </c>
      <c r="AA278" s="6206"/>
      <c r="AB278" s="6206" t="s">
        <v>133</v>
      </c>
      <c r="AC278" s="6206"/>
      <c r="AD278" s="6206" t="s">
        <v>134</v>
      </c>
      <c r="AE278" s="6206"/>
      <c r="AF278" s="6206" t="s">
        <v>135</v>
      </c>
      <c r="AG278" s="6206"/>
      <c r="AH278" s="6206" t="s">
        <v>136</v>
      </c>
      <c r="AI278" s="6206"/>
      <c r="AJ278" s="6206" t="s">
        <v>137</v>
      </c>
      <c r="AK278" s="6229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6222"/>
      <c r="B279" s="6225"/>
      <c r="C279" s="1243" t="s">
        <v>103</v>
      </c>
      <c r="D279" s="1244" t="s">
        <v>65</v>
      </c>
      <c r="E279" s="281" t="s">
        <v>104</v>
      </c>
      <c r="F279" s="1245" t="s">
        <v>65</v>
      </c>
      <c r="G279" s="1246" t="s">
        <v>104</v>
      </c>
      <c r="H279" s="1245" t="s">
        <v>65</v>
      </c>
      <c r="I279" s="1246" t="s">
        <v>104</v>
      </c>
      <c r="J279" s="1245" t="s">
        <v>65</v>
      </c>
      <c r="K279" s="1246" t="s">
        <v>104</v>
      </c>
      <c r="L279" s="1245" t="s">
        <v>65</v>
      </c>
      <c r="M279" s="1246" t="s">
        <v>104</v>
      </c>
      <c r="N279" s="1245" t="s">
        <v>65</v>
      </c>
      <c r="O279" s="1246" t="s">
        <v>104</v>
      </c>
      <c r="P279" s="1245" t="s">
        <v>65</v>
      </c>
      <c r="Q279" s="1246" t="s">
        <v>104</v>
      </c>
      <c r="R279" s="1245" t="s">
        <v>65</v>
      </c>
      <c r="S279" s="1246" t="s">
        <v>104</v>
      </c>
      <c r="T279" s="1247" t="s">
        <v>65</v>
      </c>
      <c r="U279" s="1247" t="s">
        <v>104</v>
      </c>
      <c r="V279" s="1248" t="s">
        <v>65</v>
      </c>
      <c r="W279" s="1246" t="s">
        <v>104</v>
      </c>
      <c r="X279" s="1245" t="s">
        <v>65</v>
      </c>
      <c r="Y279" s="1246" t="s">
        <v>104</v>
      </c>
      <c r="Z279" s="1245" t="s">
        <v>65</v>
      </c>
      <c r="AA279" s="1246" t="s">
        <v>104</v>
      </c>
      <c r="AB279" s="1245" t="s">
        <v>65</v>
      </c>
      <c r="AC279" s="1246" t="s">
        <v>104</v>
      </c>
      <c r="AD279" s="1245" t="s">
        <v>65</v>
      </c>
      <c r="AE279" s="1246" t="s">
        <v>104</v>
      </c>
      <c r="AF279" s="1245" t="s">
        <v>65</v>
      </c>
      <c r="AG279" s="1246" t="s">
        <v>104</v>
      </c>
      <c r="AH279" s="1245" t="s">
        <v>65</v>
      </c>
      <c r="AI279" s="1246" t="s">
        <v>104</v>
      </c>
      <c r="AJ279" s="1245" t="s">
        <v>65</v>
      </c>
      <c r="AK279" s="1249" t="s">
        <v>104</v>
      </c>
      <c r="AL279" s="6045"/>
      <c r="AM279" s="6045"/>
      <c r="AN279" s="6045"/>
      <c r="AO279" s="6045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6223" t="s">
        <v>265</v>
      </c>
      <c r="B280" s="1250" t="s">
        <v>80</v>
      </c>
      <c r="C280" s="1251">
        <f>SUM(D280+E280)</f>
        <v>0</v>
      </c>
      <c r="D280" s="1252">
        <f>SUM(F280+H280+J280+L280+N280+P280+R280+T280+V280+X280+Z280+AB280+AD280+AF280+AH280+AJ280)</f>
        <v>0</v>
      </c>
      <c r="E280" s="1253">
        <f>SUM(G280+I280+K280+M280+O280+Q280+S280+U280+W280+Y280+AA280+AC280+AE280+AG280+AI280+AK280)</f>
        <v>0</v>
      </c>
      <c r="F280" s="1160"/>
      <c r="G280" s="1161"/>
      <c r="H280" s="1160"/>
      <c r="I280" s="1161"/>
      <c r="J280" s="1160"/>
      <c r="K280" s="1161"/>
      <c r="L280" s="1160"/>
      <c r="M280" s="1161"/>
      <c r="N280" s="1160"/>
      <c r="O280" s="1161"/>
      <c r="P280" s="1160"/>
      <c r="Q280" s="1161"/>
      <c r="R280" s="1160"/>
      <c r="S280" s="1161"/>
      <c r="T280" s="1160"/>
      <c r="U280" s="1161"/>
      <c r="V280" s="1160"/>
      <c r="W280" s="1161"/>
      <c r="X280" s="1160"/>
      <c r="Y280" s="1161"/>
      <c r="Z280" s="1160"/>
      <c r="AA280" s="1161"/>
      <c r="AB280" s="1160"/>
      <c r="AC280" s="1161"/>
      <c r="AD280" s="1160"/>
      <c r="AE280" s="1161"/>
      <c r="AF280" s="1160"/>
      <c r="AG280" s="1161"/>
      <c r="AH280" s="1160"/>
      <c r="AI280" s="1161"/>
      <c r="AJ280" s="1160"/>
      <c r="AK280" s="1254"/>
      <c r="AL280" s="1161"/>
      <c r="AM280" s="1161"/>
      <c r="AN280" s="1161"/>
      <c r="AO280" s="1161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6225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6223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1257"/>
      <c r="AX282" s="1258"/>
    </row>
    <row r="283" spans="1:130" ht="17.25" customHeight="1" x14ac:dyDescent="0.2">
      <c r="A283" s="6225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1259"/>
      <c r="AX283" s="1150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1259"/>
      <c r="AW284" s="1149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230" t="s">
        <v>268</v>
      </c>
      <c r="B285" s="6231"/>
      <c r="C285" s="6232" t="s">
        <v>269</v>
      </c>
      <c r="D285" s="6232"/>
      <c r="E285" s="6232"/>
      <c r="F285" s="6234" t="s">
        <v>270</v>
      </c>
      <c r="G285" s="6235"/>
      <c r="H285" s="6235"/>
      <c r="I285" s="6235"/>
      <c r="J285" s="6235"/>
      <c r="K285" s="6235"/>
      <c r="L285" s="6235"/>
      <c r="M285" s="6235"/>
      <c r="N285" s="6235"/>
      <c r="O285" s="6235"/>
      <c r="P285" s="6235"/>
      <c r="Q285" s="6235"/>
      <c r="R285" s="6235"/>
      <c r="S285" s="6235"/>
      <c r="T285" s="6235"/>
      <c r="U285" s="6235"/>
      <c r="V285" s="6235"/>
      <c r="W285" s="6235"/>
      <c r="X285" s="6235"/>
      <c r="Y285" s="6235"/>
      <c r="Z285" s="6235"/>
      <c r="AA285" s="6235"/>
      <c r="AB285" s="6235"/>
      <c r="AC285" s="6235"/>
      <c r="AD285" s="6235"/>
      <c r="AE285" s="6235"/>
      <c r="AF285" s="6235"/>
      <c r="AG285" s="6235"/>
      <c r="AH285" s="6235"/>
      <c r="AI285" s="6235"/>
      <c r="AJ285" s="6235"/>
      <c r="AK285" s="6235"/>
      <c r="AL285" s="6235"/>
      <c r="AM285" s="6236"/>
      <c r="AN285" s="6237" t="s">
        <v>92</v>
      </c>
      <c r="AO285" s="6237"/>
      <c r="AP285" s="6238"/>
      <c r="AQ285" s="6239" t="s">
        <v>271</v>
      </c>
      <c r="AR285" s="6240"/>
      <c r="AS285" s="6244" t="s">
        <v>7</v>
      </c>
      <c r="AT285" s="6244" t="s">
        <v>8</v>
      </c>
      <c r="AU285" s="6231" t="s">
        <v>272</v>
      </c>
      <c r="AV285" s="6231" t="s">
        <v>255</v>
      </c>
      <c r="AW285" s="1260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6233"/>
      <c r="D286" s="6233"/>
      <c r="E286" s="6233"/>
      <c r="F286" s="6233" t="s">
        <v>189</v>
      </c>
      <c r="G286" s="6233"/>
      <c r="H286" s="6233" t="s">
        <v>190</v>
      </c>
      <c r="I286" s="6233"/>
      <c r="J286" s="6233" t="s">
        <v>191</v>
      </c>
      <c r="K286" s="6233"/>
      <c r="L286" s="6233" t="s">
        <v>12</v>
      </c>
      <c r="M286" s="6233"/>
      <c r="N286" s="6245" t="s">
        <v>13</v>
      </c>
      <c r="O286" s="6246"/>
      <c r="P286" s="6243" t="s">
        <v>126</v>
      </c>
      <c r="Q286" s="6243"/>
      <c r="R286" s="6243" t="s">
        <v>127</v>
      </c>
      <c r="S286" s="6243"/>
      <c r="T286" s="6243" t="s">
        <v>128</v>
      </c>
      <c r="U286" s="6243"/>
      <c r="V286" s="6243" t="s">
        <v>129</v>
      </c>
      <c r="W286" s="6243"/>
      <c r="X286" s="6243" t="s">
        <v>130</v>
      </c>
      <c r="Y286" s="6243"/>
      <c r="Z286" s="6243" t="s">
        <v>131</v>
      </c>
      <c r="AA286" s="6243"/>
      <c r="AB286" s="6243" t="s">
        <v>132</v>
      </c>
      <c r="AC286" s="6243"/>
      <c r="AD286" s="6243" t="s">
        <v>133</v>
      </c>
      <c r="AE286" s="6243"/>
      <c r="AF286" s="6243" t="s">
        <v>134</v>
      </c>
      <c r="AG286" s="6243"/>
      <c r="AH286" s="6243" t="s">
        <v>135</v>
      </c>
      <c r="AI286" s="6243"/>
      <c r="AJ286" s="6243" t="s">
        <v>136</v>
      </c>
      <c r="AK286" s="6243"/>
      <c r="AL286" s="6243" t="s">
        <v>137</v>
      </c>
      <c r="AM286" s="6247"/>
      <c r="AN286" s="6248" t="s">
        <v>273</v>
      </c>
      <c r="AO286" s="6248" t="s">
        <v>274</v>
      </c>
      <c r="AP286" s="6250" t="s">
        <v>275</v>
      </c>
      <c r="AQ286" s="6241"/>
      <c r="AR286" s="6242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6089"/>
      <c r="B287" s="6045"/>
      <c r="C287" s="1263" t="s">
        <v>103</v>
      </c>
      <c r="D287" s="1264" t="s">
        <v>65</v>
      </c>
      <c r="E287" s="1265" t="s">
        <v>104</v>
      </c>
      <c r="F287" s="1263" t="s">
        <v>276</v>
      </c>
      <c r="G287" s="1266" t="s">
        <v>104</v>
      </c>
      <c r="H287" s="1263" t="s">
        <v>276</v>
      </c>
      <c r="I287" s="1266" t="s">
        <v>104</v>
      </c>
      <c r="J287" s="1263" t="s">
        <v>276</v>
      </c>
      <c r="K287" s="1266" t="s">
        <v>104</v>
      </c>
      <c r="L287" s="1263" t="s">
        <v>276</v>
      </c>
      <c r="M287" s="1266" t="s">
        <v>104</v>
      </c>
      <c r="N287" s="1263" t="s">
        <v>276</v>
      </c>
      <c r="O287" s="1266" t="s">
        <v>104</v>
      </c>
      <c r="P287" s="1263" t="s">
        <v>276</v>
      </c>
      <c r="Q287" s="1266" t="s">
        <v>104</v>
      </c>
      <c r="R287" s="1263" t="s">
        <v>276</v>
      </c>
      <c r="S287" s="1266" t="s">
        <v>104</v>
      </c>
      <c r="T287" s="1263" t="s">
        <v>276</v>
      </c>
      <c r="U287" s="1266" t="s">
        <v>104</v>
      </c>
      <c r="V287" s="1263" t="s">
        <v>276</v>
      </c>
      <c r="W287" s="1266" t="s">
        <v>104</v>
      </c>
      <c r="X287" s="1263" t="s">
        <v>276</v>
      </c>
      <c r="Y287" s="1266" t="s">
        <v>104</v>
      </c>
      <c r="Z287" s="1263" t="s">
        <v>276</v>
      </c>
      <c r="AA287" s="1266" t="s">
        <v>104</v>
      </c>
      <c r="AB287" s="1263" t="s">
        <v>276</v>
      </c>
      <c r="AC287" s="1266" t="s">
        <v>104</v>
      </c>
      <c r="AD287" s="1263" t="s">
        <v>276</v>
      </c>
      <c r="AE287" s="1266" t="s">
        <v>104</v>
      </c>
      <c r="AF287" s="1263" t="s">
        <v>276</v>
      </c>
      <c r="AG287" s="1266" t="s">
        <v>104</v>
      </c>
      <c r="AH287" s="1263" t="s">
        <v>276</v>
      </c>
      <c r="AI287" s="1266" t="s">
        <v>104</v>
      </c>
      <c r="AJ287" s="1263" t="s">
        <v>276</v>
      </c>
      <c r="AK287" s="1266" t="s">
        <v>104</v>
      </c>
      <c r="AL287" s="1263" t="s">
        <v>276</v>
      </c>
      <c r="AM287" s="1267" t="s">
        <v>104</v>
      </c>
      <c r="AN287" s="6249"/>
      <c r="AO287" s="6249"/>
      <c r="AP287" s="6045"/>
      <c r="AQ287" s="1263" t="s">
        <v>198</v>
      </c>
      <c r="AR287" s="950" t="s">
        <v>199</v>
      </c>
      <c r="AS287" s="6152"/>
      <c r="AT287" s="6152"/>
      <c r="AU287" s="6045"/>
      <c r="AV287" s="6045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6251" t="s">
        <v>277</v>
      </c>
      <c r="B288" s="6252"/>
      <c r="C288" s="1268">
        <f t="shared" ref="C288:C306" si="38">SUM(D288+E288)</f>
        <v>14</v>
      </c>
      <c r="D288" s="1269">
        <f>SUM(F288+H288+J288+L288+N288+P288+R288+T288+V288+X288+Z288+AB288+AD288+AF288+AH288+AJ288+AL288)</f>
        <v>5</v>
      </c>
      <c r="E288" s="1270">
        <f>SUM(G288+I288+K288+M288+O288+Q288+S288+U288+W288+Y288+AA288+AC288+AE288+AG288+AI288+AK288+AM288)</f>
        <v>9</v>
      </c>
      <c r="F288" s="1268">
        <f>SUM(F298:F306)</f>
        <v>0</v>
      </c>
      <c r="G288" s="1271">
        <f>SUM(G298:G306)</f>
        <v>0</v>
      </c>
      <c r="H288" s="1268">
        <f>SUM(H298:H306)</f>
        <v>0</v>
      </c>
      <c r="I288" s="1271">
        <f>SUM(I298:I306)</f>
        <v>0</v>
      </c>
      <c r="J288" s="1268">
        <f>SUM(J298:J306)</f>
        <v>0</v>
      </c>
      <c r="K288" s="1271">
        <f>SUM(K289:K306)</f>
        <v>0</v>
      </c>
      <c r="L288" s="1268">
        <f>SUM(L298:L306)</f>
        <v>0</v>
      </c>
      <c r="M288" s="1271">
        <f>SUM(M289:M306)</f>
        <v>1</v>
      </c>
      <c r="N288" s="1268">
        <f>SUM(N298:N306)</f>
        <v>3</v>
      </c>
      <c r="O288" s="1271">
        <f>SUM(O289:O306)</f>
        <v>2</v>
      </c>
      <c r="P288" s="1268">
        <f>SUM(P298:P306)</f>
        <v>0</v>
      </c>
      <c r="Q288" s="1271">
        <f>SUM(Q289:Q306)</f>
        <v>0</v>
      </c>
      <c r="R288" s="1268">
        <f>SUM(R298:R306)</f>
        <v>1</v>
      </c>
      <c r="S288" s="1271">
        <f>SUM(S289:S306)</f>
        <v>2</v>
      </c>
      <c r="T288" s="1268">
        <f>SUM(T298:T306)</f>
        <v>0</v>
      </c>
      <c r="U288" s="1271">
        <f>SUM(U289:U306)</f>
        <v>2</v>
      </c>
      <c r="V288" s="1268">
        <f>SUM(V298:V306)</f>
        <v>1</v>
      </c>
      <c r="W288" s="1271">
        <f>SUM(W289:W306)</f>
        <v>0</v>
      </c>
      <c r="X288" s="1268">
        <f>SUM(X298:X306)</f>
        <v>0</v>
      </c>
      <c r="Y288" s="1271">
        <f>SUM(Y289:Y306)</f>
        <v>2</v>
      </c>
      <c r="Z288" s="1268">
        <f>SUM(Z298:Z306)</f>
        <v>0</v>
      </c>
      <c r="AA288" s="1271">
        <f>SUM(AA289:AA306)</f>
        <v>0</v>
      </c>
      <c r="AB288" s="1268">
        <f t="shared" ref="AB288:AM288" si="39">SUM(AB298:AB306)</f>
        <v>0</v>
      </c>
      <c r="AC288" s="1271">
        <f>SUM(AC289:AC306)</f>
        <v>0</v>
      </c>
      <c r="AD288" s="1268">
        <f t="shared" si="39"/>
        <v>0</v>
      </c>
      <c r="AE288" s="1271">
        <f t="shared" si="39"/>
        <v>0</v>
      </c>
      <c r="AF288" s="1268">
        <f t="shared" si="39"/>
        <v>0</v>
      </c>
      <c r="AG288" s="1271">
        <f t="shared" si="39"/>
        <v>0</v>
      </c>
      <c r="AH288" s="1268">
        <f t="shared" si="39"/>
        <v>0</v>
      </c>
      <c r="AI288" s="1271">
        <f t="shared" si="39"/>
        <v>0</v>
      </c>
      <c r="AJ288" s="1268">
        <f t="shared" si="39"/>
        <v>0</v>
      </c>
      <c r="AK288" s="1271">
        <f t="shared" si="39"/>
        <v>0</v>
      </c>
      <c r="AL288" s="1268">
        <f>SUM(AL298:AL306)</f>
        <v>0</v>
      </c>
      <c r="AM288" s="1272">
        <f t="shared" si="39"/>
        <v>0</v>
      </c>
      <c r="AN288" s="1273">
        <f t="shared" ref="AN288:AU288" si="40">SUM(AN289:AN306)</f>
        <v>2</v>
      </c>
      <c r="AO288" s="1273">
        <f t="shared" si="40"/>
        <v>2</v>
      </c>
      <c r="AP288" s="1274">
        <f t="shared" si="40"/>
        <v>0</v>
      </c>
      <c r="AQ288" s="1268">
        <f t="shared" si="40"/>
        <v>0</v>
      </c>
      <c r="AR288" s="1274">
        <f t="shared" si="40"/>
        <v>0</v>
      </c>
      <c r="AS288" s="1275">
        <f t="shared" si="40"/>
        <v>0</v>
      </c>
      <c r="AT288" s="1275">
        <f t="shared" si="40"/>
        <v>0</v>
      </c>
      <c r="AU288" s="1270">
        <f t="shared" si="40"/>
        <v>0</v>
      </c>
      <c r="AV288" s="1270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1276" t="s">
        <v>34</v>
      </c>
      <c r="C289" s="113">
        <f t="shared" si="38"/>
        <v>0</v>
      </c>
      <c r="D289" s="1277"/>
      <c r="E289" s="1278">
        <f t="shared" ref="E289:E297" si="41">SUM(K289+M289+O289+Q289+S289+U289+W289+Y289+AA289+AC289)</f>
        <v>0</v>
      </c>
      <c r="F289" s="1279"/>
      <c r="G289" s="245"/>
      <c r="H289" s="245"/>
      <c r="I289" s="245"/>
      <c r="J289" s="1280"/>
      <c r="K289" s="35"/>
      <c r="L289" s="1281"/>
      <c r="M289" s="35"/>
      <c r="N289" s="1281"/>
      <c r="O289" s="35"/>
      <c r="P289" s="1281"/>
      <c r="Q289" s="35"/>
      <c r="R289" s="1281"/>
      <c r="S289" s="35"/>
      <c r="T289" s="1281"/>
      <c r="U289" s="35"/>
      <c r="V289" s="1281"/>
      <c r="W289" s="35"/>
      <c r="X289" s="1281"/>
      <c r="Y289" s="35"/>
      <c r="Z289" s="1281"/>
      <c r="AA289" s="35"/>
      <c r="AB289" s="1281"/>
      <c r="AC289" s="35"/>
      <c r="AD289" s="1279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1283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263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230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230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230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230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230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230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6254"/>
      <c r="B297" s="297" t="s">
        <v>286</v>
      </c>
      <c r="C297" s="146">
        <f t="shared" si="38"/>
        <v>0</v>
      </c>
      <c r="D297" s="1285"/>
      <c r="E297" s="221">
        <f t="shared" si="41"/>
        <v>0</v>
      </c>
      <c r="F297" s="1218"/>
      <c r="G297" s="250"/>
      <c r="H297" s="250"/>
      <c r="I297" s="250"/>
      <c r="J297" s="1286"/>
      <c r="K297" s="40"/>
      <c r="L297" s="1287"/>
      <c r="M297" s="40"/>
      <c r="N297" s="1287"/>
      <c r="O297" s="40"/>
      <c r="P297" s="1287"/>
      <c r="Q297" s="40"/>
      <c r="R297" s="1287"/>
      <c r="S297" s="40"/>
      <c r="T297" s="1287"/>
      <c r="U297" s="40"/>
      <c r="V297" s="1287"/>
      <c r="W297" s="40"/>
      <c r="X297" s="1287"/>
      <c r="Y297" s="40"/>
      <c r="Z297" s="1287"/>
      <c r="AA297" s="40"/>
      <c r="AB297" s="1287"/>
      <c r="AC297" s="40"/>
      <c r="AD297" s="1218"/>
      <c r="AE297" s="250"/>
      <c r="AF297" s="250"/>
      <c r="AG297" s="250"/>
      <c r="AH297" s="250"/>
      <c r="AI297" s="250"/>
      <c r="AJ297" s="250"/>
      <c r="AK297" s="250"/>
      <c r="AL297" s="250"/>
      <c r="AM297" s="1219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1276" t="s">
        <v>34</v>
      </c>
      <c r="C298" s="227">
        <f t="shared" si="38"/>
        <v>3</v>
      </c>
      <c r="D298" s="228">
        <f>SUM(F298+H298+J298+L298+N298+P298+R298+T298+V298+X298+Z298+AB298+AD298+AF298+AH298+AJ298+AL298)</f>
        <v>0</v>
      </c>
      <c r="E298" s="263">
        <f>SUM(G298+I298+K298+M298+O298+Q298+S298+U298+W298+Y298+AA298+AC298+AE298+AG298+AI298+AK298+AM298)</f>
        <v>3</v>
      </c>
      <c r="F298" s="1288"/>
      <c r="G298" s="1289"/>
      <c r="H298" s="1290"/>
      <c r="I298" s="1289"/>
      <c r="J298" s="1290"/>
      <c r="K298" s="298"/>
      <c r="L298" s="1291"/>
      <c r="M298" s="1289"/>
      <c r="N298" s="1290"/>
      <c r="O298" s="1292">
        <v>1</v>
      </c>
      <c r="P298" s="1288"/>
      <c r="Q298" s="1289"/>
      <c r="R298" s="1290"/>
      <c r="S298" s="1292">
        <v>1</v>
      </c>
      <c r="T298" s="1288"/>
      <c r="U298" s="1289">
        <v>1</v>
      </c>
      <c r="V298" s="1290"/>
      <c r="W298" s="1292"/>
      <c r="X298" s="1288"/>
      <c r="Y298" s="1289"/>
      <c r="Z298" s="1290"/>
      <c r="AA298" s="1292"/>
      <c r="AB298" s="1288"/>
      <c r="AC298" s="1289"/>
      <c r="AD298" s="1290"/>
      <c r="AE298" s="1292"/>
      <c r="AF298" s="1288"/>
      <c r="AG298" s="1289"/>
      <c r="AH298" s="1290"/>
      <c r="AI298" s="1292"/>
      <c r="AJ298" s="1288"/>
      <c r="AK298" s="1289"/>
      <c r="AL298" s="1290"/>
      <c r="AM298" s="1293"/>
      <c r="AN298" s="1283">
        <v>1</v>
      </c>
      <c r="AO298" s="272">
        <v>1</v>
      </c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8</v>
      </c>
      <c r="D299" s="129">
        <f t="shared" ref="D299:E306" si="42">SUM(F299+H299+J299+L299+N299+P299+R299+T299+V299+X299+Z299+AB299+AD299+AF299+AH299+AJ299+AL299)</f>
        <v>5</v>
      </c>
      <c r="E299" s="263">
        <f t="shared" si="42"/>
        <v>3</v>
      </c>
      <c r="F299" s="33"/>
      <c r="G299" s="298"/>
      <c r="H299" s="33"/>
      <c r="I299" s="298"/>
      <c r="J299" s="33"/>
      <c r="K299" s="298"/>
      <c r="L299" s="33"/>
      <c r="M299" s="298"/>
      <c r="N299" s="272">
        <v>3</v>
      </c>
      <c r="O299" s="299">
        <v>1</v>
      </c>
      <c r="P299" s="33"/>
      <c r="Q299" s="298"/>
      <c r="R299" s="272">
        <v>1</v>
      </c>
      <c r="S299" s="299">
        <v>1</v>
      </c>
      <c r="T299" s="33"/>
      <c r="U299" s="298">
        <v>1</v>
      </c>
      <c r="V299" s="272">
        <v>1</v>
      </c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0</v>
      </c>
      <c r="D300" s="114">
        <f t="shared" si="42"/>
        <v>0</v>
      </c>
      <c r="E300" s="230">
        <f t="shared" si="42"/>
        <v>0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/>
      <c r="P300" s="20"/>
      <c r="Q300" s="24"/>
      <c r="R300" s="116"/>
      <c r="S300" s="22"/>
      <c r="T300" s="20"/>
      <c r="U300" s="24"/>
      <c r="V300" s="116"/>
      <c r="W300" s="22"/>
      <c r="X300" s="20"/>
      <c r="Y300" s="24"/>
      <c r="Z300" s="116"/>
      <c r="AA300" s="22"/>
      <c r="AB300" s="20"/>
      <c r="AC300" s="24"/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/>
      <c r="AO300" s="116"/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1</v>
      </c>
      <c r="D301" s="114">
        <f t="shared" si="42"/>
        <v>0</v>
      </c>
      <c r="E301" s="230">
        <f t="shared" si="42"/>
        <v>1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>
        <v>1</v>
      </c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>
        <v>0</v>
      </c>
      <c r="AR301" s="36">
        <v>0</v>
      </c>
      <c r="AS301" s="119">
        <v>0</v>
      </c>
      <c r="AT301" s="119">
        <v>0</v>
      </c>
      <c r="AU301" s="36">
        <v>0</v>
      </c>
      <c r="AV301" s="36">
        <v>0</v>
      </c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230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>
        <v>0</v>
      </c>
      <c r="AR302" s="36">
        <v>0</v>
      </c>
      <c r="AS302" s="119">
        <v>0</v>
      </c>
      <c r="AT302" s="119">
        <v>0</v>
      </c>
      <c r="AU302" s="36">
        <v>0</v>
      </c>
      <c r="AV302" s="36">
        <v>0</v>
      </c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230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>
        <v>0</v>
      </c>
      <c r="AR303" s="36">
        <v>0</v>
      </c>
      <c r="AS303" s="119">
        <v>0</v>
      </c>
      <c r="AT303" s="119">
        <v>0</v>
      </c>
      <c r="AU303" s="36">
        <v>0</v>
      </c>
      <c r="AV303" s="36">
        <v>0</v>
      </c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230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>
        <v>0</v>
      </c>
      <c r="AR304" s="36">
        <v>0</v>
      </c>
      <c r="AS304" s="119">
        <v>0</v>
      </c>
      <c r="AT304" s="119">
        <v>0</v>
      </c>
      <c r="AU304" s="36">
        <v>0</v>
      </c>
      <c r="AV304" s="36">
        <v>0</v>
      </c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230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>
        <v>0</v>
      </c>
      <c r="AR305" s="36">
        <v>0</v>
      </c>
      <c r="AS305" s="119">
        <v>0</v>
      </c>
      <c r="AT305" s="119">
        <v>0</v>
      </c>
      <c r="AU305" s="36">
        <v>0</v>
      </c>
      <c r="AV305" s="36">
        <v>0</v>
      </c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6255"/>
      <c r="B306" s="297" t="s">
        <v>286</v>
      </c>
      <c r="C306" s="146">
        <f t="shared" si="38"/>
        <v>2</v>
      </c>
      <c r="D306" s="147">
        <f t="shared" si="42"/>
        <v>0</v>
      </c>
      <c r="E306" s="221">
        <f t="shared" si="42"/>
        <v>2</v>
      </c>
      <c r="F306" s="26"/>
      <c r="G306" s="30"/>
      <c r="H306" s="26"/>
      <c r="I306" s="30"/>
      <c r="J306" s="26"/>
      <c r="K306" s="30"/>
      <c r="L306" s="26"/>
      <c r="M306" s="30">
        <v>1</v>
      </c>
      <c r="N306" s="26"/>
      <c r="O306" s="28"/>
      <c r="P306" s="26"/>
      <c r="Q306" s="30"/>
      <c r="R306" s="121"/>
      <c r="S306" s="28"/>
      <c r="T306" s="26"/>
      <c r="U306" s="30"/>
      <c r="V306" s="121"/>
      <c r="W306" s="28"/>
      <c r="X306" s="26"/>
      <c r="Y306" s="30">
        <v>1</v>
      </c>
      <c r="Z306" s="121"/>
      <c r="AA306" s="28"/>
      <c r="AB306" s="26"/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1</v>
      </c>
      <c r="AO306" s="121">
        <v>1</v>
      </c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1257"/>
      <c r="AY306" s="1150"/>
      <c r="AZ306" s="1150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1257"/>
      <c r="AY307" s="1150"/>
      <c r="AZ307" s="1150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267" t="s">
        <v>78</v>
      </c>
      <c r="B308" s="6250"/>
      <c r="C308" s="6269" t="s">
        <v>269</v>
      </c>
      <c r="D308" s="5981"/>
      <c r="E308" s="6253"/>
      <c r="F308" s="6245" t="s">
        <v>289</v>
      </c>
      <c r="G308" s="6261"/>
      <c r="H308" s="6261"/>
      <c r="I308" s="6261"/>
      <c r="J308" s="6261"/>
      <c r="K308" s="6261"/>
      <c r="L308" s="6261"/>
      <c r="M308" s="6261"/>
      <c r="N308" s="6261"/>
      <c r="O308" s="6261"/>
      <c r="P308" s="6261"/>
      <c r="Q308" s="6261"/>
      <c r="R308" s="6261"/>
      <c r="S308" s="6261"/>
      <c r="T308" s="6261"/>
      <c r="U308" s="6261"/>
      <c r="V308" s="6261"/>
      <c r="W308" s="6261"/>
      <c r="X308" s="6261"/>
      <c r="Y308" s="6261"/>
      <c r="Z308" s="6261"/>
      <c r="AA308" s="6261"/>
      <c r="AB308" s="6261"/>
      <c r="AC308" s="6261"/>
      <c r="AD308" s="6261"/>
      <c r="AE308" s="6261"/>
      <c r="AF308" s="6261"/>
      <c r="AG308" s="6261"/>
      <c r="AH308" s="6261"/>
      <c r="AI308" s="6261"/>
      <c r="AJ308" s="6261"/>
      <c r="AK308" s="6261"/>
      <c r="AL308" s="6261"/>
      <c r="AM308" s="6261"/>
      <c r="AN308" s="6261"/>
      <c r="AO308" s="6261"/>
      <c r="AP308" s="6261"/>
      <c r="AQ308" s="6246"/>
      <c r="AR308" s="5974" t="s">
        <v>271</v>
      </c>
      <c r="AS308" s="6262"/>
      <c r="AT308" s="6256" t="s">
        <v>7</v>
      </c>
      <c r="AU308" s="6256" t="s">
        <v>8</v>
      </c>
      <c r="AV308" s="6256" t="s">
        <v>272</v>
      </c>
      <c r="AW308" s="6256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6270"/>
      <c r="D309" s="5983"/>
      <c r="E309" s="6255"/>
      <c r="F309" s="6257" t="s">
        <v>290</v>
      </c>
      <c r="G309" s="6258"/>
      <c r="H309" s="6257" t="s">
        <v>291</v>
      </c>
      <c r="I309" s="6258"/>
      <c r="J309" s="6257" t="s">
        <v>292</v>
      </c>
      <c r="K309" s="6258"/>
      <c r="L309" s="6257" t="s">
        <v>293</v>
      </c>
      <c r="M309" s="6258"/>
      <c r="N309" s="6257" t="s">
        <v>294</v>
      </c>
      <c r="O309" s="6258"/>
      <c r="P309" s="6257" t="s">
        <v>191</v>
      </c>
      <c r="Q309" s="6258"/>
      <c r="R309" s="6257" t="s">
        <v>12</v>
      </c>
      <c r="S309" s="6258"/>
      <c r="T309" s="6257" t="s">
        <v>13</v>
      </c>
      <c r="U309" s="6258"/>
      <c r="V309" s="6257" t="s">
        <v>126</v>
      </c>
      <c r="W309" s="6259"/>
      <c r="X309" s="6257" t="s">
        <v>127</v>
      </c>
      <c r="Y309" s="6259"/>
      <c r="Z309" s="6257" t="s">
        <v>128</v>
      </c>
      <c r="AA309" s="6259"/>
      <c r="AB309" s="6257" t="s">
        <v>129</v>
      </c>
      <c r="AC309" s="6259"/>
      <c r="AD309" s="6257" t="s">
        <v>130</v>
      </c>
      <c r="AE309" s="6259"/>
      <c r="AF309" s="6257" t="s">
        <v>131</v>
      </c>
      <c r="AG309" s="6259"/>
      <c r="AH309" s="6257" t="s">
        <v>132</v>
      </c>
      <c r="AI309" s="6259"/>
      <c r="AJ309" s="6257" t="s">
        <v>133</v>
      </c>
      <c r="AK309" s="6259"/>
      <c r="AL309" s="6257" t="s">
        <v>134</v>
      </c>
      <c r="AM309" s="6259"/>
      <c r="AN309" s="6257" t="s">
        <v>135</v>
      </c>
      <c r="AO309" s="6259"/>
      <c r="AP309" s="6257" t="s">
        <v>295</v>
      </c>
      <c r="AQ309" s="6260"/>
      <c r="AR309" s="5975"/>
      <c r="AS309" s="6263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6089"/>
      <c r="B310" s="6268"/>
      <c r="C310" s="1294" t="s">
        <v>103</v>
      </c>
      <c r="D310" s="1295" t="s">
        <v>65</v>
      </c>
      <c r="E310" s="1296" t="s">
        <v>104</v>
      </c>
      <c r="F310" s="1294" t="s">
        <v>276</v>
      </c>
      <c r="G310" s="1297" t="s">
        <v>104</v>
      </c>
      <c r="H310" s="1294" t="s">
        <v>276</v>
      </c>
      <c r="I310" s="1297" t="s">
        <v>104</v>
      </c>
      <c r="J310" s="1294" t="s">
        <v>276</v>
      </c>
      <c r="K310" s="1297" t="s">
        <v>104</v>
      </c>
      <c r="L310" s="1294" t="s">
        <v>276</v>
      </c>
      <c r="M310" s="1297" t="s">
        <v>104</v>
      </c>
      <c r="N310" s="1294" t="s">
        <v>276</v>
      </c>
      <c r="O310" s="1297" t="s">
        <v>104</v>
      </c>
      <c r="P310" s="1294" t="s">
        <v>276</v>
      </c>
      <c r="Q310" s="1297" t="s">
        <v>104</v>
      </c>
      <c r="R310" s="1294" t="s">
        <v>276</v>
      </c>
      <c r="S310" s="1297" t="s">
        <v>104</v>
      </c>
      <c r="T310" s="1294" t="s">
        <v>276</v>
      </c>
      <c r="U310" s="1297" t="s">
        <v>104</v>
      </c>
      <c r="V310" s="1294" t="s">
        <v>276</v>
      </c>
      <c r="W310" s="1297" t="s">
        <v>104</v>
      </c>
      <c r="X310" s="1294" t="s">
        <v>276</v>
      </c>
      <c r="Y310" s="1297" t="s">
        <v>104</v>
      </c>
      <c r="Z310" s="1294" t="s">
        <v>276</v>
      </c>
      <c r="AA310" s="1297" t="s">
        <v>104</v>
      </c>
      <c r="AB310" s="1294" t="s">
        <v>276</v>
      </c>
      <c r="AC310" s="1297" t="s">
        <v>104</v>
      </c>
      <c r="AD310" s="1294" t="s">
        <v>276</v>
      </c>
      <c r="AE310" s="1297" t="s">
        <v>104</v>
      </c>
      <c r="AF310" s="1294" t="s">
        <v>276</v>
      </c>
      <c r="AG310" s="1297" t="s">
        <v>104</v>
      </c>
      <c r="AH310" s="1294" t="s">
        <v>276</v>
      </c>
      <c r="AI310" s="1297" t="s">
        <v>104</v>
      </c>
      <c r="AJ310" s="1294" t="s">
        <v>276</v>
      </c>
      <c r="AK310" s="1297" t="s">
        <v>104</v>
      </c>
      <c r="AL310" s="1294" t="s">
        <v>276</v>
      </c>
      <c r="AM310" s="1297" t="s">
        <v>104</v>
      </c>
      <c r="AN310" s="1294" t="s">
        <v>276</v>
      </c>
      <c r="AO310" s="1297" t="s">
        <v>104</v>
      </c>
      <c r="AP310" s="1294" t="s">
        <v>276</v>
      </c>
      <c r="AQ310" s="1298" t="s">
        <v>104</v>
      </c>
      <c r="AR310" s="1299" t="s">
        <v>198</v>
      </c>
      <c r="AS310" s="1297" t="s">
        <v>199</v>
      </c>
      <c r="AT310" s="6152"/>
      <c r="AU310" s="6152"/>
      <c r="AV310" s="6152"/>
      <c r="AW310" s="6152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6256" t="s">
        <v>200</v>
      </c>
      <c r="B311" s="1278" t="s">
        <v>278</v>
      </c>
      <c r="C311" s="128">
        <f t="shared" ref="C311:C321" si="43">SUM(D311+E311)</f>
        <v>0</v>
      </c>
      <c r="D311" s="410"/>
      <c r="E311" s="1300">
        <f>+Q311+S311+U311+W311+Y311+AA311+AC311+AE311+AG311+AI311</f>
        <v>0</v>
      </c>
      <c r="F311" s="1301"/>
      <c r="G311" s="1302"/>
      <c r="H311" s="1302"/>
      <c r="I311" s="1302"/>
      <c r="J311" s="1302"/>
      <c r="K311" s="1302"/>
      <c r="L311" s="1302"/>
      <c r="M311" s="1302"/>
      <c r="N311" s="1302"/>
      <c r="O311" s="1302"/>
      <c r="P311" s="1303"/>
      <c r="Q311" s="1304"/>
      <c r="R311" s="1305"/>
      <c r="S311" s="1304"/>
      <c r="T311" s="1305"/>
      <c r="U311" s="1304"/>
      <c r="V311" s="1305"/>
      <c r="W311" s="1304"/>
      <c r="X311" s="1305"/>
      <c r="Y311" s="1304"/>
      <c r="Z311" s="1305"/>
      <c r="AA311" s="1304"/>
      <c r="AB311" s="1305"/>
      <c r="AC311" s="1304"/>
      <c r="AD311" s="1305"/>
      <c r="AE311" s="1304"/>
      <c r="AF311" s="1305"/>
      <c r="AG311" s="1304"/>
      <c r="AH311" s="1305"/>
      <c r="AI311" s="1304"/>
      <c r="AJ311" s="1305"/>
      <c r="AK311" s="1303"/>
      <c r="AL311" s="1305"/>
      <c r="AM311" s="1303"/>
      <c r="AN311" s="1305"/>
      <c r="AO311" s="1303"/>
      <c r="AP311" s="1305"/>
      <c r="AQ311" s="1306"/>
      <c r="AR311" s="1304"/>
      <c r="AS311" s="1307"/>
      <c r="AT311" s="1308"/>
      <c r="AU311" s="1307"/>
      <c r="AV311" s="1308"/>
      <c r="AW311" s="1307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6152"/>
      <c r="B312" s="1309" t="s">
        <v>287</v>
      </c>
      <c r="C312" s="137">
        <f t="shared" si="43"/>
        <v>2</v>
      </c>
      <c r="D312" s="138">
        <f t="shared" ref="D312:E315" si="44">SUM(F312+H312+J312+L312+N312+P312+R312+T312+V312+X312+Z312+AB312+AD312+AF312+AH312+AJ312+AL312+AN312+AP312)</f>
        <v>2</v>
      </c>
      <c r="E312" s="152">
        <f t="shared" si="44"/>
        <v>0</v>
      </c>
      <c r="F312" s="1206">
        <v>1</v>
      </c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>
        <v>1</v>
      </c>
      <c r="W312" s="270"/>
      <c r="X312" s="1206"/>
      <c r="Y312" s="270"/>
      <c r="Z312" s="1206"/>
      <c r="AA312" s="270"/>
      <c r="AB312" s="1206"/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6264" t="s">
        <v>296</v>
      </c>
      <c r="B313" s="6265"/>
      <c r="C313" s="1310">
        <f t="shared" si="43"/>
        <v>0</v>
      </c>
      <c r="D313" s="1311">
        <f t="shared" si="44"/>
        <v>0</v>
      </c>
      <c r="E313" s="1312">
        <f t="shared" si="44"/>
        <v>0</v>
      </c>
      <c r="F313" s="1313"/>
      <c r="G313" s="1314"/>
      <c r="H313" s="1313"/>
      <c r="I313" s="1314"/>
      <c r="J313" s="1313"/>
      <c r="K313" s="1315"/>
      <c r="L313" s="1313"/>
      <c r="M313" s="1316"/>
      <c r="N313" s="1313"/>
      <c r="O313" s="1315"/>
      <c r="P313" s="1313"/>
      <c r="Q313" s="1314"/>
      <c r="R313" s="1313"/>
      <c r="S313" s="1314"/>
      <c r="T313" s="1313"/>
      <c r="U313" s="1314"/>
      <c r="V313" s="1313"/>
      <c r="W313" s="1314"/>
      <c r="X313" s="1313"/>
      <c r="Y313" s="1314"/>
      <c r="Z313" s="1313"/>
      <c r="AA313" s="1314"/>
      <c r="AB313" s="1313"/>
      <c r="AC313" s="1314"/>
      <c r="AD313" s="1313"/>
      <c r="AE313" s="1314"/>
      <c r="AF313" s="1313"/>
      <c r="AG313" s="1314"/>
      <c r="AH313" s="1313"/>
      <c r="AI313" s="1314"/>
      <c r="AJ313" s="1313"/>
      <c r="AK313" s="1314"/>
      <c r="AL313" s="1313"/>
      <c r="AM313" s="1314"/>
      <c r="AN313" s="1313"/>
      <c r="AO313" s="1314"/>
      <c r="AP313" s="1313"/>
      <c r="AQ313" s="1317"/>
      <c r="AR313" s="1314"/>
      <c r="AS313" s="1315"/>
      <c r="AT313" s="1318"/>
      <c r="AU313" s="1315"/>
      <c r="AV313" s="1318"/>
      <c r="AW313" s="1315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6266" t="s">
        <v>297</v>
      </c>
      <c r="B314" s="6266"/>
      <c r="C314" s="1310">
        <f t="shared" si="43"/>
        <v>2</v>
      </c>
      <c r="D314" s="1311">
        <f t="shared" si="44"/>
        <v>2</v>
      </c>
      <c r="E314" s="1312">
        <f t="shared" si="44"/>
        <v>0</v>
      </c>
      <c r="F314" s="1313"/>
      <c r="G314" s="1314"/>
      <c r="H314" s="1313"/>
      <c r="I314" s="1314"/>
      <c r="J314" s="1313"/>
      <c r="K314" s="1315"/>
      <c r="L314" s="1313"/>
      <c r="M314" s="1316"/>
      <c r="N314" s="1313"/>
      <c r="O314" s="1315"/>
      <c r="P314" s="1313"/>
      <c r="Q314" s="1314"/>
      <c r="R314" s="1313"/>
      <c r="S314" s="1314"/>
      <c r="T314" s="1313"/>
      <c r="U314" s="1314"/>
      <c r="V314" s="1313"/>
      <c r="W314" s="1314"/>
      <c r="X314" s="1313"/>
      <c r="Y314" s="1314"/>
      <c r="Z314" s="1313">
        <v>1</v>
      </c>
      <c r="AA314" s="1314"/>
      <c r="AB314" s="1313"/>
      <c r="AC314" s="1314"/>
      <c r="AD314" s="1313"/>
      <c r="AE314" s="1314"/>
      <c r="AF314" s="1313">
        <v>1</v>
      </c>
      <c r="AG314" s="1314"/>
      <c r="AH314" s="1313"/>
      <c r="AI314" s="1314"/>
      <c r="AJ314" s="1313"/>
      <c r="AK314" s="1314"/>
      <c r="AL314" s="1313"/>
      <c r="AM314" s="1314"/>
      <c r="AN314" s="1313"/>
      <c r="AO314" s="1314"/>
      <c r="AP314" s="1313"/>
      <c r="AQ314" s="1317"/>
      <c r="AR314" s="1314">
        <v>0</v>
      </c>
      <c r="AS314" s="1315">
        <v>0</v>
      </c>
      <c r="AT314" s="1318">
        <v>0</v>
      </c>
      <c r="AU314" s="1315">
        <v>0</v>
      </c>
      <c r="AV314" s="1318">
        <v>0</v>
      </c>
      <c r="AW314" s="1315">
        <v>0</v>
      </c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157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262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278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278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3</v>
      </c>
      <c r="D320" s="129">
        <f t="shared" si="45"/>
        <v>3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>
        <v>2</v>
      </c>
      <c r="AA320" s="116"/>
      <c r="AB320" s="20"/>
      <c r="AC320" s="116"/>
      <c r="AD320" s="20"/>
      <c r="AE320" s="116"/>
      <c r="AF320" s="20"/>
      <c r="AG320" s="116"/>
      <c r="AH320" s="20">
        <v>1</v>
      </c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6152"/>
      <c r="B321" s="1319" t="s">
        <v>305</v>
      </c>
      <c r="C321" s="146">
        <f t="shared" si="43"/>
        <v>2</v>
      </c>
      <c r="D321" s="147">
        <f t="shared" si="45"/>
        <v>2</v>
      </c>
      <c r="E321" s="157">
        <f t="shared" si="45"/>
        <v>0</v>
      </c>
      <c r="F321" s="1052"/>
      <c r="G321" s="1320"/>
      <c r="H321" s="1052"/>
      <c r="I321" s="1320"/>
      <c r="J321" s="1052"/>
      <c r="K321" s="1321"/>
      <c r="L321" s="1052"/>
      <c r="M321" s="222"/>
      <c r="N321" s="1052"/>
      <c r="O321" s="1321"/>
      <c r="P321" s="1052"/>
      <c r="Q321" s="1320"/>
      <c r="R321" s="1052"/>
      <c r="S321" s="1320"/>
      <c r="T321" s="1052"/>
      <c r="U321" s="1320"/>
      <c r="V321" s="1052"/>
      <c r="W321" s="1320"/>
      <c r="X321" s="1052"/>
      <c r="Y321" s="1320"/>
      <c r="Z321" s="1052">
        <v>1</v>
      </c>
      <c r="AA321" s="1320"/>
      <c r="AB321" s="1052"/>
      <c r="AC321" s="1320"/>
      <c r="AD321" s="1052"/>
      <c r="AE321" s="1320"/>
      <c r="AF321" s="1052">
        <v>1</v>
      </c>
      <c r="AG321" s="1320"/>
      <c r="AH321" s="1052"/>
      <c r="AI321" s="1320"/>
      <c r="AJ321" s="1052"/>
      <c r="AK321" s="1320"/>
      <c r="AL321" s="1052"/>
      <c r="AM321" s="1320"/>
      <c r="AN321" s="1052"/>
      <c r="AO321" s="1320"/>
      <c r="AP321" s="1052"/>
      <c r="AQ321" s="1322"/>
      <c r="AR321" s="1320">
        <v>0</v>
      </c>
      <c r="AS321" s="1321">
        <v>0</v>
      </c>
      <c r="AT321" s="1055">
        <v>0</v>
      </c>
      <c r="AU321" s="1321">
        <v>0</v>
      </c>
      <c r="AV321" s="1055">
        <v>0</v>
      </c>
      <c r="AW321" s="1321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1149"/>
      <c r="AN322" s="1149"/>
      <c r="AO322" s="1149"/>
      <c r="AP322" s="1149"/>
      <c r="AQ322" s="1149"/>
      <c r="AR322" s="1149"/>
      <c r="AS322" s="1149"/>
      <c r="AT322" s="1149"/>
      <c r="AU322" s="1149"/>
      <c r="AV322" s="1323"/>
      <c r="AW322" s="1323"/>
      <c r="AX322" s="1257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267" t="s">
        <v>78</v>
      </c>
      <c r="B323" s="6250"/>
      <c r="C323" s="6271" t="s">
        <v>269</v>
      </c>
      <c r="D323" s="6271"/>
      <c r="E323" s="6271"/>
      <c r="F323" s="6245" t="s">
        <v>264</v>
      </c>
      <c r="G323" s="6261"/>
      <c r="H323" s="6261"/>
      <c r="I323" s="6261"/>
      <c r="J323" s="6261"/>
      <c r="K323" s="6261"/>
      <c r="L323" s="6261"/>
      <c r="M323" s="6261"/>
      <c r="N323" s="6261"/>
      <c r="O323" s="6261"/>
      <c r="P323" s="6261"/>
      <c r="Q323" s="6261"/>
      <c r="R323" s="6261"/>
      <c r="S323" s="6261"/>
      <c r="T323" s="6261"/>
      <c r="U323" s="6261"/>
      <c r="V323" s="6261"/>
      <c r="W323" s="6261"/>
      <c r="X323" s="6261"/>
      <c r="Y323" s="6261"/>
      <c r="Z323" s="6261"/>
      <c r="AA323" s="6261"/>
      <c r="AB323" s="6261"/>
      <c r="AC323" s="6261"/>
      <c r="AD323" s="6261"/>
      <c r="AE323" s="6261"/>
      <c r="AF323" s="6261"/>
      <c r="AG323" s="6272"/>
      <c r="AH323" s="5974" t="s">
        <v>271</v>
      </c>
      <c r="AI323" s="6262"/>
      <c r="AJ323" s="6274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6271"/>
      <c r="D324" s="6271"/>
      <c r="E324" s="6271"/>
      <c r="F324" s="6271" t="s">
        <v>12</v>
      </c>
      <c r="G324" s="6271"/>
      <c r="H324" s="6245" t="s">
        <v>13</v>
      </c>
      <c r="I324" s="6246"/>
      <c r="J324" s="6273" t="s">
        <v>126</v>
      </c>
      <c r="K324" s="6273"/>
      <c r="L324" s="6273" t="s">
        <v>127</v>
      </c>
      <c r="M324" s="6273"/>
      <c r="N324" s="6273" t="s">
        <v>128</v>
      </c>
      <c r="O324" s="6273"/>
      <c r="P324" s="6273" t="s">
        <v>129</v>
      </c>
      <c r="Q324" s="6273"/>
      <c r="R324" s="6273" t="s">
        <v>130</v>
      </c>
      <c r="S324" s="6273"/>
      <c r="T324" s="6273" t="s">
        <v>131</v>
      </c>
      <c r="U324" s="6273"/>
      <c r="V324" s="6273" t="s">
        <v>132</v>
      </c>
      <c r="W324" s="6273"/>
      <c r="X324" s="6273" t="s">
        <v>133</v>
      </c>
      <c r="Y324" s="6273"/>
      <c r="Z324" s="6273" t="s">
        <v>134</v>
      </c>
      <c r="AA324" s="6273"/>
      <c r="AB324" s="6273" t="s">
        <v>135</v>
      </c>
      <c r="AC324" s="6273"/>
      <c r="AD324" s="6273" t="s">
        <v>136</v>
      </c>
      <c r="AE324" s="6273"/>
      <c r="AF324" s="6273" t="s">
        <v>137</v>
      </c>
      <c r="AG324" s="6277"/>
      <c r="AH324" s="5975"/>
      <c r="AI324" s="6263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6089"/>
      <c r="B325" s="6268"/>
      <c r="C325" s="1324" t="s">
        <v>103</v>
      </c>
      <c r="D325" s="1325" t="s">
        <v>65</v>
      </c>
      <c r="E325" s="1265" t="s">
        <v>104</v>
      </c>
      <c r="F325" s="1324" t="s">
        <v>276</v>
      </c>
      <c r="G325" s="1326" t="s">
        <v>104</v>
      </c>
      <c r="H325" s="1324" t="s">
        <v>276</v>
      </c>
      <c r="I325" s="1326" t="s">
        <v>104</v>
      </c>
      <c r="J325" s="1324" t="s">
        <v>276</v>
      </c>
      <c r="K325" s="1326" t="s">
        <v>104</v>
      </c>
      <c r="L325" s="1324" t="s">
        <v>276</v>
      </c>
      <c r="M325" s="1326" t="s">
        <v>104</v>
      </c>
      <c r="N325" s="1324" t="s">
        <v>276</v>
      </c>
      <c r="O325" s="1326" t="s">
        <v>104</v>
      </c>
      <c r="P325" s="1324" t="s">
        <v>276</v>
      </c>
      <c r="Q325" s="1326" t="s">
        <v>104</v>
      </c>
      <c r="R325" s="1324" t="s">
        <v>276</v>
      </c>
      <c r="S325" s="1326" t="s">
        <v>104</v>
      </c>
      <c r="T325" s="1324" t="s">
        <v>276</v>
      </c>
      <c r="U325" s="1326" t="s">
        <v>104</v>
      </c>
      <c r="V325" s="1324" t="s">
        <v>276</v>
      </c>
      <c r="W325" s="1326" t="s">
        <v>104</v>
      </c>
      <c r="X325" s="1324" t="s">
        <v>276</v>
      </c>
      <c r="Y325" s="1326" t="s">
        <v>104</v>
      </c>
      <c r="Z325" s="1324" t="s">
        <v>276</v>
      </c>
      <c r="AA325" s="1326" t="s">
        <v>104</v>
      </c>
      <c r="AB325" s="1324" t="s">
        <v>276</v>
      </c>
      <c r="AC325" s="1326" t="s">
        <v>104</v>
      </c>
      <c r="AD325" s="1324" t="s">
        <v>276</v>
      </c>
      <c r="AE325" s="1326" t="s">
        <v>104</v>
      </c>
      <c r="AF325" s="1324" t="s">
        <v>276</v>
      </c>
      <c r="AG325" s="1327" t="s">
        <v>104</v>
      </c>
      <c r="AH325" s="1328" t="s">
        <v>198</v>
      </c>
      <c r="AI325" s="1329" t="s">
        <v>199</v>
      </c>
      <c r="AJ325" s="6276"/>
      <c r="AK325" s="6268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6285" t="s">
        <v>200</v>
      </c>
      <c r="B326" s="6285"/>
      <c r="C326" s="1330">
        <f>SUM(D326+E326)</f>
        <v>0</v>
      </c>
      <c r="D326" s="1331">
        <f t="shared" ref="D326:E328" si="46">SUM(F326+H326+J326+L326+N326+P326+R326+T326+V326+X326+Z326+AB326+AD326+AF326)</f>
        <v>0</v>
      </c>
      <c r="E326" s="1270">
        <f t="shared" si="46"/>
        <v>0</v>
      </c>
      <c r="F326" s="1332"/>
      <c r="G326" s="1314"/>
      <c r="H326" s="1332"/>
      <c r="I326" s="1314"/>
      <c r="J326" s="1332"/>
      <c r="K326" s="1314"/>
      <c r="L326" s="1332"/>
      <c r="M326" s="1314"/>
      <c r="N326" s="1332"/>
      <c r="O326" s="1314"/>
      <c r="P326" s="1332"/>
      <c r="Q326" s="1314"/>
      <c r="R326" s="1332"/>
      <c r="S326" s="1314"/>
      <c r="T326" s="1332"/>
      <c r="U326" s="1314"/>
      <c r="V326" s="1332"/>
      <c r="W326" s="1314"/>
      <c r="X326" s="1332"/>
      <c r="Y326" s="1314"/>
      <c r="Z326" s="1332"/>
      <c r="AA326" s="1314"/>
      <c r="AB326" s="1332"/>
      <c r="AC326" s="1314"/>
      <c r="AD326" s="1332"/>
      <c r="AE326" s="1314"/>
      <c r="AF326" s="1332"/>
      <c r="AG326" s="1317"/>
      <c r="AH326" s="1314"/>
      <c r="AI326" s="1315"/>
      <c r="AJ326" s="1332"/>
      <c r="AK326" s="1315"/>
      <c r="AL326" s="31"/>
      <c r="AM326" s="13"/>
      <c r="AN326" s="13"/>
      <c r="AO326" s="13"/>
      <c r="AP326" s="13"/>
      <c r="AQ326" s="13"/>
      <c r="AR326" s="1333"/>
      <c r="AS326" s="1333"/>
      <c r="AT326" s="1333"/>
      <c r="AU326" s="1333"/>
      <c r="AV326" s="1333"/>
      <c r="AW326" s="1333"/>
      <c r="AX326" s="1334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6286" t="s">
        <v>297</v>
      </c>
      <c r="B327" s="6286"/>
      <c r="C327" s="1335">
        <f>SUM(D327+E327)</f>
        <v>0</v>
      </c>
      <c r="D327" s="1336">
        <f t="shared" si="46"/>
        <v>0</v>
      </c>
      <c r="E327" s="1337">
        <f t="shared" si="46"/>
        <v>0</v>
      </c>
      <c r="F327" s="1338"/>
      <c r="G327" s="1339"/>
      <c r="H327" s="1338"/>
      <c r="I327" s="1339"/>
      <c r="J327" s="1338"/>
      <c r="K327" s="1339"/>
      <c r="L327" s="1338"/>
      <c r="M327" s="1339"/>
      <c r="N327" s="1338"/>
      <c r="O327" s="1339"/>
      <c r="P327" s="1338"/>
      <c r="Q327" s="1339"/>
      <c r="R327" s="1338"/>
      <c r="S327" s="1339"/>
      <c r="T327" s="1338"/>
      <c r="U327" s="1339"/>
      <c r="V327" s="1338"/>
      <c r="W327" s="1339"/>
      <c r="X327" s="1338"/>
      <c r="Y327" s="1339"/>
      <c r="Z327" s="1338"/>
      <c r="AA327" s="1339"/>
      <c r="AB327" s="1338"/>
      <c r="AC327" s="1339"/>
      <c r="AD327" s="1338"/>
      <c r="AE327" s="1339"/>
      <c r="AF327" s="1338"/>
      <c r="AG327" s="1340"/>
      <c r="AH327" s="1339"/>
      <c r="AI327" s="1341"/>
      <c r="AJ327" s="1338"/>
      <c r="AK327" s="1341"/>
      <c r="AL327" s="31"/>
      <c r="AM327" s="13"/>
      <c r="AN327" s="13"/>
      <c r="AO327" s="13"/>
      <c r="AP327" s="13"/>
      <c r="AQ327" s="13"/>
      <c r="AR327" s="1333"/>
      <c r="AS327" s="1333"/>
      <c r="AT327" s="1333"/>
      <c r="AU327" s="1333"/>
      <c r="AV327" s="1333"/>
      <c r="AW327" s="1333"/>
      <c r="AX327" s="1334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6286" t="s">
        <v>307</v>
      </c>
      <c r="B328" s="6286"/>
      <c r="C328" s="1335">
        <f>SUM(D328+E328)</f>
        <v>0</v>
      </c>
      <c r="D328" s="1336">
        <f t="shared" si="46"/>
        <v>0</v>
      </c>
      <c r="E328" s="1337">
        <f t="shared" si="46"/>
        <v>0</v>
      </c>
      <c r="F328" s="1338"/>
      <c r="G328" s="1339"/>
      <c r="H328" s="1338"/>
      <c r="I328" s="1339"/>
      <c r="J328" s="1338"/>
      <c r="K328" s="1339"/>
      <c r="L328" s="1338"/>
      <c r="M328" s="1339"/>
      <c r="N328" s="1338"/>
      <c r="O328" s="1339"/>
      <c r="P328" s="1338"/>
      <c r="Q328" s="1339"/>
      <c r="R328" s="1338"/>
      <c r="S328" s="1339"/>
      <c r="T328" s="1338"/>
      <c r="U328" s="1339"/>
      <c r="V328" s="1338"/>
      <c r="W328" s="1339"/>
      <c r="X328" s="1338"/>
      <c r="Y328" s="1339"/>
      <c r="Z328" s="1338"/>
      <c r="AA328" s="1339"/>
      <c r="AB328" s="1338"/>
      <c r="AC328" s="1339"/>
      <c r="AD328" s="1338"/>
      <c r="AE328" s="1339"/>
      <c r="AF328" s="1338"/>
      <c r="AG328" s="1340"/>
      <c r="AH328" s="1339"/>
      <c r="AI328" s="1341"/>
      <c r="AJ328" s="1338"/>
      <c r="AK328" s="1341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1342" t="s">
        <v>308</v>
      </c>
      <c r="B329" s="1343"/>
      <c r="C329" s="1344"/>
      <c r="D329" s="1344"/>
      <c r="E329" s="1344"/>
      <c r="F329" s="1344"/>
      <c r="G329" s="1344"/>
      <c r="H329" s="1344"/>
      <c r="I329" s="1344"/>
      <c r="J329" s="1344"/>
      <c r="K329" s="1344"/>
      <c r="L329" s="1344"/>
      <c r="M329" s="1344"/>
      <c r="N329" s="1344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6256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278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6089"/>
      <c r="C331" s="5856"/>
      <c r="D331" s="6268"/>
      <c r="E331" s="6282" t="s">
        <v>189</v>
      </c>
      <c r="F331" s="6283"/>
      <c r="G331" s="6282" t="s">
        <v>190</v>
      </c>
      <c r="H331" s="6283"/>
      <c r="I331" s="6282" t="s">
        <v>191</v>
      </c>
      <c r="J331" s="6283"/>
      <c r="K331" s="6282" t="s">
        <v>12</v>
      </c>
      <c r="L331" s="6283"/>
      <c r="M331" s="6282" t="s">
        <v>13</v>
      </c>
      <c r="N331" s="6284"/>
      <c r="O331" s="5803"/>
      <c r="P331" s="5803"/>
      <c r="Q331" s="6280"/>
      <c r="R331" s="628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6152"/>
      <c r="B332" s="1345" t="s">
        <v>103</v>
      </c>
      <c r="C332" s="1346" t="s">
        <v>65</v>
      </c>
      <c r="D332" s="1329" t="s">
        <v>104</v>
      </c>
      <c r="E332" s="1347" t="s">
        <v>65</v>
      </c>
      <c r="F332" s="1348" t="s">
        <v>104</v>
      </c>
      <c r="G332" s="1347" t="s">
        <v>65</v>
      </c>
      <c r="H332" s="1348" t="s">
        <v>104</v>
      </c>
      <c r="I332" s="1347" t="s">
        <v>65</v>
      </c>
      <c r="J332" s="1348" t="s">
        <v>104</v>
      </c>
      <c r="K332" s="1347" t="s">
        <v>65</v>
      </c>
      <c r="L332" s="1348" t="s">
        <v>104</v>
      </c>
      <c r="M332" s="1347" t="s">
        <v>65</v>
      </c>
      <c r="N332" s="1349" t="s">
        <v>104</v>
      </c>
      <c r="O332" s="6268"/>
      <c r="P332" s="6268"/>
      <c r="Q332" s="1350" t="s">
        <v>198</v>
      </c>
      <c r="R332" s="1350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1351" t="s">
        <v>80</v>
      </c>
      <c r="B333" s="1351">
        <f>SUM(C333+D333)</f>
        <v>0</v>
      </c>
      <c r="C333" s="1352">
        <f>SUM(E333+G333+I333+K333+M333)</f>
        <v>0</v>
      </c>
      <c r="D333" s="1353">
        <f>SUM(F333+H333+J333+L333+N333)</f>
        <v>0</v>
      </c>
      <c r="E333" s="1354"/>
      <c r="F333" s="1307"/>
      <c r="G333" s="1354"/>
      <c r="H333" s="1307"/>
      <c r="I333" s="1354"/>
      <c r="J333" s="1012"/>
      <c r="K333" s="1354"/>
      <c r="L333" s="1012"/>
      <c r="M333" s="1355"/>
      <c r="N333" s="1011"/>
      <c r="O333" s="1307"/>
      <c r="P333" s="1307"/>
      <c r="Q333" s="1307"/>
      <c r="R333" s="1307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1319" t="s">
        <v>92</v>
      </c>
      <c r="B334" s="1319">
        <f>SUM(C334+D334)</f>
        <v>0</v>
      </c>
      <c r="C334" s="1356">
        <f>SUM(E334+G334+I334+K334+M334)</f>
        <v>0</v>
      </c>
      <c r="D334" s="1357">
        <f>SUM(F334+H334+J334+L334+N334)</f>
        <v>0</v>
      </c>
      <c r="E334" s="1052"/>
      <c r="F334" s="1321"/>
      <c r="G334" s="1052"/>
      <c r="H334" s="1358"/>
      <c r="I334" s="1052"/>
      <c r="J334" s="1321"/>
      <c r="K334" s="1052"/>
      <c r="L334" s="1321"/>
      <c r="M334" s="222"/>
      <c r="N334" s="1359"/>
      <c r="O334" s="1321"/>
      <c r="P334" s="1321"/>
      <c r="Q334" s="1321"/>
      <c r="R334" s="1321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6256" t="s">
        <v>309</v>
      </c>
      <c r="B336" s="6256" t="s">
        <v>111</v>
      </c>
      <c r="C336" s="6291" t="s">
        <v>310</v>
      </c>
      <c r="D336" s="6291"/>
      <c r="E336" s="6291"/>
      <c r="F336" s="6282" t="s">
        <v>311</v>
      </c>
      <c r="G336" s="6258"/>
      <c r="H336" s="6258"/>
      <c r="I336" s="6258"/>
      <c r="J336" s="6258"/>
      <c r="K336" s="6258"/>
      <c r="L336" s="6258"/>
      <c r="M336" s="6258"/>
      <c r="N336" s="6258"/>
      <c r="O336" s="6258"/>
      <c r="P336" s="6258"/>
      <c r="Q336" s="6258"/>
      <c r="R336" s="6258"/>
      <c r="S336" s="6258"/>
      <c r="T336" s="6258"/>
      <c r="U336" s="6258"/>
      <c r="V336" s="6258"/>
      <c r="W336" s="6258"/>
      <c r="X336" s="6258"/>
      <c r="Y336" s="6258"/>
      <c r="Z336" s="6258"/>
      <c r="AA336" s="6258"/>
      <c r="AB336" s="6258"/>
      <c r="AC336" s="6258"/>
      <c r="AD336" s="6258"/>
      <c r="AE336" s="6258"/>
      <c r="AF336" s="6258"/>
      <c r="AG336" s="6283"/>
      <c r="AH336" s="6248" t="s">
        <v>7</v>
      </c>
      <c r="AI336" s="6250" t="s">
        <v>8</v>
      </c>
      <c r="AJ336" s="6282" t="s">
        <v>313</v>
      </c>
      <c r="AK336" s="6258"/>
      <c r="AL336" s="6283"/>
      <c r="AM336" s="6256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6291"/>
      <c r="D337" s="6291"/>
      <c r="E337" s="6291"/>
      <c r="F337" s="6282" t="s">
        <v>12</v>
      </c>
      <c r="G337" s="6283"/>
      <c r="H337" s="6282" t="s">
        <v>13</v>
      </c>
      <c r="I337" s="6283"/>
      <c r="J337" s="6282" t="s">
        <v>126</v>
      </c>
      <c r="K337" s="6283"/>
      <c r="L337" s="6282" t="s">
        <v>127</v>
      </c>
      <c r="M337" s="6283"/>
      <c r="N337" s="6282" t="s">
        <v>128</v>
      </c>
      <c r="O337" s="6283"/>
      <c r="P337" s="6282" t="s">
        <v>129</v>
      </c>
      <c r="Q337" s="6283"/>
      <c r="R337" s="6282" t="s">
        <v>130</v>
      </c>
      <c r="S337" s="6283"/>
      <c r="T337" s="6282" t="s">
        <v>131</v>
      </c>
      <c r="U337" s="6283"/>
      <c r="V337" s="6282" t="s">
        <v>132</v>
      </c>
      <c r="W337" s="6283"/>
      <c r="X337" s="6282" t="s">
        <v>133</v>
      </c>
      <c r="Y337" s="6283"/>
      <c r="Z337" s="6282" t="s">
        <v>134</v>
      </c>
      <c r="AA337" s="6283"/>
      <c r="AB337" s="6282" t="s">
        <v>135</v>
      </c>
      <c r="AC337" s="6283"/>
      <c r="AD337" s="6282" t="s">
        <v>136</v>
      </c>
      <c r="AE337" s="6283"/>
      <c r="AF337" s="6282" t="s">
        <v>137</v>
      </c>
      <c r="AG337" s="6284"/>
      <c r="AH337" s="6004"/>
      <c r="AI337" s="5803"/>
      <c r="AJ337" s="6274" t="s">
        <v>315</v>
      </c>
      <c r="AK337" s="6287" t="s">
        <v>316</v>
      </c>
      <c r="AL337" s="6289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6152"/>
      <c r="B338" s="6152"/>
      <c r="C338" s="1360" t="s">
        <v>103</v>
      </c>
      <c r="D338" s="1361" t="s">
        <v>65</v>
      </c>
      <c r="E338" s="1348" t="s">
        <v>104</v>
      </c>
      <c r="F338" s="1347" t="s">
        <v>65</v>
      </c>
      <c r="G338" s="1348" t="s">
        <v>104</v>
      </c>
      <c r="H338" s="1347" t="s">
        <v>65</v>
      </c>
      <c r="I338" s="1348" t="s">
        <v>104</v>
      </c>
      <c r="J338" s="1347" t="s">
        <v>276</v>
      </c>
      <c r="K338" s="1348" t="s">
        <v>104</v>
      </c>
      <c r="L338" s="1347" t="s">
        <v>276</v>
      </c>
      <c r="M338" s="1348" t="s">
        <v>104</v>
      </c>
      <c r="N338" s="1347" t="s">
        <v>276</v>
      </c>
      <c r="O338" s="1348" t="s">
        <v>104</v>
      </c>
      <c r="P338" s="1347" t="s">
        <v>276</v>
      </c>
      <c r="Q338" s="1348" t="s">
        <v>104</v>
      </c>
      <c r="R338" s="1347" t="s">
        <v>276</v>
      </c>
      <c r="S338" s="1348" t="s">
        <v>104</v>
      </c>
      <c r="T338" s="1347" t="s">
        <v>276</v>
      </c>
      <c r="U338" s="1348" t="s">
        <v>104</v>
      </c>
      <c r="V338" s="1347" t="s">
        <v>276</v>
      </c>
      <c r="W338" s="1348" t="s">
        <v>104</v>
      </c>
      <c r="X338" s="1347" t="s">
        <v>276</v>
      </c>
      <c r="Y338" s="1348" t="s">
        <v>104</v>
      </c>
      <c r="Z338" s="1347" t="s">
        <v>276</v>
      </c>
      <c r="AA338" s="1348" t="s">
        <v>104</v>
      </c>
      <c r="AB338" s="1347" t="s">
        <v>276</v>
      </c>
      <c r="AC338" s="1348" t="s">
        <v>104</v>
      </c>
      <c r="AD338" s="1347" t="s">
        <v>276</v>
      </c>
      <c r="AE338" s="1348" t="s">
        <v>104</v>
      </c>
      <c r="AF338" s="1347" t="s">
        <v>276</v>
      </c>
      <c r="AG338" s="1349" t="s">
        <v>104</v>
      </c>
      <c r="AH338" s="6288"/>
      <c r="AI338" s="6268"/>
      <c r="AJ338" s="6276"/>
      <c r="AK338" s="6288"/>
      <c r="AL338" s="6290"/>
      <c r="AM338" s="6152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6256" t="s">
        <v>318</v>
      </c>
      <c r="B339" s="1276" t="s">
        <v>319</v>
      </c>
      <c r="C339" s="1362">
        <f>SUM(D339+E339)</f>
        <v>0</v>
      </c>
      <c r="D339" s="1362">
        <f>SUM(F339+H339+J339+L339+N339+P339+R339+T339+V339+X339+Z339+AB339+AD339+AF339)</f>
        <v>0</v>
      </c>
      <c r="E339" s="1362">
        <f>SUM(G339+I339+K339+M339+O339+Q339+S339+U339+W339+Y339+AA339+AC339+AE339+AG339)</f>
        <v>0</v>
      </c>
      <c r="F339" s="1354"/>
      <c r="G339" s="1307"/>
      <c r="H339" s="1354"/>
      <c r="I339" s="1307"/>
      <c r="J339" s="1354"/>
      <c r="K339" s="1307"/>
      <c r="L339" s="1354"/>
      <c r="M339" s="1307"/>
      <c r="N339" s="1354"/>
      <c r="O339" s="1307"/>
      <c r="P339" s="1354"/>
      <c r="Q339" s="1307"/>
      <c r="R339" s="1354"/>
      <c r="S339" s="1307"/>
      <c r="T339" s="1354"/>
      <c r="U339" s="1307"/>
      <c r="V339" s="1354"/>
      <c r="W339" s="1307"/>
      <c r="X339" s="1354"/>
      <c r="Y339" s="1307"/>
      <c r="Z339" s="1354"/>
      <c r="AA339" s="1307"/>
      <c r="AB339" s="1354"/>
      <c r="AC339" s="1307"/>
      <c r="AD339" s="1354"/>
      <c r="AE339" s="1307"/>
      <c r="AF339" s="1354"/>
      <c r="AG339" s="1363"/>
      <c r="AH339" s="413"/>
      <c r="AI339" s="1012"/>
      <c r="AJ339" s="1304"/>
      <c r="AK339" s="413"/>
      <c r="AL339" s="1012"/>
      <c r="AM339" s="1012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6152"/>
      <c r="B341" s="1364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6256" t="s">
        <v>322</v>
      </c>
      <c r="B342" s="1276" t="s">
        <v>319</v>
      </c>
      <c r="C342" s="1362">
        <f t="shared" si="47"/>
        <v>0</v>
      </c>
      <c r="D342" s="1362">
        <f t="shared" si="48"/>
        <v>0</v>
      </c>
      <c r="E342" s="1362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55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6152"/>
      <c r="B344" s="1364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1052"/>
      <c r="G344" s="1321"/>
      <c r="H344" s="1052"/>
      <c r="I344" s="1321"/>
      <c r="J344" s="1052"/>
      <c r="K344" s="1321"/>
      <c r="L344" s="1052"/>
      <c r="M344" s="1321"/>
      <c r="N344" s="1052"/>
      <c r="O344" s="1321"/>
      <c r="P344" s="1052"/>
      <c r="Q344" s="1321"/>
      <c r="R344" s="1052"/>
      <c r="S344" s="1321"/>
      <c r="T344" s="1052"/>
      <c r="U344" s="1321"/>
      <c r="V344" s="1052"/>
      <c r="W344" s="1321"/>
      <c r="X344" s="1052"/>
      <c r="Y344" s="1321"/>
      <c r="Z344" s="1052"/>
      <c r="AA344" s="1321"/>
      <c r="AB344" s="1052"/>
      <c r="AC344" s="1321"/>
      <c r="AD344" s="1052"/>
      <c r="AE344" s="1321"/>
      <c r="AF344" s="1052"/>
      <c r="AG344" s="1322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1276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55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55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6268"/>
      <c r="B348" s="1364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1052"/>
      <c r="G348" s="1321"/>
      <c r="H348" s="1052"/>
      <c r="I348" s="1321"/>
      <c r="J348" s="1052"/>
      <c r="K348" s="1321"/>
      <c r="L348" s="1052"/>
      <c r="M348" s="1321"/>
      <c r="N348" s="1052"/>
      <c r="O348" s="1321"/>
      <c r="P348" s="1052"/>
      <c r="Q348" s="1321"/>
      <c r="R348" s="1052"/>
      <c r="S348" s="1321"/>
      <c r="T348" s="1052"/>
      <c r="U348" s="1321"/>
      <c r="V348" s="1052"/>
      <c r="W348" s="1321"/>
      <c r="X348" s="1052"/>
      <c r="Y348" s="1321"/>
      <c r="Z348" s="1052"/>
      <c r="AA348" s="1321"/>
      <c r="AB348" s="1052"/>
      <c r="AC348" s="1321"/>
      <c r="AD348" s="1052"/>
      <c r="AE348" s="1321"/>
      <c r="AF348" s="1052"/>
      <c r="AG348" s="1322"/>
      <c r="AH348" s="1365"/>
      <c r="AI348" s="1358"/>
      <c r="AJ348" s="1320"/>
      <c r="AK348" s="1365"/>
      <c r="AL348" s="1358"/>
      <c r="AM348" s="1358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6292" t="s">
        <v>330</v>
      </c>
      <c r="B351" s="6292" t="s">
        <v>331</v>
      </c>
      <c r="C351" s="6292" t="s">
        <v>332</v>
      </c>
      <c r="D351" s="6292"/>
      <c r="E351" s="6292"/>
      <c r="F351" s="6292"/>
      <c r="G351" s="6292"/>
      <c r="H351" s="6292"/>
      <c r="I351" s="6292"/>
      <c r="J351" s="6292"/>
      <c r="K351" s="6293" t="s">
        <v>333</v>
      </c>
      <c r="L351" s="6293"/>
      <c r="M351" s="6293"/>
      <c r="N351" s="6293"/>
      <c r="O351" s="6293"/>
      <c r="P351" s="6292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6292"/>
      <c r="B352" s="6292"/>
      <c r="C352" s="6292" t="s">
        <v>335</v>
      </c>
      <c r="D352" s="6292" t="s">
        <v>336</v>
      </c>
      <c r="E352" s="6292" t="s">
        <v>337</v>
      </c>
      <c r="F352" s="6292" t="s">
        <v>338</v>
      </c>
      <c r="G352" s="6292" t="s">
        <v>339</v>
      </c>
      <c r="H352" s="6292"/>
      <c r="I352" s="6292"/>
      <c r="J352" s="6292"/>
      <c r="K352" s="6292" t="s">
        <v>340</v>
      </c>
      <c r="L352" s="6292" t="s">
        <v>341</v>
      </c>
      <c r="M352" s="6292" t="s">
        <v>342</v>
      </c>
      <c r="N352" s="6292" t="s">
        <v>343</v>
      </c>
      <c r="O352" s="6292" t="s">
        <v>344</v>
      </c>
      <c r="P352" s="6292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6292"/>
      <c r="B353" s="6292"/>
      <c r="C353" s="6292"/>
      <c r="D353" s="6292"/>
      <c r="E353" s="6292"/>
      <c r="F353" s="6292"/>
      <c r="G353" s="1366" t="s">
        <v>341</v>
      </c>
      <c r="H353" s="1366" t="s">
        <v>344</v>
      </c>
      <c r="I353" s="1366" t="s">
        <v>345</v>
      </c>
      <c r="J353" s="1366" t="s">
        <v>106</v>
      </c>
      <c r="K353" s="6292"/>
      <c r="L353" s="6292"/>
      <c r="M353" s="6292"/>
      <c r="N353" s="6292"/>
      <c r="O353" s="6292"/>
      <c r="P353" s="6292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1367" t="s">
        <v>346</v>
      </c>
      <c r="B354" s="1368"/>
      <c r="C354" s="1369"/>
      <c r="D354" s="1368"/>
      <c r="E354" s="1368"/>
      <c r="F354" s="1368"/>
      <c r="G354" s="1368"/>
      <c r="H354" s="1368"/>
      <c r="I354" s="1368"/>
      <c r="J354" s="1368"/>
      <c r="K354" s="1368"/>
      <c r="L354" s="1368"/>
      <c r="M354" s="1368"/>
      <c r="N354" s="1368"/>
      <c r="O354" s="1368"/>
      <c r="P354" s="1370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1372" t="s">
        <v>79</v>
      </c>
      <c r="B359" s="1373"/>
      <c r="C359" s="1373"/>
      <c r="D359" s="1373"/>
      <c r="E359" s="1373"/>
      <c r="F359" s="1373"/>
      <c r="G359" s="1373"/>
      <c r="H359" s="1373"/>
      <c r="I359" s="1373"/>
      <c r="J359" s="1373"/>
      <c r="K359" s="1373"/>
      <c r="L359" s="1373"/>
      <c r="M359" s="1373"/>
      <c r="N359" s="1373"/>
      <c r="O359" s="1373"/>
      <c r="P359" s="1373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6302" t="s">
        <v>352</v>
      </c>
      <c r="B361" s="6305" t="s">
        <v>310</v>
      </c>
      <c r="C361" s="6023"/>
      <c r="D361" s="6296"/>
      <c r="E361" s="6294" t="s">
        <v>311</v>
      </c>
      <c r="F361" s="6301"/>
      <c r="G361" s="6301"/>
      <c r="H361" s="6301"/>
      <c r="I361" s="6301"/>
      <c r="J361" s="6301"/>
      <c r="K361" s="6301"/>
      <c r="L361" s="6301"/>
      <c r="M361" s="6301"/>
      <c r="N361" s="6301"/>
      <c r="O361" s="6301"/>
      <c r="P361" s="6301"/>
      <c r="Q361" s="6301"/>
      <c r="R361" s="6301"/>
      <c r="S361" s="6301"/>
      <c r="T361" s="6301"/>
      <c r="U361" s="6301"/>
      <c r="V361" s="6301"/>
      <c r="W361" s="6301"/>
      <c r="X361" s="6301"/>
      <c r="Y361" s="6301"/>
      <c r="Z361" s="6301"/>
      <c r="AA361" s="6301"/>
      <c r="AB361" s="6301"/>
      <c r="AC361" s="6301"/>
      <c r="AD361" s="6301"/>
      <c r="AE361" s="6301"/>
      <c r="AF361" s="6301"/>
      <c r="AG361" s="6301"/>
      <c r="AH361" s="6301"/>
      <c r="AI361" s="6301"/>
      <c r="AJ361" s="6301"/>
      <c r="AK361" s="6301"/>
      <c r="AL361" s="6307"/>
      <c r="AM361" s="6296" t="s">
        <v>353</v>
      </c>
      <c r="AN361" s="6298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6306"/>
      <c r="C362" s="6025"/>
      <c r="D362" s="6297"/>
      <c r="E362" s="6294" t="s">
        <v>189</v>
      </c>
      <c r="F362" s="6295"/>
      <c r="G362" s="6294" t="s">
        <v>190</v>
      </c>
      <c r="H362" s="6295"/>
      <c r="I362" s="6294" t="s">
        <v>191</v>
      </c>
      <c r="J362" s="6295"/>
      <c r="K362" s="6294" t="s">
        <v>12</v>
      </c>
      <c r="L362" s="6295"/>
      <c r="M362" s="6294" t="s">
        <v>13</v>
      </c>
      <c r="N362" s="6295"/>
      <c r="O362" s="6301" t="s">
        <v>126</v>
      </c>
      <c r="P362" s="6295"/>
      <c r="Q362" s="6294" t="s">
        <v>127</v>
      </c>
      <c r="R362" s="6295"/>
      <c r="S362" s="6294" t="s">
        <v>128</v>
      </c>
      <c r="T362" s="6295"/>
      <c r="U362" s="6294" t="s">
        <v>129</v>
      </c>
      <c r="V362" s="6295"/>
      <c r="W362" s="6294" t="s">
        <v>130</v>
      </c>
      <c r="X362" s="6295"/>
      <c r="Y362" s="6294" t="s">
        <v>131</v>
      </c>
      <c r="Z362" s="6295"/>
      <c r="AA362" s="6294" t="s">
        <v>132</v>
      </c>
      <c r="AB362" s="6295"/>
      <c r="AC362" s="6294" t="s">
        <v>133</v>
      </c>
      <c r="AD362" s="6295"/>
      <c r="AE362" s="6294" t="s">
        <v>134</v>
      </c>
      <c r="AF362" s="6295"/>
      <c r="AG362" s="6294" t="s">
        <v>135</v>
      </c>
      <c r="AH362" s="6295"/>
      <c r="AI362" s="6294" t="s">
        <v>136</v>
      </c>
      <c r="AJ362" s="6295"/>
      <c r="AK362" s="6294" t="s">
        <v>137</v>
      </c>
      <c r="AL362" s="6307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304"/>
      <c r="B363" s="1374" t="s">
        <v>103</v>
      </c>
      <c r="C363" s="1375" t="s">
        <v>65</v>
      </c>
      <c r="D363" s="329" t="s">
        <v>104</v>
      </c>
      <c r="E363" s="1376" t="s">
        <v>65</v>
      </c>
      <c r="F363" s="329" t="s">
        <v>104</v>
      </c>
      <c r="G363" s="1376" t="s">
        <v>65</v>
      </c>
      <c r="H363" s="329" t="s">
        <v>104</v>
      </c>
      <c r="I363" s="1376" t="s">
        <v>65</v>
      </c>
      <c r="J363" s="329" t="s">
        <v>104</v>
      </c>
      <c r="K363" s="1376" t="s">
        <v>65</v>
      </c>
      <c r="L363" s="329" t="s">
        <v>104</v>
      </c>
      <c r="M363" s="1376" t="s">
        <v>65</v>
      </c>
      <c r="N363" s="329" t="s">
        <v>104</v>
      </c>
      <c r="O363" s="1376" t="s">
        <v>65</v>
      </c>
      <c r="P363" s="329" t="s">
        <v>104</v>
      </c>
      <c r="Q363" s="1376" t="s">
        <v>65</v>
      </c>
      <c r="R363" s="329" t="s">
        <v>104</v>
      </c>
      <c r="S363" s="1376" t="s">
        <v>65</v>
      </c>
      <c r="T363" s="329" t="s">
        <v>104</v>
      </c>
      <c r="U363" s="1376" t="s">
        <v>65</v>
      </c>
      <c r="V363" s="329" t="s">
        <v>104</v>
      </c>
      <c r="W363" s="1376" t="s">
        <v>65</v>
      </c>
      <c r="X363" s="329" t="s">
        <v>104</v>
      </c>
      <c r="Y363" s="1376" t="s">
        <v>65</v>
      </c>
      <c r="Z363" s="329" t="s">
        <v>104</v>
      </c>
      <c r="AA363" s="1376" t="s">
        <v>65</v>
      </c>
      <c r="AB363" s="329" t="s">
        <v>104</v>
      </c>
      <c r="AC363" s="1376" t="s">
        <v>65</v>
      </c>
      <c r="AD363" s="329" t="s">
        <v>104</v>
      </c>
      <c r="AE363" s="1376" t="s">
        <v>65</v>
      </c>
      <c r="AF363" s="329" t="s">
        <v>104</v>
      </c>
      <c r="AG363" s="1376" t="s">
        <v>65</v>
      </c>
      <c r="AH363" s="329" t="s">
        <v>104</v>
      </c>
      <c r="AI363" s="1376" t="s">
        <v>65</v>
      </c>
      <c r="AJ363" s="329" t="s">
        <v>104</v>
      </c>
      <c r="AK363" s="1376" t="s">
        <v>65</v>
      </c>
      <c r="AL363" s="330" t="s">
        <v>104</v>
      </c>
      <c r="AM363" s="6297"/>
      <c r="AN363" s="6300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1377" t="s">
        <v>354</v>
      </c>
      <c r="B364" s="1378"/>
      <c r="C364" s="1378"/>
      <c r="D364" s="1378"/>
      <c r="E364" s="1378"/>
      <c r="F364" s="1378"/>
      <c r="G364" s="1378"/>
      <c r="H364" s="1378"/>
      <c r="I364" s="1378"/>
      <c r="J364" s="1378"/>
      <c r="K364" s="1378"/>
      <c r="L364" s="1378"/>
      <c r="M364" s="1378"/>
      <c r="N364" s="1378"/>
      <c r="O364" s="1378"/>
      <c r="P364" s="1378"/>
      <c r="Q364" s="1378"/>
      <c r="R364" s="1378"/>
      <c r="S364" s="1378"/>
      <c r="T364" s="1378"/>
      <c r="U364" s="1378"/>
      <c r="V364" s="1378"/>
      <c r="W364" s="1378"/>
      <c r="X364" s="1378"/>
      <c r="Y364" s="1378"/>
      <c r="Z364" s="1378"/>
      <c r="AA364" s="1378"/>
      <c r="AB364" s="1378"/>
      <c r="AC364" s="1378"/>
      <c r="AD364" s="1378"/>
      <c r="AE364" s="1378"/>
      <c r="AF364" s="1378"/>
      <c r="AG364" s="1378"/>
      <c r="AH364" s="1378"/>
      <c r="AI364" s="1378"/>
      <c r="AJ364" s="1378"/>
      <c r="AK364" s="1378"/>
      <c r="AL364" s="1378"/>
      <c r="AM364" s="1378"/>
      <c r="AN364" s="1378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6308" t="s">
        <v>309</v>
      </c>
      <c r="B367" s="6308" t="s">
        <v>357</v>
      </c>
      <c r="C367" s="6267" t="s">
        <v>310</v>
      </c>
      <c r="D367" s="5855"/>
      <c r="E367" s="6250"/>
      <c r="F367" s="6282" t="s">
        <v>311</v>
      </c>
      <c r="G367" s="6258"/>
      <c r="H367" s="6258"/>
      <c r="I367" s="6258"/>
      <c r="J367" s="6258"/>
      <c r="K367" s="6258"/>
      <c r="L367" s="6258"/>
      <c r="M367" s="6258"/>
      <c r="N367" s="6258"/>
      <c r="O367" s="6258"/>
      <c r="P367" s="6258"/>
      <c r="Q367" s="6258"/>
      <c r="R367" s="6258"/>
      <c r="S367" s="6258"/>
      <c r="T367" s="6258"/>
      <c r="U367" s="6258"/>
      <c r="V367" s="6258"/>
      <c r="W367" s="6258"/>
      <c r="X367" s="6258"/>
      <c r="Y367" s="6258"/>
      <c r="Z367" s="6258"/>
      <c r="AA367" s="6258"/>
      <c r="AB367" s="6258"/>
      <c r="AC367" s="6258"/>
      <c r="AD367" s="6258"/>
      <c r="AE367" s="6258"/>
      <c r="AF367" s="6258"/>
      <c r="AG367" s="6258"/>
      <c r="AH367" s="6258"/>
      <c r="AI367" s="6258"/>
      <c r="AJ367" s="6258"/>
      <c r="AK367" s="6258"/>
      <c r="AL367" s="6258"/>
      <c r="AM367" s="6284"/>
      <c r="AN367" s="6250" t="s">
        <v>353</v>
      </c>
      <c r="AO367" s="6256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6089"/>
      <c r="D368" s="5856"/>
      <c r="E368" s="6268"/>
      <c r="F368" s="6282" t="s">
        <v>189</v>
      </c>
      <c r="G368" s="6283"/>
      <c r="H368" s="6282" t="s">
        <v>190</v>
      </c>
      <c r="I368" s="6283"/>
      <c r="J368" s="6282" t="s">
        <v>191</v>
      </c>
      <c r="K368" s="6283"/>
      <c r="L368" s="6282" t="s">
        <v>12</v>
      </c>
      <c r="M368" s="6283"/>
      <c r="N368" s="6282" t="s">
        <v>13</v>
      </c>
      <c r="O368" s="6283"/>
      <c r="P368" s="6258" t="s">
        <v>126</v>
      </c>
      <c r="Q368" s="6283"/>
      <c r="R368" s="6282" t="s">
        <v>127</v>
      </c>
      <c r="S368" s="6283"/>
      <c r="T368" s="6282" t="s">
        <v>128</v>
      </c>
      <c r="U368" s="6283"/>
      <c r="V368" s="6282" t="s">
        <v>129</v>
      </c>
      <c r="W368" s="6283"/>
      <c r="X368" s="6282" t="s">
        <v>130</v>
      </c>
      <c r="Y368" s="6283"/>
      <c r="Z368" s="6282" t="s">
        <v>131</v>
      </c>
      <c r="AA368" s="6283"/>
      <c r="AB368" s="6282" t="s">
        <v>132</v>
      </c>
      <c r="AC368" s="6283"/>
      <c r="AD368" s="6282" t="s">
        <v>133</v>
      </c>
      <c r="AE368" s="6283"/>
      <c r="AF368" s="6282" t="s">
        <v>134</v>
      </c>
      <c r="AG368" s="6283"/>
      <c r="AH368" s="6282" t="s">
        <v>135</v>
      </c>
      <c r="AI368" s="6283"/>
      <c r="AJ368" s="6282" t="s">
        <v>136</v>
      </c>
      <c r="AK368" s="6283"/>
      <c r="AL368" s="6282" t="s">
        <v>137</v>
      </c>
      <c r="AM368" s="6284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6310"/>
      <c r="B369" s="6310"/>
      <c r="C369" s="1380" t="s">
        <v>103</v>
      </c>
      <c r="D369" s="1295" t="s">
        <v>65</v>
      </c>
      <c r="E369" s="281" t="s">
        <v>104</v>
      </c>
      <c r="F369" s="1347" t="s">
        <v>65</v>
      </c>
      <c r="G369" s="281" t="s">
        <v>104</v>
      </c>
      <c r="H369" s="1347" t="s">
        <v>65</v>
      </c>
      <c r="I369" s="281" t="s">
        <v>104</v>
      </c>
      <c r="J369" s="1347" t="s">
        <v>65</v>
      </c>
      <c r="K369" s="281" t="s">
        <v>104</v>
      </c>
      <c r="L369" s="1347" t="s">
        <v>65</v>
      </c>
      <c r="M369" s="281" t="s">
        <v>104</v>
      </c>
      <c r="N369" s="1347" t="s">
        <v>65</v>
      </c>
      <c r="O369" s="281" t="s">
        <v>104</v>
      </c>
      <c r="P369" s="1347" t="s">
        <v>65</v>
      </c>
      <c r="Q369" s="281" t="s">
        <v>104</v>
      </c>
      <c r="R369" s="1347" t="s">
        <v>65</v>
      </c>
      <c r="S369" s="281" t="s">
        <v>104</v>
      </c>
      <c r="T369" s="1347" t="s">
        <v>65</v>
      </c>
      <c r="U369" s="281" t="s">
        <v>104</v>
      </c>
      <c r="V369" s="1347" t="s">
        <v>65</v>
      </c>
      <c r="W369" s="281" t="s">
        <v>104</v>
      </c>
      <c r="X369" s="1347" t="s">
        <v>65</v>
      </c>
      <c r="Y369" s="281" t="s">
        <v>104</v>
      </c>
      <c r="Z369" s="1347" t="s">
        <v>65</v>
      </c>
      <c r="AA369" s="281" t="s">
        <v>104</v>
      </c>
      <c r="AB369" s="1347" t="s">
        <v>65</v>
      </c>
      <c r="AC369" s="281" t="s">
        <v>104</v>
      </c>
      <c r="AD369" s="1347" t="s">
        <v>65</v>
      </c>
      <c r="AE369" s="281" t="s">
        <v>104</v>
      </c>
      <c r="AF369" s="1347" t="s">
        <v>65</v>
      </c>
      <c r="AG369" s="281" t="s">
        <v>104</v>
      </c>
      <c r="AH369" s="1347" t="s">
        <v>65</v>
      </c>
      <c r="AI369" s="281" t="s">
        <v>104</v>
      </c>
      <c r="AJ369" s="1347" t="s">
        <v>65</v>
      </c>
      <c r="AK369" s="281" t="s">
        <v>104</v>
      </c>
      <c r="AL369" s="1347" t="s">
        <v>65</v>
      </c>
      <c r="AM369" s="334" t="s">
        <v>104</v>
      </c>
      <c r="AN369" s="6268"/>
      <c r="AO369" s="6152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6311" t="s">
        <v>358</v>
      </c>
      <c r="B370" s="1381" t="s">
        <v>359</v>
      </c>
      <c r="C370" s="1382">
        <f>SUM(D370,E370)</f>
        <v>0</v>
      </c>
      <c r="D370" s="425">
        <f t="shared" ref="D370:E373" si="49">SUM(F370,H370,J370,L370,N370,P370,R370,T370,V370,X370,Z370,AB370,AD370,AF370,AH370,AJ370,AL370)</f>
        <v>0</v>
      </c>
      <c r="E370" s="1383">
        <f t="shared" si="49"/>
        <v>0</v>
      </c>
      <c r="F370" s="1354"/>
      <c r="G370" s="1012"/>
      <c r="H370" s="1354"/>
      <c r="I370" s="1012"/>
      <c r="J370" s="1354"/>
      <c r="K370" s="1012"/>
      <c r="L370" s="1354"/>
      <c r="M370" s="1012"/>
      <c r="N370" s="1354"/>
      <c r="O370" s="1012"/>
      <c r="P370" s="1354"/>
      <c r="Q370" s="1012"/>
      <c r="R370" s="1354"/>
      <c r="S370" s="1012"/>
      <c r="T370" s="1354"/>
      <c r="U370" s="1012"/>
      <c r="V370" s="1354"/>
      <c r="W370" s="1012"/>
      <c r="X370" s="1354"/>
      <c r="Y370" s="1012"/>
      <c r="Z370" s="1354"/>
      <c r="AA370" s="1012"/>
      <c r="AB370" s="1354"/>
      <c r="AC370" s="1012"/>
      <c r="AD370" s="1354"/>
      <c r="AE370" s="1012"/>
      <c r="AF370" s="1354"/>
      <c r="AG370" s="1012"/>
      <c r="AH370" s="1354"/>
      <c r="AI370" s="1012"/>
      <c r="AJ370" s="1354"/>
      <c r="AK370" s="1012"/>
      <c r="AL370" s="1354"/>
      <c r="AM370" s="1011"/>
      <c r="AN370" s="1307"/>
      <c r="AO370" s="1308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6313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6314" t="s">
        <v>79</v>
      </c>
      <c r="B373" s="6315"/>
      <c r="C373" s="1384">
        <f>SUM(D373,E373)</f>
        <v>0</v>
      </c>
      <c r="D373" s="1385">
        <f t="shared" si="49"/>
        <v>0</v>
      </c>
      <c r="E373" s="1386">
        <f t="shared" si="49"/>
        <v>0</v>
      </c>
      <c r="F373" s="1387">
        <f t="shared" ref="F373:AO373" si="50">SUM(F370:F372)</f>
        <v>0</v>
      </c>
      <c r="G373" s="1388">
        <f t="shared" si="50"/>
        <v>0</v>
      </c>
      <c r="H373" s="1387">
        <f t="shared" si="50"/>
        <v>0</v>
      </c>
      <c r="I373" s="1388">
        <f t="shared" si="50"/>
        <v>0</v>
      </c>
      <c r="J373" s="1387">
        <f t="shared" si="50"/>
        <v>0</v>
      </c>
      <c r="K373" s="1389">
        <f t="shared" si="50"/>
        <v>0</v>
      </c>
      <c r="L373" s="1387">
        <f t="shared" si="50"/>
        <v>0</v>
      </c>
      <c r="M373" s="1389">
        <f t="shared" si="50"/>
        <v>0</v>
      </c>
      <c r="N373" s="1387">
        <f t="shared" si="50"/>
        <v>0</v>
      </c>
      <c r="O373" s="1389">
        <f t="shared" si="50"/>
        <v>0</v>
      </c>
      <c r="P373" s="1387">
        <f t="shared" si="50"/>
        <v>0</v>
      </c>
      <c r="Q373" s="1389">
        <f t="shared" si="50"/>
        <v>0</v>
      </c>
      <c r="R373" s="1387">
        <f t="shared" si="50"/>
        <v>0</v>
      </c>
      <c r="S373" s="1389">
        <f t="shared" si="50"/>
        <v>0</v>
      </c>
      <c r="T373" s="1387">
        <f t="shared" si="50"/>
        <v>0</v>
      </c>
      <c r="U373" s="1389">
        <f t="shared" si="50"/>
        <v>0</v>
      </c>
      <c r="V373" s="1387">
        <f t="shared" si="50"/>
        <v>0</v>
      </c>
      <c r="W373" s="1389">
        <f t="shared" si="50"/>
        <v>0</v>
      </c>
      <c r="X373" s="1387">
        <f t="shared" si="50"/>
        <v>0</v>
      </c>
      <c r="Y373" s="1389">
        <f t="shared" si="50"/>
        <v>0</v>
      </c>
      <c r="Z373" s="1387">
        <f t="shared" si="50"/>
        <v>0</v>
      </c>
      <c r="AA373" s="1389">
        <f t="shared" si="50"/>
        <v>0</v>
      </c>
      <c r="AB373" s="1387">
        <f t="shared" si="50"/>
        <v>0</v>
      </c>
      <c r="AC373" s="1389">
        <f t="shared" si="50"/>
        <v>0</v>
      </c>
      <c r="AD373" s="1387">
        <f t="shared" si="50"/>
        <v>0</v>
      </c>
      <c r="AE373" s="1389">
        <f t="shared" si="50"/>
        <v>0</v>
      </c>
      <c r="AF373" s="1387">
        <f t="shared" si="50"/>
        <v>0</v>
      </c>
      <c r="AG373" s="1389">
        <f t="shared" si="50"/>
        <v>0</v>
      </c>
      <c r="AH373" s="1387">
        <f t="shared" si="50"/>
        <v>0</v>
      </c>
      <c r="AI373" s="1389">
        <f t="shared" si="50"/>
        <v>0</v>
      </c>
      <c r="AJ373" s="1387">
        <f t="shared" si="50"/>
        <v>0</v>
      </c>
      <c r="AK373" s="1389">
        <f t="shared" si="50"/>
        <v>0</v>
      </c>
      <c r="AL373" s="1390">
        <f t="shared" si="50"/>
        <v>0</v>
      </c>
      <c r="AM373" s="1391">
        <f t="shared" si="50"/>
        <v>0</v>
      </c>
      <c r="AN373" s="1388">
        <f t="shared" si="50"/>
        <v>0</v>
      </c>
      <c r="AO373" s="1392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6291" t="s">
        <v>330</v>
      </c>
      <c r="B375" s="6291" t="s">
        <v>331</v>
      </c>
      <c r="C375" s="6316" t="s">
        <v>332</v>
      </c>
      <c r="D375" s="6316"/>
      <c r="E375" s="6316"/>
      <c r="F375" s="6316"/>
      <c r="G375" s="6316"/>
      <c r="H375" s="6316"/>
      <c r="I375" s="6316"/>
      <c r="J375" s="6316"/>
      <c r="K375" s="6317" t="s">
        <v>333</v>
      </c>
      <c r="L375" s="6317"/>
      <c r="M375" s="6317"/>
      <c r="N375" s="6317"/>
      <c r="O375" s="6317"/>
      <c r="P375" s="6316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6291"/>
      <c r="B376" s="6291"/>
      <c r="C376" s="6316" t="s">
        <v>335</v>
      </c>
      <c r="D376" s="6316" t="s">
        <v>336</v>
      </c>
      <c r="E376" s="6316" t="s">
        <v>337</v>
      </c>
      <c r="F376" s="6316" t="s">
        <v>338</v>
      </c>
      <c r="G376" s="6316" t="s">
        <v>339</v>
      </c>
      <c r="H376" s="6316"/>
      <c r="I376" s="6316"/>
      <c r="J376" s="6316"/>
      <c r="K376" s="6316" t="s">
        <v>340</v>
      </c>
      <c r="L376" s="6316" t="s">
        <v>341</v>
      </c>
      <c r="M376" s="6316" t="s">
        <v>342</v>
      </c>
      <c r="N376" s="6316" t="s">
        <v>343</v>
      </c>
      <c r="O376" s="6316" t="s">
        <v>344</v>
      </c>
      <c r="P376" s="6316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6291"/>
      <c r="B377" s="6291"/>
      <c r="C377" s="6316"/>
      <c r="D377" s="6316"/>
      <c r="E377" s="6316"/>
      <c r="F377" s="6316"/>
      <c r="G377" s="1393" t="s">
        <v>341</v>
      </c>
      <c r="H377" s="1393" t="s">
        <v>344</v>
      </c>
      <c r="I377" s="1393" t="s">
        <v>345</v>
      </c>
      <c r="J377" s="1393" t="s">
        <v>106</v>
      </c>
      <c r="K377" s="6316"/>
      <c r="L377" s="6316"/>
      <c r="M377" s="6316"/>
      <c r="N377" s="6316"/>
      <c r="O377" s="6316"/>
      <c r="P377" s="6316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1394" t="s">
        <v>346</v>
      </c>
      <c r="B378" s="1395">
        <f>SUM(D378:O378)</f>
        <v>0</v>
      </c>
      <c r="C378" s="1369"/>
      <c r="D378" s="1308"/>
      <c r="E378" s="1308"/>
      <c r="F378" s="1308"/>
      <c r="G378" s="1308"/>
      <c r="H378" s="1308"/>
      <c r="I378" s="1308"/>
      <c r="J378" s="1308"/>
      <c r="K378" s="1308"/>
      <c r="L378" s="1308"/>
      <c r="M378" s="1308"/>
      <c r="N378" s="1308"/>
      <c r="O378" s="1308"/>
      <c r="P378" s="1370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1396" t="s">
        <v>79</v>
      </c>
      <c r="B383" s="1397">
        <f>SUM(B378:B382)</f>
        <v>0</v>
      </c>
      <c r="C383" s="1397">
        <f>SUM(C379:C381)</f>
        <v>0</v>
      </c>
      <c r="D383" s="1397">
        <f>SUM(D378:D381)</f>
        <v>0</v>
      </c>
      <c r="E383" s="1397">
        <f t="shared" ref="E383:O383" si="51">SUM(E378:E381)</f>
        <v>0</v>
      </c>
      <c r="F383" s="1397">
        <f t="shared" si="51"/>
        <v>0</v>
      </c>
      <c r="G383" s="1397">
        <f t="shared" si="51"/>
        <v>0</v>
      </c>
      <c r="H383" s="1397">
        <f t="shared" si="51"/>
        <v>0</v>
      </c>
      <c r="I383" s="1397">
        <f t="shared" si="51"/>
        <v>0</v>
      </c>
      <c r="J383" s="1397">
        <f t="shared" si="51"/>
        <v>0</v>
      </c>
      <c r="K383" s="1397">
        <f t="shared" si="51"/>
        <v>0</v>
      </c>
      <c r="L383" s="1397">
        <f t="shared" si="51"/>
        <v>0</v>
      </c>
      <c r="M383" s="1397">
        <f t="shared" si="51"/>
        <v>0</v>
      </c>
      <c r="N383" s="1397">
        <f t="shared" si="51"/>
        <v>0</v>
      </c>
      <c r="O383" s="1397">
        <f t="shared" si="51"/>
        <v>0</v>
      </c>
      <c r="P383" s="1397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400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",[3]NOMBRE!B2," - ","( ",[3]NOMBRE!C2,[3]NOMBRE!D2,[3]NOMBRE!E2,[3]NOMBRE!F2,[3]NOMBRE!G2,"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",[3]NOMBRE!B6," - ","( ",[3]NOMBRE!C6,[3]NOMBRE!D6," )")</f>
        <v>MES: FEBRERO - ( 02 )</v>
      </c>
      <c r="AE4" s="1471"/>
      <c r="AF4" s="1471"/>
      <c r="AG4" s="1471"/>
      <c r="AH4" s="1471"/>
      <c r="AI4" s="1471"/>
      <c r="AJ4" s="1471"/>
      <c r="AK4" s="1471"/>
      <c r="AL4" s="1471"/>
      <c r="AM4" s="1471"/>
      <c r="AN4" s="1471"/>
      <c r="AO4" s="1471"/>
      <c r="AP4" s="1471"/>
      <c r="AQ4" s="1471"/>
      <c r="AR4" s="1471"/>
      <c r="AS4" s="1471"/>
      <c r="AT4" s="1471"/>
      <c r="AU4" s="1471"/>
      <c r="AV4" s="1471"/>
      <c r="AW4" s="1471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",[3]NOMBRE!B7)</f>
        <v>AÑO: 2023</v>
      </c>
      <c r="AE5" s="1471"/>
      <c r="AF5" s="1471"/>
      <c r="AG5" s="1471"/>
      <c r="AH5" s="1471"/>
      <c r="AI5" s="1471"/>
      <c r="AJ5" s="1471"/>
      <c r="AK5" s="1471"/>
      <c r="AL5" s="1471"/>
      <c r="AM5" s="1471"/>
      <c r="AN5" s="1471"/>
      <c r="AO5" s="1471"/>
      <c r="AP5" s="1471"/>
      <c r="AQ5" s="1471"/>
      <c r="AR5" s="1471"/>
      <c r="AS5" s="1471"/>
      <c r="AT5" s="1471"/>
      <c r="AU5" s="1471"/>
      <c r="AV5" s="1471"/>
      <c r="AW5" s="1471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472"/>
      <c r="AF6" s="1472"/>
      <c r="AG6" s="1472"/>
      <c r="AH6" s="1472"/>
      <c r="AI6" s="1472"/>
      <c r="AJ6" s="1472"/>
      <c r="AK6" s="1472"/>
      <c r="AL6" s="1472"/>
      <c r="AM6" s="1472"/>
      <c r="AN6" s="1472"/>
      <c r="AO6" s="1472"/>
      <c r="AP6" s="1472"/>
      <c r="AQ6" s="1472"/>
      <c r="AR6" s="1472"/>
      <c r="AS6" s="1472"/>
      <c r="AT6" s="1472"/>
      <c r="AU6" s="1472"/>
      <c r="AV6" s="1472"/>
      <c r="AW6" s="1471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815"/>
      <c r="D7" s="815"/>
      <c r="E7" s="815"/>
      <c r="F7" s="815"/>
      <c r="G7" s="815"/>
      <c r="H7" s="815"/>
      <c r="I7" s="815"/>
      <c r="J7" s="815"/>
      <c r="K7" s="815"/>
      <c r="L7" s="815"/>
      <c r="M7" s="815"/>
      <c r="N7" s="815"/>
      <c r="O7" s="815"/>
      <c r="P7" s="815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472"/>
      <c r="AF7" s="1472"/>
      <c r="AG7" s="1472"/>
      <c r="AH7" s="1472"/>
      <c r="AI7" s="1472"/>
      <c r="AJ7" s="1472"/>
      <c r="AK7" s="1472"/>
      <c r="AL7" s="1472"/>
      <c r="AM7" s="1472"/>
      <c r="AN7" s="1472"/>
      <c r="AO7" s="1472"/>
      <c r="AP7" s="1472"/>
      <c r="AQ7" s="1472"/>
      <c r="AR7" s="1472"/>
      <c r="AS7" s="1472"/>
      <c r="AT7" s="1472"/>
      <c r="AU7" s="1472"/>
      <c r="AV7" s="1472"/>
      <c r="AW7" s="1471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472"/>
      <c r="AF8" s="1472"/>
      <c r="AG8" s="1472"/>
      <c r="AH8" s="1472"/>
      <c r="AI8" s="1472"/>
      <c r="AJ8" s="1472"/>
      <c r="AK8" s="1472"/>
      <c r="AL8" s="1472"/>
      <c r="AM8" s="1472"/>
      <c r="AN8" s="1472"/>
      <c r="AO8" s="1472"/>
      <c r="AP8" s="1472"/>
      <c r="AQ8" s="1472"/>
      <c r="AR8" s="1472"/>
      <c r="AS8" s="1472"/>
      <c r="AT8" s="1472"/>
      <c r="AU8" s="1472"/>
      <c r="AV8" s="1472"/>
      <c r="AW8" s="1471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6318" t="s">
        <v>4</v>
      </c>
      <c r="D9" s="6320" t="s">
        <v>5</v>
      </c>
      <c r="E9" s="6321"/>
      <c r="F9" s="6321"/>
      <c r="G9" s="6321"/>
      <c r="H9" s="6321"/>
      <c r="I9" s="6321"/>
      <c r="J9" s="6321"/>
      <c r="K9" s="6321"/>
      <c r="L9" s="6321"/>
      <c r="M9" s="6322"/>
      <c r="N9" s="6318" t="s">
        <v>6</v>
      </c>
      <c r="O9" s="6318" t="s">
        <v>7</v>
      </c>
      <c r="P9" s="6318" t="s">
        <v>8</v>
      </c>
      <c r="Q9" s="6318" t="s">
        <v>9</v>
      </c>
      <c r="R9" s="6318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1472"/>
      <c r="AF9" s="1472"/>
      <c r="AG9" s="1472"/>
      <c r="AH9" s="1472"/>
      <c r="AI9" s="1472"/>
      <c r="AJ9" s="1472"/>
      <c r="AK9" s="1472"/>
      <c r="AL9" s="1472"/>
      <c r="AM9" s="1472"/>
      <c r="AN9" s="1472"/>
      <c r="AO9" s="1470"/>
      <c r="AP9" s="1470"/>
      <c r="AQ9" s="1470"/>
      <c r="AR9" s="1470"/>
      <c r="AS9" s="1470"/>
      <c r="AT9" s="1470"/>
      <c r="AU9" s="1470"/>
      <c r="AV9" s="1470"/>
      <c r="AW9" s="1471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6319"/>
      <c r="D10" s="1468" t="s">
        <v>11</v>
      </c>
      <c r="E10" s="1477" t="s">
        <v>12</v>
      </c>
      <c r="F10" s="1477" t="s">
        <v>13</v>
      </c>
      <c r="G10" s="1477" t="s">
        <v>14</v>
      </c>
      <c r="H10" s="1477" t="s">
        <v>15</v>
      </c>
      <c r="I10" s="1477" t="s">
        <v>16</v>
      </c>
      <c r="J10" s="1477" t="s">
        <v>17</v>
      </c>
      <c r="K10" s="1477" t="s">
        <v>18</v>
      </c>
      <c r="L10" s="1477" t="s">
        <v>19</v>
      </c>
      <c r="M10" s="1475" t="s">
        <v>20</v>
      </c>
      <c r="N10" s="6319"/>
      <c r="O10" s="6319"/>
      <c r="P10" s="6319"/>
      <c r="Q10" s="6319"/>
      <c r="R10" s="6319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1473"/>
      <c r="AF10" s="1473"/>
      <c r="AG10" s="1473"/>
      <c r="AH10" s="1473"/>
      <c r="AI10" s="1473"/>
      <c r="AJ10" s="1473"/>
      <c r="AK10" s="1473"/>
      <c r="AL10" s="1473"/>
      <c r="AM10" s="1473"/>
      <c r="AN10" s="1467"/>
      <c r="AO10" s="1467"/>
      <c r="AP10" s="1467"/>
      <c r="AQ10" s="1467"/>
      <c r="AR10" s="1467"/>
      <c r="AS10" s="1467"/>
      <c r="AT10" s="1467"/>
      <c r="AU10" s="1467"/>
      <c r="AV10" s="1467"/>
      <c r="AW10" s="1471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330" t="s">
        <v>21</v>
      </c>
      <c r="B11" s="6330"/>
      <c r="C11" s="1493">
        <f>SUM(D11:M11)</f>
        <v>0</v>
      </c>
      <c r="D11" s="1469"/>
      <c r="E11" s="1474"/>
      <c r="F11" s="1474"/>
      <c r="G11" s="1474"/>
      <c r="H11" s="1474"/>
      <c r="I11" s="1474"/>
      <c r="J11" s="1474"/>
      <c r="K11" s="1474"/>
      <c r="L11" s="1494"/>
      <c r="M11" s="1476"/>
      <c r="N11" s="1481"/>
      <c r="O11" s="1481"/>
      <c r="P11" s="1481"/>
      <c r="Q11" s="1481"/>
      <c r="R11" s="1481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1473"/>
      <c r="AF11" s="1473"/>
      <c r="AG11" s="1473"/>
      <c r="AH11" s="1473"/>
      <c r="AI11" s="1473"/>
      <c r="AJ11" s="1467"/>
      <c r="AK11" s="1467"/>
      <c r="AL11" s="1467"/>
      <c r="AM11" s="1467"/>
      <c r="AN11" s="1467"/>
      <c r="AO11" s="1467"/>
      <c r="AP11" s="1467"/>
      <c r="AQ11" s="1467"/>
      <c r="AR11" s="1467"/>
      <c r="AS11" s="1467"/>
      <c r="AT11" s="1467"/>
      <c r="AU11" s="1467"/>
      <c r="AV11" s="1467"/>
      <c r="AW11" s="1471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1473"/>
      <c r="AF12" s="1473"/>
      <c r="AG12" s="1473"/>
      <c r="AH12" s="1473"/>
      <c r="AI12" s="1473"/>
      <c r="AJ12" s="1467"/>
      <c r="AK12" s="1467"/>
      <c r="AL12" s="1467"/>
      <c r="AM12" s="1467"/>
      <c r="AN12" s="1473"/>
      <c r="AO12" s="1473"/>
      <c r="AP12" s="1467"/>
      <c r="AQ12" s="1467"/>
      <c r="AR12" s="1467"/>
      <c r="AS12" s="1467"/>
      <c r="AT12" s="1467"/>
      <c r="AU12" s="1467"/>
      <c r="AV12" s="1467"/>
      <c r="AW12" s="1471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1473"/>
      <c r="AF13" s="1473"/>
      <c r="AG13" s="1473"/>
      <c r="AH13" s="1473"/>
      <c r="AI13" s="1473"/>
      <c r="AJ13" s="1467"/>
      <c r="AK13" s="1467"/>
      <c r="AL13" s="1467"/>
      <c r="AM13" s="1467"/>
      <c r="AN13" s="1473"/>
      <c r="AO13" s="1473"/>
      <c r="AP13" s="1473"/>
      <c r="AQ13" s="1467"/>
      <c r="AR13" s="1467"/>
      <c r="AS13" s="1467"/>
      <c r="AT13" s="1467"/>
      <c r="AU13" s="1467"/>
      <c r="AV13" s="1467"/>
      <c r="AW13" s="1471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1473"/>
      <c r="AF14" s="1473"/>
      <c r="AG14" s="1473"/>
      <c r="AH14" s="1473"/>
      <c r="AI14" s="1473"/>
      <c r="AJ14" s="1473"/>
      <c r="AK14" s="1473"/>
      <c r="AL14" s="1473"/>
      <c r="AM14" s="1473"/>
      <c r="AN14" s="1467"/>
      <c r="AO14" s="1467"/>
      <c r="AP14" s="1467"/>
      <c r="AQ14" s="1467"/>
      <c r="AR14" s="1467"/>
      <c r="AS14" s="1467"/>
      <c r="AT14" s="1467"/>
      <c r="AU14" s="1467"/>
      <c r="AV14" s="1467"/>
      <c r="AW14" s="1471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1473"/>
      <c r="AF15" s="1473"/>
      <c r="AG15" s="1473"/>
      <c r="AH15" s="1473"/>
      <c r="AI15" s="1473"/>
      <c r="AJ15" s="1473"/>
      <c r="AK15" s="1473"/>
      <c r="AL15" s="1473"/>
      <c r="AM15" s="1473"/>
      <c r="AN15" s="1473"/>
      <c r="AO15" s="1473"/>
      <c r="AP15" s="1473"/>
      <c r="AQ15" s="1473"/>
      <c r="AR15" s="1473"/>
      <c r="AS15" s="1473"/>
      <c r="AT15" s="1473"/>
      <c r="AU15" s="1473"/>
      <c r="AV15" s="1473"/>
      <c r="AW15" s="1471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267" t="s">
        <v>26</v>
      </c>
      <c r="B16" s="6250"/>
      <c r="C16" s="6326" t="s">
        <v>27</v>
      </c>
      <c r="D16" s="6323" t="s">
        <v>28</v>
      </c>
      <c r="E16" s="6323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1473"/>
      <c r="AF16" s="1467"/>
      <c r="AG16" s="1467"/>
      <c r="AH16" s="1467"/>
      <c r="AI16" s="1467"/>
      <c r="AJ16" s="1467"/>
      <c r="AK16" s="1467"/>
      <c r="AL16" s="1467"/>
      <c r="AM16" s="1467"/>
      <c r="AN16" s="1467"/>
      <c r="AO16" s="1467"/>
      <c r="AP16" s="1467"/>
      <c r="AQ16" s="1467"/>
      <c r="AR16" s="1467"/>
      <c r="AS16" s="1467"/>
      <c r="AT16" s="1467"/>
      <c r="AU16" s="1467"/>
      <c r="AV16" s="1467"/>
      <c r="AW16" s="1471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6327"/>
      <c r="D17" s="6324"/>
      <c r="E17" s="6324"/>
      <c r="F17" s="6325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1473"/>
      <c r="AF17" s="1467"/>
      <c r="AG17" s="1467"/>
      <c r="AH17" s="1467"/>
      <c r="AI17" s="1467"/>
      <c r="AJ17" s="1467"/>
      <c r="AK17" s="1467"/>
      <c r="AL17" s="1467"/>
      <c r="AM17" s="1467"/>
      <c r="AN17" s="1467"/>
      <c r="AO17" s="1467"/>
      <c r="AP17" s="1467"/>
      <c r="AQ17" s="1467"/>
      <c r="AR17" s="1467"/>
      <c r="AS17" s="1467"/>
      <c r="AT17" s="1467"/>
      <c r="AU17" s="1467"/>
      <c r="AV17" s="1467"/>
      <c r="AW17" s="1471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6328" t="s">
        <v>29</v>
      </c>
      <c r="B18" s="6329"/>
      <c r="C18" s="1485">
        <v>71</v>
      </c>
      <c r="D18" s="1495">
        <v>0</v>
      </c>
      <c r="E18" s="1495">
        <v>1</v>
      </c>
      <c r="F18" s="1424">
        <v>5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1496"/>
      <c r="AF18" s="1497"/>
      <c r="AG18" s="1497"/>
      <c r="AH18" s="1497"/>
      <c r="AI18" s="1497"/>
      <c r="AJ18" s="1497"/>
      <c r="AK18" s="1497"/>
      <c r="AL18" s="1497"/>
      <c r="AM18" s="1497"/>
      <c r="AN18" s="1497"/>
      <c r="AO18" s="1497"/>
      <c r="AP18" s="1497"/>
      <c r="AQ18" s="1497"/>
      <c r="AR18" s="1497"/>
      <c r="AS18" s="1497"/>
      <c r="AT18" s="1497"/>
      <c r="AU18" s="1497"/>
      <c r="AV18" s="1497"/>
      <c r="AW18" s="1498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331" t="s">
        <v>30</v>
      </c>
      <c r="B19" s="6332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1496"/>
      <c r="AF19" s="1497"/>
      <c r="AG19" s="1497"/>
      <c r="AH19" s="1497"/>
      <c r="AI19" s="1497"/>
      <c r="AJ19" s="1497"/>
      <c r="AK19" s="1497"/>
      <c r="AL19" s="1497"/>
      <c r="AM19" s="1497"/>
      <c r="AN19" s="1497"/>
      <c r="AO19" s="1497"/>
      <c r="AP19" s="1497"/>
      <c r="AQ19" s="1497"/>
      <c r="AR19" s="1497"/>
      <c r="AS19" s="1497"/>
      <c r="AT19" s="1497"/>
      <c r="AU19" s="1497"/>
      <c r="AV19" s="1497"/>
      <c r="AW19" s="1498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1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1496"/>
      <c r="AF20" s="1497"/>
      <c r="AG20" s="1497"/>
      <c r="AH20" s="1497"/>
      <c r="AI20" s="1497"/>
      <c r="AJ20" s="1497"/>
      <c r="AK20" s="1497"/>
      <c r="AL20" s="1497"/>
      <c r="AM20" s="1497"/>
      <c r="AN20" s="1497"/>
      <c r="AO20" s="1497"/>
      <c r="AP20" s="1497"/>
      <c r="AQ20" s="1497"/>
      <c r="AR20" s="1497"/>
      <c r="AS20" s="1497"/>
      <c r="AT20" s="1497"/>
      <c r="AU20" s="1497"/>
      <c r="AV20" s="1497"/>
      <c r="AW20" s="1498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7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1496"/>
      <c r="AF21" s="1497"/>
      <c r="AG21" s="1497"/>
      <c r="AH21" s="1497"/>
      <c r="AI21" s="1497"/>
      <c r="AJ21" s="1497"/>
      <c r="AK21" s="1497"/>
      <c r="AL21" s="1497"/>
      <c r="AM21" s="1497"/>
      <c r="AN21" s="1497"/>
      <c r="AO21" s="1497"/>
      <c r="AP21" s="1497"/>
      <c r="AQ21" s="1497"/>
      <c r="AR21" s="1497"/>
      <c r="AS21" s="1497"/>
      <c r="AT21" s="1497"/>
      <c r="AU21" s="1497"/>
      <c r="AV21" s="1497"/>
      <c r="AW21" s="1498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1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1496"/>
      <c r="AF22" s="1497"/>
      <c r="AG22" s="1497"/>
      <c r="AH22" s="1497"/>
      <c r="AI22" s="1497"/>
      <c r="AJ22" s="1497"/>
      <c r="AK22" s="1497"/>
      <c r="AL22" s="1497"/>
      <c r="AM22" s="1497"/>
      <c r="AN22" s="1497"/>
      <c r="AO22" s="1497"/>
      <c r="AP22" s="1497"/>
      <c r="AQ22" s="1497"/>
      <c r="AR22" s="1497"/>
      <c r="AS22" s="1497"/>
      <c r="AT22" s="1497"/>
      <c r="AU22" s="1497"/>
      <c r="AV22" s="1497"/>
      <c r="AW22" s="1498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1</v>
      </c>
      <c r="D23" s="21">
        <v>0</v>
      </c>
      <c r="E23" s="21">
        <v>0</v>
      </c>
      <c r="F23" s="36">
        <v>1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1496"/>
      <c r="AF23" s="1497"/>
      <c r="AG23" s="1497"/>
      <c r="AH23" s="1497"/>
      <c r="AI23" s="1497"/>
      <c r="AJ23" s="1497"/>
      <c r="AK23" s="1497"/>
      <c r="AL23" s="1497"/>
      <c r="AM23" s="1497"/>
      <c r="AN23" s="1497"/>
      <c r="AO23" s="1497"/>
      <c r="AP23" s="1497"/>
      <c r="AQ23" s="1497"/>
      <c r="AR23" s="1497"/>
      <c r="AS23" s="1497"/>
      <c r="AT23" s="1497"/>
      <c r="AU23" s="1497"/>
      <c r="AV23" s="1497"/>
      <c r="AW23" s="1498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1496"/>
      <c r="AF24" s="1497"/>
      <c r="AG24" s="1497"/>
      <c r="AH24" s="1497"/>
      <c r="AI24" s="1497"/>
      <c r="AJ24" s="1497"/>
      <c r="AK24" s="1497"/>
      <c r="AL24" s="1497"/>
      <c r="AM24" s="1497"/>
      <c r="AN24" s="1497"/>
      <c r="AO24" s="1497"/>
      <c r="AP24" s="1497"/>
      <c r="AQ24" s="1497"/>
      <c r="AR24" s="1497"/>
      <c r="AS24" s="1497"/>
      <c r="AT24" s="1497"/>
      <c r="AU24" s="1497"/>
      <c r="AV24" s="1497"/>
      <c r="AW24" s="1498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3</v>
      </c>
      <c r="D25" s="21">
        <v>0</v>
      </c>
      <c r="E25" s="21">
        <v>1</v>
      </c>
      <c r="F25" s="36">
        <v>1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1496"/>
      <c r="AF25" s="1497"/>
      <c r="AG25" s="1497"/>
      <c r="AH25" s="1497"/>
      <c r="AI25" s="1497"/>
      <c r="AJ25" s="1497"/>
      <c r="AK25" s="1497"/>
      <c r="AL25" s="1497"/>
      <c r="AM25" s="1497"/>
      <c r="AN25" s="1497"/>
      <c r="AO25" s="1497"/>
      <c r="AP25" s="1497"/>
      <c r="AQ25" s="1497"/>
      <c r="AR25" s="1497"/>
      <c r="AS25" s="1497"/>
      <c r="AT25" s="1497"/>
      <c r="AU25" s="1497"/>
      <c r="AV25" s="1497"/>
      <c r="AW25" s="1498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10</v>
      </c>
      <c r="D26" s="21">
        <v>0</v>
      </c>
      <c r="E26" s="21">
        <v>0</v>
      </c>
      <c r="F26" s="36">
        <v>0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1496"/>
      <c r="AF26" s="1497"/>
      <c r="AG26" s="1497"/>
      <c r="AH26" s="1497"/>
      <c r="AI26" s="1497"/>
      <c r="AJ26" s="1497"/>
      <c r="AK26" s="1497"/>
      <c r="AL26" s="1497"/>
      <c r="AM26" s="1497"/>
      <c r="AN26" s="1497"/>
      <c r="AO26" s="1497"/>
      <c r="AP26" s="1497"/>
      <c r="AQ26" s="1497"/>
      <c r="AR26" s="1497"/>
      <c r="AS26" s="1497"/>
      <c r="AT26" s="1497"/>
      <c r="AU26" s="1497"/>
      <c r="AV26" s="1497"/>
      <c r="AW26" s="1498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0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1496"/>
      <c r="AF27" s="1497"/>
      <c r="AG27" s="1497"/>
      <c r="AH27" s="1497"/>
      <c r="AI27" s="1497"/>
      <c r="AJ27" s="1497"/>
      <c r="AK27" s="1497"/>
      <c r="AL27" s="1497"/>
      <c r="AM27" s="1497"/>
      <c r="AN27" s="1497"/>
      <c r="AO27" s="1497"/>
      <c r="AP27" s="1497"/>
      <c r="AQ27" s="1497"/>
      <c r="AR27" s="1497"/>
      <c r="AS27" s="1497"/>
      <c r="AT27" s="1497"/>
      <c r="AU27" s="1497"/>
      <c r="AV27" s="1497"/>
      <c r="AW27" s="1498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3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1496"/>
      <c r="AF28" s="1497"/>
      <c r="AG28" s="1497"/>
      <c r="AH28" s="1499"/>
      <c r="AI28" s="1497"/>
      <c r="AJ28" s="1497"/>
      <c r="AK28" s="1497"/>
      <c r="AL28" s="1497"/>
      <c r="AM28" s="1497"/>
      <c r="AN28" s="1497"/>
      <c r="AO28" s="1497"/>
      <c r="AP28" s="1497"/>
      <c r="AQ28" s="1497"/>
      <c r="AR28" s="1497"/>
      <c r="AS28" s="1497"/>
      <c r="AT28" s="1497"/>
      <c r="AU28" s="1497"/>
      <c r="AV28" s="1497"/>
      <c r="AW28" s="1500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8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1496"/>
      <c r="AF29" s="1497"/>
      <c r="AG29" s="1497"/>
      <c r="AH29" s="1499"/>
      <c r="AI29" s="1497"/>
      <c r="AJ29" s="1497"/>
      <c r="AK29" s="1497"/>
      <c r="AL29" s="1497"/>
      <c r="AM29" s="1497"/>
      <c r="AN29" s="1497"/>
      <c r="AO29" s="1497"/>
      <c r="AP29" s="1497"/>
      <c r="AQ29" s="1497"/>
      <c r="AR29" s="1497"/>
      <c r="AS29" s="1497"/>
      <c r="AT29" s="1497"/>
      <c r="AU29" s="1497"/>
      <c r="AV29" s="1497"/>
      <c r="AW29" s="1500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7</v>
      </c>
      <c r="D30" s="38">
        <v>0</v>
      </c>
      <c r="E30" s="38">
        <v>0</v>
      </c>
      <c r="F30" s="39">
        <v>1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1496"/>
      <c r="AF30" s="1497"/>
      <c r="AG30" s="1497"/>
      <c r="AH30" s="1499"/>
      <c r="AI30" s="1497"/>
      <c r="AJ30" s="1497"/>
      <c r="AK30" s="1497"/>
      <c r="AL30" s="1497"/>
      <c r="AM30" s="1497"/>
      <c r="AN30" s="1497"/>
      <c r="AO30" s="1497"/>
      <c r="AP30" s="1497"/>
      <c r="AQ30" s="1497"/>
      <c r="AR30" s="1497"/>
      <c r="AS30" s="1497"/>
      <c r="AT30" s="1497"/>
      <c r="AU30" s="1497"/>
      <c r="AV30" s="1497"/>
      <c r="AW30" s="1500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30</v>
      </c>
      <c r="D31" s="27">
        <v>0</v>
      </c>
      <c r="E31" s="27">
        <v>0</v>
      </c>
      <c r="F31" s="40">
        <v>2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1501"/>
      <c r="AF31" s="1501"/>
      <c r="AG31" s="1501"/>
      <c r="AH31" s="1502"/>
      <c r="AI31" s="1501"/>
      <c r="AJ31" s="1501"/>
      <c r="AK31" s="1501"/>
      <c r="AL31" s="1501"/>
      <c r="AM31" s="1501"/>
      <c r="AN31" s="1501"/>
      <c r="AO31" s="1501"/>
      <c r="AP31" s="1501"/>
      <c r="AQ31" s="1501"/>
      <c r="AR31" s="1501"/>
      <c r="AS31" s="1501"/>
      <c r="AT31" s="1501"/>
      <c r="AU31" s="1501"/>
      <c r="AV31" s="1501"/>
      <c r="AW31" s="1500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1501"/>
      <c r="AF32" s="1501"/>
      <c r="AG32" s="1501"/>
      <c r="AH32" s="1502"/>
      <c r="AI32" s="1501"/>
      <c r="AJ32" s="1501"/>
      <c r="AK32" s="1501"/>
      <c r="AL32" s="1501"/>
      <c r="AM32" s="1501"/>
      <c r="AN32" s="1501"/>
      <c r="AO32" s="1501"/>
      <c r="AP32" s="1501"/>
      <c r="AQ32" s="1501"/>
      <c r="AR32" s="1501"/>
      <c r="AS32" s="1501"/>
      <c r="AT32" s="1501"/>
      <c r="AU32" s="1501"/>
      <c r="AV32" s="1501"/>
      <c r="AW32" s="1500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6318" t="s">
        <v>4</v>
      </c>
      <c r="D33" s="6320" t="s">
        <v>5</v>
      </c>
      <c r="E33" s="6321"/>
      <c r="F33" s="6321"/>
      <c r="G33" s="6321"/>
      <c r="H33" s="6321"/>
      <c r="I33" s="6321"/>
      <c r="J33" s="6321"/>
      <c r="K33" s="6321"/>
      <c r="L33" s="6321"/>
      <c r="M33" s="6321"/>
      <c r="N33" s="6321"/>
      <c r="O33" s="6321"/>
      <c r="P33" s="6322"/>
      <c r="Q33" s="6342" t="s">
        <v>45</v>
      </c>
      <c r="R33" s="6318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1501"/>
      <c r="AI33" s="1501"/>
      <c r="AJ33" s="1501"/>
      <c r="AK33" s="1502"/>
      <c r="AL33" s="1501"/>
      <c r="AM33" s="1501"/>
      <c r="AN33" s="1486"/>
      <c r="AO33" s="1486"/>
      <c r="AP33" s="1486"/>
      <c r="AQ33" s="1486"/>
      <c r="AR33" s="1486"/>
      <c r="AS33" s="1486"/>
      <c r="AT33" s="1486"/>
      <c r="AU33" s="1486"/>
      <c r="AV33" s="1486"/>
      <c r="AW33" s="1486"/>
      <c r="AX33" s="1486"/>
      <c r="AY33" s="1486"/>
      <c r="AZ33" s="1503"/>
      <c r="CZ33" s="5"/>
      <c r="DZ33" s="15"/>
    </row>
    <row r="34" spans="1:130" ht="57" customHeight="1" x14ac:dyDescent="0.2">
      <c r="A34" s="5812"/>
      <c r="B34" s="5803"/>
      <c r="C34" s="6319"/>
      <c r="D34" s="1484" t="s">
        <v>11</v>
      </c>
      <c r="E34" s="1504" t="s">
        <v>12</v>
      </c>
      <c r="F34" s="1504" t="s">
        <v>13</v>
      </c>
      <c r="G34" s="1504" t="s">
        <v>14</v>
      </c>
      <c r="H34" s="1504" t="s">
        <v>15</v>
      </c>
      <c r="I34" s="1504" t="s">
        <v>16</v>
      </c>
      <c r="J34" s="1504" t="s">
        <v>17</v>
      </c>
      <c r="K34" s="1504" t="s">
        <v>18</v>
      </c>
      <c r="L34" s="1504" t="s">
        <v>19</v>
      </c>
      <c r="M34" s="1504" t="s">
        <v>48</v>
      </c>
      <c r="N34" s="1445" t="s">
        <v>49</v>
      </c>
      <c r="O34" s="1504" t="s">
        <v>50</v>
      </c>
      <c r="P34" s="1505" t="s">
        <v>51</v>
      </c>
      <c r="Q34" s="6343"/>
      <c r="R34" s="6319"/>
      <c r="S34" s="6325"/>
      <c r="T34" s="6325"/>
      <c r="U34" s="6325"/>
      <c r="V34" s="849"/>
      <c r="W34" s="1506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1496"/>
      <c r="AI34" s="1496"/>
      <c r="AJ34" s="1496"/>
      <c r="AK34" s="1507"/>
      <c r="AL34" s="1496"/>
      <c r="AM34" s="1496"/>
      <c r="AN34" s="1496"/>
      <c r="AO34" s="1496"/>
      <c r="AP34" s="1496"/>
      <c r="AQ34" s="1496"/>
      <c r="AR34" s="1496"/>
      <c r="AS34" s="1497"/>
      <c r="AT34" s="1497"/>
      <c r="AU34" s="1497"/>
      <c r="AV34" s="1497"/>
      <c r="AW34" s="1497"/>
      <c r="AX34" s="1497"/>
      <c r="AY34" s="1497"/>
      <c r="AZ34" s="1503"/>
      <c r="CZ34" s="5"/>
      <c r="DZ34" s="15"/>
    </row>
    <row r="35" spans="1:130" ht="16.350000000000001" customHeight="1" x14ac:dyDescent="0.2">
      <c r="A35" s="6339" t="s">
        <v>52</v>
      </c>
      <c r="B35" s="6339"/>
      <c r="C35" s="1508">
        <f>SUM(D35:P35)</f>
        <v>0</v>
      </c>
      <c r="D35" s="1508">
        <f>SUM(D36:D48)</f>
        <v>0</v>
      </c>
      <c r="E35" s="1508">
        <f>SUM(E36:E48)</f>
        <v>0</v>
      </c>
      <c r="F35" s="1508">
        <f t="shared" ref="F35:L35" si="0">SUM(F36:F48)</f>
        <v>0</v>
      </c>
      <c r="G35" s="1508">
        <f t="shared" si="0"/>
        <v>0</v>
      </c>
      <c r="H35" s="1508">
        <f t="shared" si="0"/>
        <v>0</v>
      </c>
      <c r="I35" s="1508">
        <f t="shared" si="0"/>
        <v>0</v>
      </c>
      <c r="J35" s="1508">
        <f t="shared" si="0"/>
        <v>0</v>
      </c>
      <c r="K35" s="1508">
        <f t="shared" si="0"/>
        <v>0</v>
      </c>
      <c r="L35" s="1508">
        <f t="shared" si="0"/>
        <v>0</v>
      </c>
      <c r="M35" s="1508">
        <f>SUM(M36:M48)</f>
        <v>0</v>
      </c>
      <c r="N35" s="1508">
        <f>SUM(N51:N55)</f>
        <v>0</v>
      </c>
      <c r="O35" s="1508">
        <f t="shared" ref="O35:P35" si="1">SUM(O51:O55)</f>
        <v>0</v>
      </c>
      <c r="P35" s="1509">
        <f t="shared" si="1"/>
        <v>0</v>
      </c>
      <c r="Q35" s="1435">
        <f>SUM(Q36:Q48,Q55)</f>
        <v>0</v>
      </c>
      <c r="R35" s="1508">
        <f>SUM(R36:R48,R55)</f>
        <v>0</v>
      </c>
      <c r="S35" s="1508">
        <f>SUM(S36:S48,S55)</f>
        <v>0</v>
      </c>
      <c r="T35" s="1508">
        <f>SUM(T36:T48,T55)</f>
        <v>0</v>
      </c>
      <c r="U35" s="1508">
        <f>SUM(U36:U48,U55)</f>
        <v>0</v>
      </c>
      <c r="V35" s="1510"/>
      <c r="W35" s="1511"/>
      <c r="X35" s="15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496"/>
      <c r="AM35" s="1496"/>
      <c r="AN35" s="1496"/>
      <c r="AO35" s="1496"/>
      <c r="AP35" s="1496"/>
      <c r="AQ35" s="1496"/>
      <c r="AR35" s="1496"/>
      <c r="AS35" s="1497"/>
      <c r="AT35" s="1497"/>
      <c r="AU35" s="1497"/>
      <c r="AV35" s="1497"/>
      <c r="AW35" s="1497"/>
      <c r="AX35" s="1497"/>
      <c r="AY35" s="1497"/>
      <c r="CZ35" s="5"/>
      <c r="DZ35" s="15"/>
    </row>
    <row r="36" spans="1:130" ht="16.350000000000001" customHeight="1" x14ac:dyDescent="0.2">
      <c r="A36" s="6340" t="s">
        <v>53</v>
      </c>
      <c r="B36" s="6341"/>
      <c r="C36" s="1490">
        <f>SUM(D36:M36)</f>
        <v>0</v>
      </c>
      <c r="D36" s="1487"/>
      <c r="E36" s="1491"/>
      <c r="F36" s="1491"/>
      <c r="G36" s="1491"/>
      <c r="H36" s="1491"/>
      <c r="I36" s="1491"/>
      <c r="J36" s="1491"/>
      <c r="K36" s="1491"/>
      <c r="L36" s="1491"/>
      <c r="M36" s="1491"/>
      <c r="N36" s="1512"/>
      <c r="O36" s="1513"/>
      <c r="P36" s="1514"/>
      <c r="Q36" s="1488"/>
      <c r="R36" s="1488"/>
      <c r="S36" s="1488"/>
      <c r="T36" s="1488"/>
      <c r="U36" s="1488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496"/>
      <c r="AM36" s="1497"/>
      <c r="AN36" s="1497"/>
      <c r="AO36" s="1497"/>
      <c r="AP36" s="1497"/>
      <c r="AQ36" s="1497"/>
      <c r="AR36" s="1497"/>
      <c r="AS36" s="1497"/>
      <c r="AT36" s="1497"/>
      <c r="AU36" s="1497"/>
      <c r="AV36" s="1497"/>
      <c r="AW36" s="1497"/>
      <c r="AX36" s="1497"/>
      <c r="AY36" s="1497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496"/>
      <c r="AM37" s="1497"/>
      <c r="AN37" s="1497"/>
      <c r="AO37" s="1497"/>
      <c r="AP37" s="1497"/>
      <c r="AQ37" s="1497"/>
      <c r="AR37" s="1497"/>
      <c r="AS37" s="1497"/>
      <c r="AT37" s="1497"/>
      <c r="AU37" s="1497"/>
      <c r="AV37" s="1497"/>
      <c r="AW37" s="1497"/>
      <c r="AX37" s="1497"/>
      <c r="AY37" s="1497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6344" t="s">
        <v>55</v>
      </c>
      <c r="B38" s="1515" t="s">
        <v>56</v>
      </c>
      <c r="C38" s="1490">
        <f t="shared" si="2"/>
        <v>0</v>
      </c>
      <c r="D38" s="1487"/>
      <c r="E38" s="1491"/>
      <c r="F38" s="1491"/>
      <c r="G38" s="1491"/>
      <c r="H38" s="1491"/>
      <c r="I38" s="1491"/>
      <c r="J38" s="1491"/>
      <c r="K38" s="1491"/>
      <c r="L38" s="1491"/>
      <c r="M38" s="1491"/>
      <c r="N38" s="1512"/>
      <c r="O38" s="1513"/>
      <c r="P38" s="1514"/>
      <c r="Q38" s="1488"/>
      <c r="R38" s="1488"/>
      <c r="S38" s="1488"/>
      <c r="T38" s="1488"/>
      <c r="U38" s="1488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496"/>
      <c r="AM38" s="1497"/>
      <c r="AN38" s="1497"/>
      <c r="AO38" s="1497"/>
      <c r="AP38" s="1497"/>
      <c r="AQ38" s="1497"/>
      <c r="AR38" s="1497"/>
      <c r="AS38" s="1497"/>
      <c r="AT38" s="1497"/>
      <c r="AU38" s="1497"/>
      <c r="AV38" s="1497"/>
      <c r="AW38" s="1497"/>
      <c r="AX38" s="1497"/>
      <c r="AY38" s="1497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6344"/>
      <c r="B39" s="54" t="s">
        <v>57</v>
      </c>
      <c r="C39" s="814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496"/>
      <c r="AM39" s="1497"/>
      <c r="AN39" s="1497"/>
      <c r="AO39" s="1497"/>
      <c r="AP39" s="1497"/>
      <c r="AQ39" s="1497"/>
      <c r="AR39" s="1497"/>
      <c r="AS39" s="1497"/>
      <c r="AT39" s="1497"/>
      <c r="AU39" s="1497"/>
      <c r="AV39" s="1497"/>
      <c r="AW39" s="1497"/>
      <c r="AX39" s="1497"/>
      <c r="AY39" s="1497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6344"/>
      <c r="B40" s="54" t="s">
        <v>58</v>
      </c>
      <c r="C40" s="814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496"/>
      <c r="AM40" s="1497"/>
      <c r="AN40" s="1497"/>
      <c r="AO40" s="1497"/>
      <c r="AP40" s="1497"/>
      <c r="AQ40" s="1497"/>
      <c r="AR40" s="1497"/>
      <c r="AS40" s="1497"/>
      <c r="AT40" s="1497"/>
      <c r="AU40" s="1497"/>
      <c r="AV40" s="1497"/>
      <c r="AW40" s="1497"/>
      <c r="AX40" s="1497"/>
      <c r="AY40" s="1497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6344"/>
      <c r="B41" s="54" t="s">
        <v>59</v>
      </c>
      <c r="C41" s="814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496"/>
      <c r="AM41" s="1497"/>
      <c r="AN41" s="1497"/>
      <c r="AO41" s="1497"/>
      <c r="AP41" s="1497"/>
      <c r="AQ41" s="1497"/>
      <c r="AR41" s="1497"/>
      <c r="AS41" s="1497"/>
      <c r="AT41" s="1497"/>
      <c r="AU41" s="1497"/>
      <c r="AV41" s="1497"/>
      <c r="AW41" s="1497"/>
      <c r="AX41" s="1497"/>
      <c r="AY41" s="1497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6344"/>
      <c r="B42" s="54" t="s">
        <v>60</v>
      </c>
      <c r="C42" s="814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496"/>
      <c r="AM42" s="1497"/>
      <c r="AN42" s="1497"/>
      <c r="AO42" s="1497"/>
      <c r="AP42" s="1497"/>
      <c r="AQ42" s="1497"/>
      <c r="AR42" s="1497"/>
      <c r="AS42" s="1497"/>
      <c r="AT42" s="1497"/>
      <c r="AU42" s="1497"/>
      <c r="AV42" s="1497"/>
      <c r="AW42" s="1497"/>
      <c r="AX42" s="1497"/>
      <c r="AY42" s="1497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6344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496"/>
      <c r="AM43" s="1497"/>
      <c r="AN43" s="1497"/>
      <c r="AO43" s="1497"/>
      <c r="AP43" s="1497"/>
      <c r="AQ43" s="1497"/>
      <c r="AR43" s="1497"/>
      <c r="AS43" s="1497"/>
      <c r="AT43" s="1497"/>
      <c r="AU43" s="1497"/>
      <c r="AV43" s="1497"/>
      <c r="AW43" s="1497"/>
      <c r="AX43" s="1497"/>
      <c r="AY43" s="1497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6344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496"/>
      <c r="AM44" s="1497"/>
      <c r="AN44" s="1497"/>
      <c r="AO44" s="1497"/>
      <c r="AP44" s="1497"/>
      <c r="AQ44" s="1497"/>
      <c r="AR44" s="1497"/>
      <c r="AS44" s="1497"/>
      <c r="AT44" s="1497"/>
      <c r="AU44" s="1497"/>
      <c r="AV44" s="1497"/>
      <c r="AW44" s="1497"/>
      <c r="AX44" s="1497"/>
      <c r="AY44" s="1497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6333" t="s">
        <v>63</v>
      </c>
      <c r="B45" s="1516" t="s">
        <v>64</v>
      </c>
      <c r="C45" s="1482">
        <f t="shared" si="2"/>
        <v>0</v>
      </c>
      <c r="D45" s="1517"/>
      <c r="E45" s="413"/>
      <c r="F45" s="413"/>
      <c r="G45" s="413"/>
      <c r="H45" s="413"/>
      <c r="I45" s="413"/>
      <c r="J45" s="413"/>
      <c r="K45" s="413"/>
      <c r="L45" s="413"/>
      <c r="M45" s="413"/>
      <c r="N45" s="1518"/>
      <c r="O45" s="410"/>
      <c r="P45" s="1466"/>
      <c r="Q45" s="1519"/>
      <c r="R45" s="1519"/>
      <c r="S45" s="1519"/>
      <c r="T45" s="1519"/>
      <c r="U45" s="1519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520"/>
      <c r="AM45" s="1521"/>
      <c r="AN45" s="1521"/>
      <c r="AO45" s="1521"/>
      <c r="AP45" s="1521"/>
      <c r="AQ45" s="1521"/>
      <c r="AR45" s="1521"/>
      <c r="AS45" s="1521"/>
      <c r="AT45" s="1521"/>
      <c r="AU45" s="1521"/>
      <c r="AV45" s="1521"/>
      <c r="AW45" s="1521"/>
      <c r="AX45" s="1521"/>
      <c r="AY45" s="1521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6334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520"/>
      <c r="AM46" s="1521"/>
      <c r="AN46" s="1521"/>
      <c r="AO46" s="1521"/>
      <c r="AP46" s="1521"/>
      <c r="AQ46" s="1521"/>
      <c r="AR46" s="1521"/>
      <c r="AS46" s="1521"/>
      <c r="AT46" s="1521"/>
      <c r="AU46" s="1521"/>
      <c r="AV46" s="1521"/>
      <c r="AW46" s="1521"/>
      <c r="AX46" s="1521"/>
      <c r="AY46" s="1521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6335" t="s">
        <v>66</v>
      </c>
      <c r="B47" s="67" t="s">
        <v>64</v>
      </c>
      <c r="C47" s="1522">
        <f>SUM(D47:M47)</f>
        <v>0</v>
      </c>
      <c r="D47" s="1523"/>
      <c r="E47" s="1524"/>
      <c r="F47" s="1524"/>
      <c r="G47" s="1524"/>
      <c r="H47" s="1524"/>
      <c r="I47" s="1524"/>
      <c r="J47" s="1524"/>
      <c r="K47" s="1524"/>
      <c r="L47" s="1524"/>
      <c r="M47" s="1524"/>
      <c r="N47" s="1518"/>
      <c r="O47" s="1525"/>
      <c r="P47" s="1526"/>
      <c r="Q47" s="1519"/>
      <c r="R47" s="1519"/>
      <c r="S47" s="1519"/>
      <c r="T47" s="1519"/>
      <c r="U47" s="1519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520"/>
      <c r="AM47" s="1521"/>
      <c r="AN47" s="1521"/>
      <c r="AO47" s="1521"/>
      <c r="AP47" s="1521"/>
      <c r="AQ47" s="1521"/>
      <c r="AR47" s="1521"/>
      <c r="AS47" s="1521"/>
      <c r="AT47" s="1521"/>
      <c r="AU47" s="1521"/>
      <c r="AV47" s="1521"/>
      <c r="AW47" s="1521"/>
      <c r="AX47" s="1521"/>
      <c r="AY47" s="1521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520"/>
      <c r="AM48" s="1521"/>
      <c r="AN48" s="1521"/>
      <c r="AO48" s="1521"/>
      <c r="AP48" s="1521"/>
      <c r="AQ48" s="1521"/>
      <c r="AR48" s="1521"/>
      <c r="AS48" s="1521"/>
      <c r="AT48" s="1521"/>
      <c r="AU48" s="1521"/>
      <c r="AV48" s="1521"/>
      <c r="AW48" s="1521"/>
      <c r="AX48" s="1521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520"/>
      <c r="AM49" s="1521"/>
      <c r="AN49" s="1521"/>
      <c r="AO49" s="1521"/>
      <c r="AP49" s="1521"/>
      <c r="AQ49" s="1521"/>
      <c r="AR49" s="1521"/>
      <c r="AS49" s="1521"/>
      <c r="AT49" s="1521"/>
      <c r="AU49" s="1521"/>
      <c r="AV49" s="1521"/>
      <c r="AW49" s="1521"/>
      <c r="AX49" s="1521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336" t="s">
        <v>68</v>
      </c>
      <c r="B50" s="5832"/>
      <c r="C50" s="1527">
        <f t="shared" si="2"/>
        <v>0</v>
      </c>
      <c r="D50" s="1483"/>
      <c r="E50" s="1492"/>
      <c r="F50" s="1492"/>
      <c r="G50" s="1492"/>
      <c r="H50" s="1492"/>
      <c r="I50" s="1492"/>
      <c r="J50" s="1492"/>
      <c r="K50" s="1492"/>
      <c r="L50" s="1492"/>
      <c r="M50" s="1492"/>
      <c r="N50" s="433"/>
      <c r="O50" s="1528"/>
      <c r="P50" s="1529"/>
      <c r="Q50" s="161"/>
      <c r="R50" s="161"/>
      <c r="S50" s="161"/>
      <c r="T50" s="161"/>
      <c r="U50" s="161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520"/>
      <c r="AM50" s="1521"/>
      <c r="AN50" s="1521"/>
      <c r="AO50" s="1521"/>
      <c r="AP50" s="1521"/>
      <c r="AQ50" s="1521"/>
      <c r="AR50" s="1521"/>
      <c r="AS50" s="1521"/>
      <c r="AT50" s="1521"/>
      <c r="AU50" s="1521"/>
      <c r="AV50" s="1521"/>
      <c r="AW50" s="1521"/>
      <c r="AX50" s="1521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6337" t="s">
        <v>69</v>
      </c>
      <c r="B51" s="1530" t="s">
        <v>64</v>
      </c>
      <c r="C51" s="1482">
        <f>SUM(D51:P51)</f>
        <v>0</v>
      </c>
      <c r="D51" s="1517"/>
      <c r="E51" s="413"/>
      <c r="F51" s="413"/>
      <c r="G51" s="413"/>
      <c r="H51" s="413"/>
      <c r="I51" s="413"/>
      <c r="J51" s="413"/>
      <c r="K51" s="413"/>
      <c r="L51" s="413"/>
      <c r="M51" s="413"/>
      <c r="N51" s="1531"/>
      <c r="O51" s="413"/>
      <c r="P51" s="1431"/>
      <c r="Q51" s="1532"/>
      <c r="R51" s="1532"/>
      <c r="S51" s="1532"/>
      <c r="T51" s="1532"/>
      <c r="U51" s="1532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520"/>
      <c r="AM51" s="1521"/>
      <c r="AN51" s="1521"/>
      <c r="AO51" s="1521"/>
      <c r="AP51" s="1521"/>
      <c r="AQ51" s="1521"/>
      <c r="AR51" s="1521"/>
      <c r="AS51" s="1521"/>
      <c r="AT51" s="1521"/>
      <c r="AU51" s="1521"/>
      <c r="AV51" s="1521"/>
      <c r="AW51" s="1521"/>
      <c r="AX51" s="1521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6338"/>
      <c r="B52" s="87" t="s">
        <v>65</v>
      </c>
      <c r="C52" s="1527">
        <f>SUM(D52:P52)</f>
        <v>0</v>
      </c>
      <c r="D52" s="1483"/>
      <c r="E52" s="1492"/>
      <c r="F52" s="1492"/>
      <c r="G52" s="1492"/>
      <c r="H52" s="1492"/>
      <c r="I52" s="1492"/>
      <c r="J52" s="1492"/>
      <c r="K52" s="1492"/>
      <c r="L52" s="1492"/>
      <c r="M52" s="1492"/>
      <c r="N52" s="430"/>
      <c r="O52" s="1492"/>
      <c r="P52" s="1489"/>
      <c r="Q52" s="161"/>
      <c r="R52" s="161"/>
      <c r="S52" s="161"/>
      <c r="T52" s="161"/>
      <c r="U52" s="161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520"/>
      <c r="AM52" s="1521"/>
      <c r="AN52" s="1521"/>
      <c r="AO52" s="1521"/>
      <c r="AP52" s="1521"/>
      <c r="AQ52" s="1521"/>
      <c r="AR52" s="1521"/>
      <c r="AS52" s="1521"/>
      <c r="AT52" s="1521"/>
      <c r="AU52" s="1521"/>
      <c r="AV52" s="1521"/>
      <c r="AW52" s="1521"/>
      <c r="AX52" s="1521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6351" t="s">
        <v>70</v>
      </c>
      <c r="B53" s="1533" t="s">
        <v>64</v>
      </c>
      <c r="C53" s="1482">
        <f>SUM(D53:P53)</f>
        <v>0</v>
      </c>
      <c r="D53" s="1517"/>
      <c r="E53" s="413"/>
      <c r="F53" s="413"/>
      <c r="G53" s="413"/>
      <c r="H53" s="413"/>
      <c r="I53" s="413"/>
      <c r="J53" s="413"/>
      <c r="K53" s="413"/>
      <c r="L53" s="413"/>
      <c r="M53" s="413"/>
      <c r="N53" s="1531"/>
      <c r="O53" s="413"/>
      <c r="P53" s="1431"/>
      <c r="Q53" s="1532"/>
      <c r="R53" s="1532"/>
      <c r="S53" s="1532"/>
      <c r="T53" s="1532"/>
      <c r="U53" s="1532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534"/>
      <c r="AM53" s="1535"/>
      <c r="AN53" s="1535"/>
      <c r="AO53" s="1535"/>
      <c r="AP53" s="1535"/>
      <c r="AQ53" s="1535"/>
      <c r="AR53" s="1535"/>
      <c r="AS53" s="1535"/>
      <c r="AT53" s="1535"/>
      <c r="AU53" s="1535"/>
      <c r="AV53" s="1535"/>
      <c r="AW53" s="1535"/>
      <c r="AX53" s="1535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6349"/>
      <c r="B54" s="1536" t="s">
        <v>65</v>
      </c>
      <c r="C54" s="1527">
        <f>SUM(D54:P54)</f>
        <v>0</v>
      </c>
      <c r="D54" s="1483"/>
      <c r="E54" s="1492"/>
      <c r="F54" s="1492"/>
      <c r="G54" s="1492"/>
      <c r="H54" s="1492"/>
      <c r="I54" s="1492"/>
      <c r="J54" s="1492"/>
      <c r="K54" s="1492"/>
      <c r="L54" s="1492"/>
      <c r="M54" s="1492"/>
      <c r="N54" s="430"/>
      <c r="O54" s="1492"/>
      <c r="P54" s="1489"/>
      <c r="Q54" s="161"/>
      <c r="R54" s="161"/>
      <c r="S54" s="161"/>
      <c r="T54" s="161"/>
      <c r="U54" s="161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1537"/>
      <c r="AL54" s="1537"/>
      <c r="AM54" s="1537"/>
      <c r="AN54" s="1537"/>
      <c r="AO54" s="1537"/>
      <c r="AP54" s="1537"/>
      <c r="AQ54" s="1537"/>
      <c r="AR54" s="1537"/>
      <c r="AS54" s="1537"/>
      <c r="AT54" s="1537"/>
      <c r="AU54" s="1537"/>
      <c r="AV54" s="1537"/>
      <c r="AW54" s="1537"/>
      <c r="AX54" s="1538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6352" t="s">
        <v>71</v>
      </c>
      <c r="B55" s="6353"/>
      <c r="C55" s="1527">
        <f>SUM(D55:P55)</f>
        <v>0</v>
      </c>
      <c r="D55" s="1483"/>
      <c r="E55" s="1492"/>
      <c r="F55" s="1492"/>
      <c r="G55" s="1492"/>
      <c r="H55" s="1492"/>
      <c r="I55" s="1492"/>
      <c r="J55" s="1492"/>
      <c r="K55" s="1492"/>
      <c r="L55" s="1492"/>
      <c r="M55" s="1492"/>
      <c r="N55" s="430"/>
      <c r="O55" s="1492"/>
      <c r="P55" s="1489"/>
      <c r="Q55" s="161"/>
      <c r="R55" s="161"/>
      <c r="S55" s="161"/>
      <c r="T55" s="161"/>
      <c r="U55" s="161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1537"/>
      <c r="AL55" s="1537"/>
      <c r="AM55" s="1537"/>
      <c r="AN55" s="1537"/>
      <c r="AO55" s="1537"/>
      <c r="AP55" s="1537"/>
      <c r="AQ55" s="1537"/>
      <c r="AR55" s="1537"/>
      <c r="AS55" s="1537"/>
      <c r="AT55" s="1537"/>
      <c r="AU55" s="1537"/>
      <c r="AV55" s="1537"/>
      <c r="AW55" s="1537"/>
      <c r="AX55" s="1538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537"/>
      <c r="AM56" s="1537"/>
      <c r="AN56" s="1537"/>
      <c r="AO56" s="1539"/>
      <c r="AP56" s="1539"/>
      <c r="AQ56" s="1539"/>
      <c r="AR56" s="1539"/>
      <c r="AS56" s="1539"/>
      <c r="AT56" s="1539"/>
      <c r="AU56" s="1539"/>
      <c r="AV56" s="1539"/>
      <c r="AW56" s="7"/>
      <c r="AX56" s="91"/>
      <c r="AY56" s="91"/>
    </row>
    <row r="57" spans="1:130" ht="16.350000000000001" customHeight="1" x14ac:dyDescent="0.2">
      <c r="A57" s="6267" t="s">
        <v>44</v>
      </c>
      <c r="B57" s="6250"/>
      <c r="C57" s="6318" t="s">
        <v>4</v>
      </c>
      <c r="D57" s="6320" t="s">
        <v>5</v>
      </c>
      <c r="E57" s="6321"/>
      <c r="F57" s="6321"/>
      <c r="G57" s="6321"/>
      <c r="H57" s="6321"/>
      <c r="I57" s="6321"/>
      <c r="J57" s="6321"/>
      <c r="K57" s="6321"/>
      <c r="L57" s="6321"/>
      <c r="M57" s="6321"/>
      <c r="N57" s="6321"/>
      <c r="O57" s="6321"/>
      <c r="P57" s="6322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540"/>
      <c r="AK57" s="1540"/>
      <c r="AL57" s="1540"/>
      <c r="AM57" s="1539"/>
      <c r="AN57" s="1539"/>
      <c r="AO57" s="1539"/>
      <c r="AP57" s="1539"/>
      <c r="AQ57" s="1539"/>
      <c r="AR57" s="1539"/>
      <c r="AS57" s="1539"/>
      <c r="AT57" s="1539"/>
      <c r="AU57" s="7"/>
      <c r="AV57" s="7"/>
      <c r="AW57" s="7"/>
    </row>
    <row r="58" spans="1:130" ht="21.75" customHeight="1" x14ac:dyDescent="0.2">
      <c r="A58" s="5812"/>
      <c r="B58" s="5803"/>
      <c r="C58" s="6349"/>
      <c r="D58" s="1541" t="s">
        <v>11</v>
      </c>
      <c r="E58" s="1542" t="s">
        <v>12</v>
      </c>
      <c r="F58" s="1542" t="s">
        <v>13</v>
      </c>
      <c r="G58" s="1542" t="s">
        <v>14</v>
      </c>
      <c r="H58" s="1542" t="s">
        <v>15</v>
      </c>
      <c r="I58" s="1542" t="s">
        <v>16</v>
      </c>
      <c r="J58" s="1542" t="s">
        <v>17</v>
      </c>
      <c r="K58" s="1542" t="s">
        <v>18</v>
      </c>
      <c r="L58" s="1542" t="s">
        <v>19</v>
      </c>
      <c r="M58" s="1542" t="s">
        <v>48</v>
      </c>
      <c r="N58" s="1445" t="s">
        <v>49</v>
      </c>
      <c r="O58" s="1542" t="s">
        <v>50</v>
      </c>
      <c r="P58" s="1543" t="s">
        <v>51</v>
      </c>
      <c r="Q58" s="5811"/>
      <c r="R58" s="5811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540"/>
      <c r="AK58" s="1540"/>
      <c r="AL58" s="1540"/>
      <c r="AM58" s="1539"/>
      <c r="AN58" s="1539"/>
      <c r="AO58" s="1539"/>
      <c r="AP58" s="1539"/>
      <c r="AQ58" s="1539"/>
      <c r="AR58" s="1539"/>
      <c r="AS58" s="1539"/>
      <c r="AT58" s="1539"/>
      <c r="AU58" s="7"/>
      <c r="AV58" s="7"/>
      <c r="AW58" s="7"/>
    </row>
    <row r="59" spans="1:130" ht="16.350000000000001" customHeight="1" x14ac:dyDescent="0.2">
      <c r="A59" s="6345" t="s">
        <v>52</v>
      </c>
      <c r="B59" s="6345"/>
      <c r="C59" s="1544">
        <f>SUM(D59:P59)</f>
        <v>0</v>
      </c>
      <c r="D59" s="1544">
        <f>SUM(D60:D72)</f>
        <v>0</v>
      </c>
      <c r="E59" s="1544">
        <f t="shared" ref="E59:M59" si="3">SUM(E60:E72)</f>
        <v>0</v>
      </c>
      <c r="F59" s="1544">
        <f>SUM(F60:F72)</f>
        <v>0</v>
      </c>
      <c r="G59" s="1544">
        <f t="shared" si="3"/>
        <v>0</v>
      </c>
      <c r="H59" s="1544">
        <f t="shared" si="3"/>
        <v>0</v>
      </c>
      <c r="I59" s="1544">
        <f t="shared" si="3"/>
        <v>0</v>
      </c>
      <c r="J59" s="1544">
        <f t="shared" si="3"/>
        <v>0</v>
      </c>
      <c r="K59" s="1544">
        <f t="shared" si="3"/>
        <v>0</v>
      </c>
      <c r="L59" s="1544">
        <f t="shared" si="3"/>
        <v>0</v>
      </c>
      <c r="M59" s="1544">
        <f t="shared" si="3"/>
        <v>0</v>
      </c>
      <c r="N59" s="1544">
        <f>SUM(N75:N79)</f>
        <v>0</v>
      </c>
      <c r="O59" s="1544">
        <f t="shared" ref="O59:P59" si="4">SUM(O75:O79)</f>
        <v>0</v>
      </c>
      <c r="P59" s="1509">
        <f t="shared" si="4"/>
        <v>0</v>
      </c>
      <c r="Q59" s="1545">
        <f>SUM(Q60:Q70)</f>
        <v>0</v>
      </c>
      <c r="R59" s="1544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546"/>
      <c r="AK59" s="1546"/>
      <c r="AL59" s="1546"/>
      <c r="AM59" s="1547"/>
      <c r="AN59" s="1547"/>
      <c r="AO59" s="1547"/>
      <c r="AP59" s="1547"/>
      <c r="AQ59" s="1547"/>
      <c r="AR59" s="1547"/>
      <c r="AS59" s="1547"/>
      <c r="AT59" s="1547"/>
      <c r="AU59" s="7"/>
      <c r="AV59" s="7"/>
      <c r="AW59" s="7"/>
    </row>
    <row r="60" spans="1:130" ht="16.350000000000001" customHeight="1" x14ac:dyDescent="0.2">
      <c r="A60" s="6346" t="s">
        <v>53</v>
      </c>
      <c r="B60" s="6347"/>
      <c r="C60" s="1548">
        <f>SUM(D60:M60)</f>
        <v>0</v>
      </c>
      <c r="D60" s="1549"/>
      <c r="E60" s="1550"/>
      <c r="F60" s="1550"/>
      <c r="G60" s="1550"/>
      <c r="H60" s="1550"/>
      <c r="I60" s="1550"/>
      <c r="J60" s="1550"/>
      <c r="K60" s="1550"/>
      <c r="L60" s="1550"/>
      <c r="M60" s="1550"/>
      <c r="N60" s="1551"/>
      <c r="O60" s="1552"/>
      <c r="P60" s="1553"/>
      <c r="Q60" s="1554"/>
      <c r="R60" s="1554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546"/>
      <c r="AK60" s="1546"/>
      <c r="AL60" s="1546"/>
      <c r="AM60" s="1547"/>
      <c r="AN60" s="1547"/>
      <c r="AO60" s="1547"/>
      <c r="AP60" s="1547"/>
      <c r="AQ60" s="1547"/>
      <c r="AR60" s="1547"/>
      <c r="AS60" s="1547"/>
      <c r="AT60" s="1547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546"/>
      <c r="AK61" s="1546"/>
      <c r="AL61" s="1546"/>
      <c r="AM61" s="1547"/>
      <c r="AN61" s="1547"/>
      <c r="AO61" s="1547"/>
      <c r="AP61" s="1547"/>
      <c r="AQ61" s="1547"/>
      <c r="AR61" s="1547"/>
      <c r="AS61" s="1547"/>
      <c r="AT61" s="1547"/>
      <c r="AU61" s="7"/>
      <c r="AV61" s="7"/>
      <c r="AW61" s="7"/>
    </row>
    <row r="62" spans="1:130" ht="16.350000000000001" customHeight="1" x14ac:dyDescent="0.2">
      <c r="A62" s="6348" t="s">
        <v>55</v>
      </c>
      <c r="B62" s="1555" t="s">
        <v>56</v>
      </c>
      <c r="C62" s="1548">
        <f t="shared" ref="C62:C74" si="5">SUM(D62:M62)</f>
        <v>0</v>
      </c>
      <c r="D62" s="1549"/>
      <c r="E62" s="1550"/>
      <c r="F62" s="1550"/>
      <c r="G62" s="1550"/>
      <c r="H62" s="1550"/>
      <c r="I62" s="1550"/>
      <c r="J62" s="1550"/>
      <c r="K62" s="1550"/>
      <c r="L62" s="1550"/>
      <c r="M62" s="1550"/>
      <c r="N62" s="1551"/>
      <c r="O62" s="1552"/>
      <c r="P62" s="1553"/>
      <c r="Q62" s="1554"/>
      <c r="R62" s="1554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546"/>
      <c r="AK62" s="1546"/>
      <c r="AL62" s="1546"/>
      <c r="AM62" s="1547"/>
      <c r="AN62" s="1547"/>
      <c r="AO62" s="1547"/>
      <c r="AP62" s="1547"/>
      <c r="AQ62" s="1547"/>
      <c r="AR62" s="1547"/>
      <c r="AS62" s="1547"/>
      <c r="AT62" s="1547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814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546"/>
      <c r="AK63" s="1546"/>
      <c r="AL63" s="1546"/>
      <c r="AM63" s="1547"/>
      <c r="AN63" s="1547"/>
      <c r="AO63" s="1547"/>
      <c r="AP63" s="1547"/>
      <c r="AQ63" s="1547"/>
      <c r="AR63" s="1547"/>
      <c r="AS63" s="1547"/>
      <c r="AT63" s="1547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814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546"/>
      <c r="AK64" s="1546"/>
      <c r="AL64" s="1546"/>
      <c r="AM64" s="1547"/>
      <c r="AN64" s="1547"/>
      <c r="AO64" s="1547"/>
      <c r="AP64" s="1547"/>
      <c r="AQ64" s="1547"/>
      <c r="AR64" s="1547"/>
      <c r="AS64" s="1547"/>
      <c r="AT64" s="1547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814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546"/>
      <c r="AK65" s="1546"/>
      <c r="AL65" s="1546"/>
      <c r="AM65" s="1547"/>
      <c r="AN65" s="1547"/>
      <c r="AO65" s="1547"/>
      <c r="AP65" s="1547"/>
      <c r="AQ65" s="1547"/>
      <c r="AR65" s="1547"/>
      <c r="AS65" s="1547"/>
      <c r="AT65" s="1547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814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546"/>
      <c r="AK66" s="1546"/>
      <c r="AL66" s="1546"/>
      <c r="AM66" s="1547"/>
      <c r="AN66" s="1547"/>
      <c r="AO66" s="1547"/>
      <c r="AP66" s="1547"/>
      <c r="AQ66" s="1547"/>
      <c r="AR66" s="1547"/>
      <c r="AS66" s="1547"/>
      <c r="AT66" s="1547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546"/>
      <c r="AK67" s="1546"/>
      <c r="AL67" s="1546"/>
      <c r="AM67" s="1547"/>
      <c r="AN67" s="1547"/>
      <c r="AO67" s="1547"/>
      <c r="AP67" s="1547"/>
      <c r="AQ67" s="1547"/>
      <c r="AR67" s="1547"/>
      <c r="AS67" s="1547"/>
      <c r="AT67" s="1547"/>
      <c r="AU67" s="7"/>
      <c r="AV67" s="7"/>
      <c r="AW67" s="7"/>
    </row>
    <row r="68" spans="1:130" ht="16.350000000000001" customHeight="1" x14ac:dyDescent="0.2">
      <c r="A68" s="6349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546"/>
      <c r="AK68" s="1546"/>
      <c r="AL68" s="1546"/>
      <c r="AM68" s="1547"/>
      <c r="AN68" s="1547"/>
      <c r="AO68" s="1547"/>
      <c r="AP68" s="1547"/>
      <c r="AQ68" s="1547"/>
      <c r="AR68" s="1547"/>
      <c r="AS68" s="1547"/>
      <c r="AT68" s="1547"/>
      <c r="AU68" s="7"/>
      <c r="AV68" s="7"/>
      <c r="AW68" s="7"/>
    </row>
    <row r="69" spans="1:130" ht="16.350000000000001" customHeight="1" x14ac:dyDescent="0.2">
      <c r="A69" s="6350" t="s">
        <v>73</v>
      </c>
      <c r="B69" s="1516" t="s">
        <v>64</v>
      </c>
      <c r="C69" s="1522">
        <f t="shared" si="5"/>
        <v>0</v>
      </c>
      <c r="D69" s="1523"/>
      <c r="E69" s="1524"/>
      <c r="F69" s="1524"/>
      <c r="G69" s="1524"/>
      <c r="H69" s="1524"/>
      <c r="I69" s="1524"/>
      <c r="J69" s="1524"/>
      <c r="K69" s="1524"/>
      <c r="L69" s="1524"/>
      <c r="M69" s="1524"/>
      <c r="N69" s="1518"/>
      <c r="O69" s="1525"/>
      <c r="P69" s="1526"/>
      <c r="Q69" s="1519"/>
      <c r="R69" s="1519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537"/>
      <c r="AK69" s="1537"/>
      <c r="AL69" s="1537"/>
      <c r="AM69" s="1539"/>
      <c r="AN69" s="1539"/>
      <c r="AO69" s="1539"/>
      <c r="AP69" s="1539"/>
      <c r="AQ69" s="1539"/>
      <c r="AR69" s="1539"/>
      <c r="AS69" s="1539"/>
      <c r="AT69" s="1539"/>
      <c r="AU69" s="7"/>
      <c r="AV69" s="7"/>
      <c r="AW69" s="7"/>
    </row>
    <row r="70" spans="1:130" ht="16.350000000000001" customHeight="1" x14ac:dyDescent="0.2">
      <c r="A70" s="6349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537"/>
      <c r="AK70" s="1537"/>
      <c r="AL70" s="1537"/>
      <c r="AM70" s="1539"/>
      <c r="AN70" s="1539"/>
      <c r="AO70" s="1539"/>
      <c r="AP70" s="1539"/>
      <c r="AQ70" s="1539"/>
      <c r="AR70" s="1539"/>
      <c r="AS70" s="1539"/>
      <c r="AT70" s="1539"/>
      <c r="AU70" s="7"/>
      <c r="AV70" s="7"/>
      <c r="AW70" s="7"/>
    </row>
    <row r="71" spans="1:130" ht="16.350000000000001" customHeight="1" x14ac:dyDescent="0.2">
      <c r="A71" s="6350" t="s">
        <v>66</v>
      </c>
      <c r="B71" s="1516" t="s">
        <v>64</v>
      </c>
      <c r="C71" s="1522">
        <f t="shared" si="5"/>
        <v>0</v>
      </c>
      <c r="D71" s="1524"/>
      <c r="E71" s="1524"/>
      <c r="F71" s="1524"/>
      <c r="G71" s="1524"/>
      <c r="H71" s="1524"/>
      <c r="I71" s="1524"/>
      <c r="J71" s="1524"/>
      <c r="K71" s="1524"/>
      <c r="L71" s="1524"/>
      <c r="M71" s="1524"/>
      <c r="N71" s="1518"/>
      <c r="O71" s="1525"/>
      <c r="P71" s="1526"/>
      <c r="Q71" s="1519"/>
      <c r="R71" s="1519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537"/>
      <c r="AK71" s="1537"/>
      <c r="AL71" s="1537"/>
      <c r="AM71" s="1539"/>
      <c r="AN71" s="1539"/>
      <c r="AO71" s="1539"/>
      <c r="AP71" s="1539"/>
      <c r="AQ71" s="1539"/>
      <c r="AR71" s="1539"/>
      <c r="AS71" s="1539"/>
      <c r="AT71" s="1539"/>
      <c r="AU71" s="7"/>
      <c r="AV71" s="7"/>
      <c r="AW71" s="7"/>
    </row>
    <row r="72" spans="1:130" ht="16.350000000000001" customHeight="1" thickBot="1" x14ac:dyDescent="0.25">
      <c r="A72" s="6349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1537"/>
      <c r="AK72" s="1537"/>
      <c r="AL72" s="1537"/>
      <c r="AM72" s="1539"/>
      <c r="AN72" s="1539"/>
      <c r="AO72" s="1539"/>
      <c r="AP72" s="1539"/>
      <c r="AQ72" s="1539"/>
      <c r="AR72" s="1539"/>
      <c r="AS72" s="1539"/>
      <c r="AT72" s="1539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1551"/>
      <c r="O73" s="1525"/>
      <c r="P73" s="1526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1537"/>
      <c r="AK73" s="1537"/>
      <c r="AL73" s="1537"/>
      <c r="AM73" s="1539"/>
      <c r="AN73" s="1539"/>
      <c r="AO73" s="1539"/>
      <c r="AP73" s="1539"/>
      <c r="AQ73" s="1539"/>
      <c r="AR73" s="1539"/>
      <c r="AS73" s="1539"/>
      <c r="AT73" s="1539"/>
      <c r="AU73" s="7"/>
      <c r="AV73" s="7"/>
      <c r="AW73" s="7"/>
    </row>
    <row r="74" spans="1:130" ht="16.350000000000001" customHeight="1" x14ac:dyDescent="0.2">
      <c r="A74" s="6336" t="s">
        <v>68</v>
      </c>
      <c r="B74" s="5832"/>
      <c r="C74" s="1527">
        <f t="shared" si="5"/>
        <v>0</v>
      </c>
      <c r="D74" s="1492"/>
      <c r="E74" s="1492"/>
      <c r="F74" s="1492"/>
      <c r="G74" s="1492"/>
      <c r="H74" s="1492"/>
      <c r="I74" s="1492"/>
      <c r="J74" s="1492"/>
      <c r="K74" s="1492"/>
      <c r="L74" s="1492"/>
      <c r="M74" s="1492"/>
      <c r="N74" s="433"/>
      <c r="O74" s="1528"/>
      <c r="P74" s="1529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1537"/>
      <c r="AK74" s="1537"/>
      <c r="AL74" s="1537"/>
      <c r="AM74" s="1539"/>
      <c r="AN74" s="1539"/>
      <c r="AO74" s="1539"/>
      <c r="AP74" s="1539"/>
      <c r="AQ74" s="1539"/>
      <c r="AR74" s="1539"/>
      <c r="AS74" s="1539"/>
      <c r="AT74" s="1539"/>
      <c r="AU74" s="7"/>
      <c r="AV74" s="7"/>
      <c r="AW74" s="7"/>
    </row>
    <row r="75" spans="1:130" ht="16.350000000000001" customHeight="1" x14ac:dyDescent="0.2">
      <c r="A75" s="6362" t="s">
        <v>69</v>
      </c>
      <c r="B75" s="1556" t="s">
        <v>64</v>
      </c>
      <c r="C75" s="1557">
        <f>SUM(D75:P75)</f>
        <v>0</v>
      </c>
      <c r="D75" s="1558"/>
      <c r="E75" s="413"/>
      <c r="F75" s="413"/>
      <c r="G75" s="413"/>
      <c r="H75" s="413"/>
      <c r="I75" s="413"/>
      <c r="J75" s="413"/>
      <c r="K75" s="413"/>
      <c r="L75" s="413"/>
      <c r="M75" s="413"/>
      <c r="N75" s="1559"/>
      <c r="O75" s="413"/>
      <c r="P75" s="1431"/>
      <c r="Q75" s="1560"/>
      <c r="R75" s="1560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1561"/>
      <c r="AH75" s="1561"/>
      <c r="AI75" s="1561"/>
      <c r="AJ75" s="1562"/>
      <c r="AK75" s="1562"/>
      <c r="AL75" s="1562"/>
      <c r="AM75" s="1562"/>
      <c r="AN75" s="1562"/>
      <c r="AO75" s="1562"/>
      <c r="AP75" s="1562"/>
      <c r="AQ75" s="1562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6338"/>
      <c r="B76" s="87" t="s">
        <v>65</v>
      </c>
      <c r="C76" s="1527">
        <f>SUM(D76:P76)</f>
        <v>0</v>
      </c>
      <c r="D76" s="1483"/>
      <c r="E76" s="1492"/>
      <c r="F76" s="1492"/>
      <c r="G76" s="1492"/>
      <c r="H76" s="1492"/>
      <c r="I76" s="1492"/>
      <c r="J76" s="1492"/>
      <c r="K76" s="1492"/>
      <c r="L76" s="1492"/>
      <c r="M76" s="1492"/>
      <c r="N76" s="430"/>
      <c r="O76" s="1492"/>
      <c r="P76" s="1489"/>
      <c r="Q76" s="161"/>
      <c r="R76" s="161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1561"/>
      <c r="AH76" s="1561"/>
      <c r="AI76" s="1561"/>
      <c r="AJ76" s="1562"/>
      <c r="AK76" s="1562"/>
      <c r="AL76" s="1562"/>
      <c r="AM76" s="1562"/>
      <c r="AN76" s="1562"/>
      <c r="AO76" s="1562"/>
      <c r="AP76" s="1562"/>
      <c r="AQ76" s="1562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6363" t="s">
        <v>70</v>
      </c>
      <c r="B77" s="1563" t="s">
        <v>64</v>
      </c>
      <c r="C77" s="1564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1565"/>
      <c r="O77" s="413"/>
      <c r="P77" s="1431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1566"/>
      <c r="AK77" s="1566"/>
      <c r="AL77" s="1566"/>
      <c r="AM77" s="1567"/>
      <c r="AN77" s="1567"/>
      <c r="AO77" s="1567"/>
      <c r="AP77" s="1567"/>
      <c r="AQ77" s="1567"/>
      <c r="AR77" s="1567"/>
      <c r="AS77" s="1567"/>
      <c r="AT77" s="1567"/>
      <c r="AU77" s="7"/>
      <c r="AV77" s="7"/>
      <c r="AW77" s="7"/>
    </row>
    <row r="78" spans="1:130" ht="16.350000000000001" customHeight="1" x14ac:dyDescent="0.2">
      <c r="A78" s="6349"/>
      <c r="B78" s="1536" t="s">
        <v>65</v>
      </c>
      <c r="C78" s="1527">
        <f>SUM(D78:P78)</f>
        <v>0</v>
      </c>
      <c r="D78" s="1492"/>
      <c r="E78" s="1492"/>
      <c r="F78" s="1492"/>
      <c r="G78" s="1492"/>
      <c r="H78" s="1492"/>
      <c r="I78" s="1492"/>
      <c r="J78" s="1492"/>
      <c r="K78" s="1492"/>
      <c r="L78" s="1492"/>
      <c r="M78" s="1492"/>
      <c r="N78" s="430"/>
      <c r="O78" s="1492"/>
      <c r="P78" s="1489"/>
      <c r="Q78" s="161"/>
      <c r="R78" s="161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566"/>
      <c r="AK78" s="1566"/>
      <c r="AL78" s="1566"/>
      <c r="AM78" s="1567"/>
      <c r="AN78" s="1567"/>
      <c r="AO78" s="1567"/>
      <c r="AP78" s="1567"/>
      <c r="AQ78" s="1567"/>
      <c r="AR78" s="1567"/>
      <c r="AS78" s="1567"/>
      <c r="AT78" s="1567"/>
      <c r="AU78" s="7"/>
      <c r="AV78" s="7"/>
      <c r="AW78" s="7"/>
    </row>
    <row r="79" spans="1:130" ht="16.350000000000001" customHeight="1" x14ac:dyDescent="0.2">
      <c r="A79" s="6364" t="s">
        <v>71</v>
      </c>
      <c r="B79" s="6365"/>
      <c r="C79" s="1527">
        <f>SUM(D79:P79)</f>
        <v>0</v>
      </c>
      <c r="D79" s="1483"/>
      <c r="E79" s="1492"/>
      <c r="F79" s="1492"/>
      <c r="G79" s="1492"/>
      <c r="H79" s="1492"/>
      <c r="I79" s="1492"/>
      <c r="J79" s="1492"/>
      <c r="K79" s="1492"/>
      <c r="L79" s="1492"/>
      <c r="M79" s="1492"/>
      <c r="N79" s="430"/>
      <c r="O79" s="1492"/>
      <c r="P79" s="1489"/>
      <c r="Q79" s="161"/>
      <c r="R79" s="161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1566"/>
      <c r="AK79" s="1566"/>
      <c r="AL79" s="1566"/>
      <c r="AM79" s="1567"/>
      <c r="AN79" s="1567"/>
      <c r="AO79" s="1567"/>
      <c r="AP79" s="1567"/>
      <c r="AQ79" s="1567"/>
      <c r="AR79" s="1567"/>
      <c r="AS79" s="1567"/>
      <c r="AT79" s="1567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566"/>
      <c r="AJ80" s="1566"/>
      <c r="AK80" s="1566"/>
      <c r="AL80" s="1566"/>
      <c r="AM80" s="1566"/>
      <c r="AN80" s="1566"/>
      <c r="AO80" s="1567"/>
      <c r="AP80" s="1567"/>
      <c r="AQ80" s="1567"/>
      <c r="AR80" s="1567"/>
      <c r="AS80" s="1567"/>
      <c r="AT80" s="1567"/>
      <c r="AU80" s="1567"/>
      <c r="AV80" s="1567"/>
    </row>
    <row r="81" spans="1:106" s="2" customFormat="1" x14ac:dyDescent="0.2">
      <c r="A81" s="1568" t="s">
        <v>78</v>
      </c>
      <c r="B81" s="1568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1566"/>
      <c r="AP81" s="1566"/>
      <c r="AQ81" s="1566"/>
      <c r="AR81" s="1566"/>
      <c r="AS81" s="1566"/>
      <c r="AT81" s="1566"/>
      <c r="AU81" s="1566"/>
      <c r="AV81" s="1566"/>
      <c r="AW81" s="1569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1570" t="s">
        <v>80</v>
      </c>
      <c r="B82" s="1571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572"/>
      <c r="AP82" s="1572"/>
      <c r="AQ82" s="1572"/>
      <c r="AR82" s="1572"/>
      <c r="AS82" s="1572"/>
      <c r="AT82" s="1572"/>
      <c r="AU82" s="1572"/>
      <c r="AV82" s="1572"/>
      <c r="AW82" s="1569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1573"/>
      <c r="AP83" s="1573"/>
      <c r="AQ83" s="1572"/>
      <c r="AR83" s="1572"/>
      <c r="AS83" s="1572"/>
      <c r="AT83" s="1572"/>
      <c r="AU83" s="1572"/>
      <c r="AV83" s="1572"/>
      <c r="AW83" s="1569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267" t="s">
        <v>82</v>
      </c>
      <c r="B84" s="6250"/>
      <c r="C84" s="1568" t="s">
        <v>79</v>
      </c>
      <c r="D84" s="1574" t="s">
        <v>83</v>
      </c>
      <c r="E84" s="1575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576"/>
      <c r="AT84" s="1576"/>
      <c r="AU84" s="1576"/>
      <c r="AV84" s="1577"/>
      <c r="AW84" s="1577"/>
      <c r="AX84" s="1577"/>
      <c r="AY84" s="1577"/>
      <c r="AZ84" s="1577"/>
      <c r="BA84" s="1569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6354" t="s">
        <v>85</v>
      </c>
      <c r="B85" s="6355"/>
      <c r="C85" s="1578">
        <f>SUM(D85:E85)</f>
        <v>0</v>
      </c>
      <c r="D85" s="1579"/>
      <c r="E85" s="1580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576"/>
      <c r="AT85" s="1576"/>
      <c r="AU85" s="1576"/>
      <c r="AV85" s="1577"/>
      <c r="AW85" s="1577"/>
      <c r="AX85" s="1577"/>
      <c r="AY85" s="1577"/>
      <c r="AZ85" s="1577"/>
      <c r="BA85" s="1569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576"/>
      <c r="AT86" s="1576"/>
      <c r="AU86" s="1576"/>
      <c r="AV86" s="1577"/>
      <c r="AW86" s="1577"/>
      <c r="AX86" s="1577"/>
      <c r="AY86" s="1577"/>
      <c r="AZ86" s="1577"/>
      <c r="BA86" s="1569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267" t="s">
        <v>87</v>
      </c>
      <c r="B87" s="6250"/>
      <c r="C87" s="6267" t="s">
        <v>88</v>
      </c>
      <c r="D87" s="5855"/>
      <c r="E87" s="6250"/>
      <c r="F87" s="6357" t="s">
        <v>89</v>
      </c>
      <c r="G87" s="6358"/>
      <c r="H87" s="6358"/>
      <c r="I87" s="6358"/>
      <c r="J87" s="6358"/>
      <c r="K87" s="6358"/>
      <c r="L87" s="6358"/>
      <c r="M87" s="6358"/>
      <c r="N87" s="6358"/>
      <c r="O87" s="6358"/>
      <c r="P87" s="6358"/>
      <c r="Q87" s="6359"/>
      <c r="R87" s="6360" t="s">
        <v>90</v>
      </c>
      <c r="S87" s="6361"/>
      <c r="T87" s="6366" t="s">
        <v>91</v>
      </c>
      <c r="U87" s="6367"/>
      <c r="V87" s="6371" t="s">
        <v>92</v>
      </c>
      <c r="W87" s="6372"/>
      <c r="X87" s="6373"/>
      <c r="Y87" s="6374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1576"/>
      <c r="AT87" s="1576"/>
      <c r="AU87" s="1576"/>
      <c r="AV87" s="1577"/>
      <c r="AW87" s="1577"/>
      <c r="AX87" s="1577"/>
      <c r="AY87" s="1577"/>
      <c r="AZ87" s="1577"/>
      <c r="BA87" s="1569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356"/>
      <c r="D88" s="5856"/>
      <c r="E88" s="5811"/>
      <c r="F88" s="6366" t="s">
        <v>94</v>
      </c>
      <c r="G88" s="6361"/>
      <c r="H88" s="6366" t="s">
        <v>95</v>
      </c>
      <c r="I88" s="6361"/>
      <c r="J88" s="6366" t="s">
        <v>96</v>
      </c>
      <c r="K88" s="6361"/>
      <c r="L88" s="6366" t="s">
        <v>97</v>
      </c>
      <c r="M88" s="6361"/>
      <c r="N88" s="6366" t="s">
        <v>98</v>
      </c>
      <c r="O88" s="6361"/>
      <c r="P88" s="6366" t="s">
        <v>99</v>
      </c>
      <c r="Q88" s="6361"/>
      <c r="R88" s="6360" t="s">
        <v>100</v>
      </c>
      <c r="S88" s="6361"/>
      <c r="T88" s="6366" t="s">
        <v>101</v>
      </c>
      <c r="U88" s="6367"/>
      <c r="V88" s="6368" t="s">
        <v>102</v>
      </c>
      <c r="W88" s="6360"/>
      <c r="X88" s="6361"/>
      <c r="Y88" s="6376"/>
      <c r="Z88" s="587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1576"/>
      <c r="AT88" s="1576"/>
      <c r="AU88" s="1576"/>
      <c r="AV88" s="1577"/>
      <c r="AW88" s="1577"/>
      <c r="AX88" s="1577"/>
      <c r="AY88" s="1577"/>
      <c r="AZ88" s="1577"/>
      <c r="BA88" s="1569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356"/>
      <c r="B89" s="5811"/>
      <c r="C89" s="1574" t="s">
        <v>103</v>
      </c>
      <c r="D89" s="1581" t="s">
        <v>65</v>
      </c>
      <c r="E89" s="803" t="s">
        <v>104</v>
      </c>
      <c r="F89" s="1425" t="s">
        <v>65</v>
      </c>
      <c r="G89" s="1582" t="s">
        <v>104</v>
      </c>
      <c r="H89" s="1425" t="s">
        <v>65</v>
      </c>
      <c r="I89" s="1582" t="s">
        <v>104</v>
      </c>
      <c r="J89" s="1425" t="s">
        <v>65</v>
      </c>
      <c r="K89" s="1582" t="s">
        <v>104</v>
      </c>
      <c r="L89" s="1425" t="s">
        <v>65</v>
      </c>
      <c r="M89" s="1582" t="s">
        <v>104</v>
      </c>
      <c r="N89" s="1425" t="s">
        <v>65</v>
      </c>
      <c r="O89" s="1582" t="s">
        <v>104</v>
      </c>
      <c r="P89" s="1425" t="s">
        <v>65</v>
      </c>
      <c r="Q89" s="1582" t="s">
        <v>104</v>
      </c>
      <c r="R89" s="1261" t="s">
        <v>65</v>
      </c>
      <c r="S89" s="1582" t="s">
        <v>104</v>
      </c>
      <c r="T89" s="1425" t="s">
        <v>65</v>
      </c>
      <c r="U89" s="1583" t="s">
        <v>104</v>
      </c>
      <c r="V89" s="1582" t="s">
        <v>105</v>
      </c>
      <c r="W89" s="1568" t="s">
        <v>106</v>
      </c>
      <c r="X89" s="1568" t="s">
        <v>107</v>
      </c>
      <c r="Y89" s="1568" t="s">
        <v>108</v>
      </c>
      <c r="Z89" s="1568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1569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369" t="s">
        <v>110</v>
      </c>
      <c r="B90" s="6370"/>
      <c r="C90" s="1584">
        <f>SUM(D90:E90)</f>
        <v>0</v>
      </c>
      <c r="D90" s="1585">
        <f>SUM(F90+H90+J90+L90+N90+P90)</f>
        <v>0</v>
      </c>
      <c r="E90" s="1586">
        <f>SUM(G90+I90+K90+M90+O90+Q90)</f>
        <v>0</v>
      </c>
      <c r="F90" s="1587"/>
      <c r="G90" s="1588"/>
      <c r="H90" s="1587"/>
      <c r="I90" s="1588"/>
      <c r="J90" s="1587"/>
      <c r="K90" s="1588"/>
      <c r="L90" s="1587"/>
      <c r="M90" s="1588"/>
      <c r="N90" s="1587"/>
      <c r="O90" s="1588"/>
      <c r="P90" s="1587"/>
      <c r="Q90" s="1588"/>
      <c r="R90" s="1565"/>
      <c r="S90" s="1588"/>
      <c r="T90" s="1587"/>
      <c r="U90" s="1589"/>
      <c r="V90" s="1565"/>
      <c r="W90" s="1587"/>
      <c r="X90" s="1590"/>
      <c r="Y90" s="1590"/>
      <c r="Z90" s="1591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1569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1569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1592">
        <f>SUM(D93:E93)</f>
        <v>0</v>
      </c>
      <c r="D93" s="1593">
        <f t="shared" si="6"/>
        <v>0</v>
      </c>
      <c r="E93" s="810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1480"/>
      <c r="Z93" s="1480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267" t="s">
        <v>87</v>
      </c>
      <c r="B95" s="6250"/>
      <c r="C95" s="6267" t="s">
        <v>88</v>
      </c>
      <c r="D95" s="5855"/>
      <c r="E95" s="6250"/>
      <c r="F95" s="6357" t="s">
        <v>115</v>
      </c>
      <c r="G95" s="6358"/>
      <c r="H95" s="6358"/>
      <c r="I95" s="6358"/>
      <c r="J95" s="6358"/>
      <c r="K95" s="6358"/>
      <c r="L95" s="6358"/>
      <c r="M95" s="6358"/>
      <c r="N95" s="6358"/>
      <c r="O95" s="6358"/>
      <c r="P95" s="6358"/>
      <c r="Q95" s="6383"/>
      <c r="R95" s="6371" t="s">
        <v>116</v>
      </c>
      <c r="S95" s="6372"/>
      <c r="T95" s="6372"/>
      <c r="U95" s="6372"/>
      <c r="V95" s="6373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356"/>
      <c r="D96" s="5856"/>
      <c r="E96" s="5811"/>
      <c r="F96" s="6366" t="s">
        <v>94</v>
      </c>
      <c r="G96" s="6361"/>
      <c r="H96" s="6366" t="s">
        <v>95</v>
      </c>
      <c r="I96" s="6361"/>
      <c r="J96" s="6366" t="s">
        <v>96</v>
      </c>
      <c r="K96" s="6361"/>
      <c r="L96" s="6366" t="s">
        <v>97</v>
      </c>
      <c r="M96" s="6361"/>
      <c r="N96" s="6366" t="s">
        <v>98</v>
      </c>
      <c r="O96" s="6361"/>
      <c r="P96" s="6366" t="s">
        <v>99</v>
      </c>
      <c r="Q96" s="6367"/>
      <c r="R96" s="6368" t="s">
        <v>102</v>
      </c>
      <c r="S96" s="6360"/>
      <c r="T96" s="6361"/>
      <c r="U96" s="6366" t="s">
        <v>117</v>
      </c>
      <c r="V96" s="6361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356"/>
      <c r="B97" s="5811"/>
      <c r="C97" s="1574" t="s">
        <v>103</v>
      </c>
      <c r="D97" s="1581" t="s">
        <v>65</v>
      </c>
      <c r="E97" s="803" t="s">
        <v>104</v>
      </c>
      <c r="F97" s="1425" t="s">
        <v>65</v>
      </c>
      <c r="G97" s="1582" t="s">
        <v>104</v>
      </c>
      <c r="H97" s="1425" t="s">
        <v>65</v>
      </c>
      <c r="I97" s="1582" t="s">
        <v>104</v>
      </c>
      <c r="J97" s="1425" t="s">
        <v>65</v>
      </c>
      <c r="K97" s="1582" t="s">
        <v>104</v>
      </c>
      <c r="L97" s="1425" t="s">
        <v>65</v>
      </c>
      <c r="M97" s="1582" t="s">
        <v>104</v>
      </c>
      <c r="N97" s="1425" t="s">
        <v>65</v>
      </c>
      <c r="O97" s="1582" t="s">
        <v>104</v>
      </c>
      <c r="P97" s="1425" t="s">
        <v>65</v>
      </c>
      <c r="Q97" s="1583" t="s">
        <v>104</v>
      </c>
      <c r="R97" s="1582" t="s">
        <v>105</v>
      </c>
      <c r="S97" s="1568" t="s">
        <v>106</v>
      </c>
      <c r="T97" s="1426" t="s">
        <v>107</v>
      </c>
      <c r="U97" s="1594" t="s">
        <v>108</v>
      </c>
      <c r="V97" s="1568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369" t="s">
        <v>110</v>
      </c>
      <c r="B98" s="6370"/>
      <c r="C98" s="1584">
        <f>SUM(D98:E98)</f>
        <v>0</v>
      </c>
      <c r="D98" s="1585">
        <f>SUM(F98+H98+J98+L98+N98+P98)</f>
        <v>0</v>
      </c>
      <c r="E98" s="1586">
        <f>SUM(G98+I98+K98+M98+O98+Q98)</f>
        <v>0</v>
      </c>
      <c r="F98" s="1587"/>
      <c r="G98" s="1588"/>
      <c r="H98" s="1587"/>
      <c r="I98" s="1588"/>
      <c r="J98" s="1587"/>
      <c r="K98" s="1588"/>
      <c r="L98" s="1587"/>
      <c r="M98" s="1588"/>
      <c r="N98" s="1587"/>
      <c r="O98" s="1588"/>
      <c r="P98" s="1587"/>
      <c r="Q98" s="1589"/>
      <c r="R98" s="1565"/>
      <c r="S98" s="1587"/>
      <c r="T98" s="1590"/>
      <c r="U98" s="1590"/>
      <c r="V98" s="1591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1595"/>
      <c r="X99" s="1596"/>
      <c r="Y99" s="1596"/>
      <c r="Z99" s="1569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1595"/>
      <c r="X100" s="1596"/>
      <c r="Y100" s="1596"/>
      <c r="Z100" s="1569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1592">
        <f>SUM(D101:E101)</f>
        <v>0</v>
      </c>
      <c r="D101" s="1593">
        <f t="shared" si="7"/>
        <v>0</v>
      </c>
      <c r="E101" s="810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1480"/>
      <c r="V101" s="1480"/>
      <c r="W101" s="1595"/>
      <c r="X101" s="1596"/>
      <c r="Y101" s="1596"/>
      <c r="Z101" s="1569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1597"/>
      <c r="S102" s="1597"/>
      <c r="T102" s="1597"/>
      <c r="U102" s="1596"/>
      <c r="V102" s="1596"/>
      <c r="W102" s="1596"/>
      <c r="X102" s="1596"/>
      <c r="Y102" s="1596"/>
      <c r="Z102" s="1569"/>
    </row>
    <row r="103" spans="1:130" ht="16.350000000000001" customHeight="1" x14ac:dyDescent="0.2">
      <c r="A103" s="6267" t="s">
        <v>119</v>
      </c>
      <c r="B103" s="6250"/>
      <c r="C103" s="6267" t="s">
        <v>79</v>
      </c>
      <c r="D103" s="5855"/>
      <c r="E103" s="6250"/>
      <c r="F103" s="6379" t="s">
        <v>120</v>
      </c>
      <c r="G103" s="6380"/>
      <c r="H103" s="6380"/>
      <c r="I103" s="6380"/>
      <c r="J103" s="6380"/>
      <c r="K103" s="6380"/>
      <c r="L103" s="6380"/>
      <c r="M103" s="6381"/>
      <c r="N103" s="109"/>
      <c r="O103" s="109"/>
      <c r="P103" s="1598"/>
      <c r="Q103" s="1598"/>
      <c r="R103" s="1598"/>
      <c r="S103" s="1599"/>
      <c r="T103" s="1599"/>
      <c r="U103" s="1599"/>
      <c r="V103" s="1599"/>
      <c r="W103" s="1599"/>
      <c r="X103" s="1600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6382" t="s">
        <v>121</v>
      </c>
      <c r="G104" s="6381"/>
      <c r="H104" s="6382" t="s">
        <v>122</v>
      </c>
      <c r="I104" s="6381"/>
      <c r="J104" s="6382" t="s">
        <v>123</v>
      </c>
      <c r="K104" s="6381"/>
      <c r="L104" s="6382" t="s">
        <v>124</v>
      </c>
      <c r="M104" s="6381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1602"/>
      <c r="AM104" s="1599"/>
      <c r="AN104" s="1599"/>
      <c r="AO104" s="1599"/>
      <c r="AP104" s="1599"/>
      <c r="AQ104" s="1599"/>
      <c r="AR104" s="1599"/>
      <c r="AS104" s="1599"/>
      <c r="AT104" s="1599"/>
      <c r="AU104" s="1600"/>
    </row>
    <row r="105" spans="1:130" ht="16.350000000000001" customHeight="1" x14ac:dyDescent="0.2">
      <c r="A105" s="6377"/>
      <c r="B105" s="6378"/>
      <c r="C105" s="1427" t="s">
        <v>103</v>
      </c>
      <c r="D105" s="1603" t="s">
        <v>65</v>
      </c>
      <c r="E105" s="1604" t="s">
        <v>104</v>
      </c>
      <c r="F105" s="1605" t="s">
        <v>65</v>
      </c>
      <c r="G105" s="1604" t="s">
        <v>104</v>
      </c>
      <c r="H105" s="1605" t="s">
        <v>65</v>
      </c>
      <c r="I105" s="1604" t="s">
        <v>104</v>
      </c>
      <c r="J105" s="1605" t="s">
        <v>65</v>
      </c>
      <c r="K105" s="1604" t="s">
        <v>104</v>
      </c>
      <c r="L105" s="1605" t="s">
        <v>65</v>
      </c>
      <c r="M105" s="1604" t="s">
        <v>104</v>
      </c>
      <c r="AF105" s="11"/>
      <c r="AG105" s="11"/>
      <c r="AH105" s="11"/>
      <c r="AI105" s="11"/>
      <c r="AJ105" s="1606"/>
      <c r="AK105" s="1606"/>
      <c r="AL105" s="1606"/>
      <c r="AM105" s="1606"/>
      <c r="AN105" s="1606"/>
      <c r="AO105" s="1606"/>
      <c r="AP105" s="1606"/>
      <c r="AQ105" s="1606"/>
      <c r="AR105" s="1606"/>
      <c r="AS105" s="1607"/>
      <c r="BX105" s="15"/>
    </row>
    <row r="106" spans="1:130" ht="20.25" customHeight="1" x14ac:dyDescent="0.2">
      <c r="A106" s="6384" t="s">
        <v>80</v>
      </c>
      <c r="B106" s="6385"/>
      <c r="C106" s="1608">
        <f>SUM(D106:E106)</f>
        <v>0</v>
      </c>
      <c r="D106" s="1609">
        <f>+F106+H106+J106+L106</f>
        <v>0</v>
      </c>
      <c r="E106" s="1610">
        <f>+G106+I106+K106+M106</f>
        <v>0</v>
      </c>
      <c r="F106" s="1611"/>
      <c r="G106" s="1612"/>
      <c r="H106" s="1611"/>
      <c r="I106" s="1612"/>
      <c r="J106" s="1611"/>
      <c r="K106" s="1613"/>
      <c r="L106" s="1611"/>
      <c r="M106" s="1613"/>
      <c r="N106" s="15"/>
      <c r="AF106" s="11"/>
      <c r="AG106" s="11"/>
      <c r="AH106" s="11"/>
      <c r="AI106" s="11"/>
      <c r="AJ106" s="1606"/>
      <c r="AK106" s="1606"/>
      <c r="AL106" s="1606"/>
      <c r="AM106" s="1606"/>
      <c r="AN106" s="1606"/>
      <c r="AO106" s="1606"/>
      <c r="AP106" s="1606"/>
      <c r="AQ106" s="1606"/>
      <c r="AR106" s="1606"/>
      <c r="AS106" s="1607"/>
      <c r="BX106" s="15"/>
    </row>
    <row r="107" spans="1:130" ht="16.350000000000001" customHeight="1" x14ac:dyDescent="0.2">
      <c r="A107" s="151" t="s">
        <v>125</v>
      </c>
      <c r="B107" s="1614"/>
      <c r="AH107" s="11"/>
      <c r="AI107" s="11"/>
      <c r="AJ107" s="11"/>
      <c r="AK107" s="14"/>
      <c r="AL107" s="1615"/>
      <c r="AM107" s="1615"/>
      <c r="AN107" s="1615"/>
      <c r="AO107" s="1615"/>
      <c r="AP107" s="1615"/>
      <c r="AQ107" s="1615"/>
      <c r="AR107" s="1615"/>
      <c r="AS107" s="1615"/>
      <c r="AT107" s="1615"/>
      <c r="AU107" s="1616"/>
      <c r="AV107" s="12"/>
      <c r="AW107" s="12"/>
    </row>
    <row r="108" spans="1:130" ht="16.350000000000001" customHeight="1" x14ac:dyDescent="0.2">
      <c r="A108" s="6267" t="s">
        <v>78</v>
      </c>
      <c r="B108" s="6250"/>
      <c r="C108" s="6267" t="s">
        <v>79</v>
      </c>
      <c r="D108" s="5855"/>
      <c r="E108" s="6250"/>
      <c r="F108" s="6382" t="s">
        <v>80</v>
      </c>
      <c r="G108" s="6380"/>
      <c r="H108" s="6380"/>
      <c r="I108" s="6380"/>
      <c r="J108" s="6380"/>
      <c r="K108" s="6380"/>
      <c r="L108" s="6380"/>
      <c r="M108" s="6380"/>
      <c r="N108" s="6380"/>
      <c r="O108" s="6380"/>
      <c r="P108" s="6380"/>
      <c r="Q108" s="6380"/>
      <c r="R108" s="6380"/>
      <c r="S108" s="6380"/>
      <c r="T108" s="6380"/>
      <c r="U108" s="6380"/>
      <c r="V108" s="6380"/>
      <c r="W108" s="6380"/>
      <c r="X108" s="6380"/>
      <c r="Y108" s="6380"/>
      <c r="Z108" s="6380"/>
      <c r="AA108" s="6380"/>
      <c r="AB108" s="6380"/>
      <c r="AC108" s="6380"/>
      <c r="AD108" s="6380"/>
      <c r="AE108" s="6380"/>
      <c r="AF108" s="6380"/>
      <c r="AG108" s="6386"/>
      <c r="AH108" s="6375" t="s">
        <v>7</v>
      </c>
      <c r="AI108" s="6388" t="s">
        <v>8</v>
      </c>
      <c r="AJ108" s="1615"/>
      <c r="AK108" s="1615"/>
      <c r="AL108" s="1615"/>
      <c r="AM108" s="1615"/>
      <c r="AN108" s="1615"/>
      <c r="AO108" s="1615"/>
      <c r="AP108" s="1615"/>
      <c r="AQ108" s="1615"/>
      <c r="AR108" s="1615"/>
      <c r="AS108" s="1616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6390" t="s">
        <v>12</v>
      </c>
      <c r="G109" s="6391"/>
      <c r="H109" s="6392" t="s">
        <v>13</v>
      </c>
      <c r="I109" s="6392"/>
      <c r="J109" s="6392" t="s">
        <v>126</v>
      </c>
      <c r="K109" s="6392"/>
      <c r="L109" s="6392" t="s">
        <v>127</v>
      </c>
      <c r="M109" s="6392"/>
      <c r="N109" s="6392" t="s">
        <v>128</v>
      </c>
      <c r="O109" s="6392"/>
      <c r="P109" s="6392" t="s">
        <v>129</v>
      </c>
      <c r="Q109" s="6392"/>
      <c r="R109" s="6392" t="s">
        <v>130</v>
      </c>
      <c r="S109" s="6392"/>
      <c r="T109" s="6392" t="s">
        <v>131</v>
      </c>
      <c r="U109" s="6392"/>
      <c r="V109" s="6392" t="s">
        <v>132</v>
      </c>
      <c r="W109" s="6392"/>
      <c r="X109" s="6392" t="s">
        <v>133</v>
      </c>
      <c r="Y109" s="6392"/>
      <c r="Z109" s="6382" t="s">
        <v>134</v>
      </c>
      <c r="AA109" s="6381"/>
      <c r="AB109" s="6382" t="s">
        <v>135</v>
      </c>
      <c r="AC109" s="6381"/>
      <c r="AD109" s="6382" t="s">
        <v>136</v>
      </c>
      <c r="AE109" s="6381"/>
      <c r="AF109" s="6382" t="s">
        <v>137</v>
      </c>
      <c r="AG109" s="6386"/>
      <c r="AH109" s="5883"/>
      <c r="AI109" s="6140"/>
      <c r="AJ109" s="44"/>
      <c r="AK109" s="1617"/>
      <c r="AL109" s="1615"/>
      <c r="AM109" s="1615"/>
      <c r="AN109" s="1615"/>
      <c r="AO109" s="1615"/>
      <c r="AP109" s="1615"/>
      <c r="AQ109" s="1615"/>
      <c r="AR109" s="1615"/>
      <c r="AS109" s="1615"/>
      <c r="AT109" s="1615"/>
      <c r="AU109" s="1616"/>
      <c r="AV109" s="12"/>
      <c r="AW109" s="12"/>
    </row>
    <row r="110" spans="1:130" ht="16.350000000000001" customHeight="1" x14ac:dyDescent="0.2">
      <c r="A110" s="6377"/>
      <c r="B110" s="6378"/>
      <c r="C110" s="1605" t="s">
        <v>103</v>
      </c>
      <c r="D110" s="1603" t="s">
        <v>65</v>
      </c>
      <c r="E110" s="1604" t="s">
        <v>104</v>
      </c>
      <c r="F110" s="1425" t="s">
        <v>65</v>
      </c>
      <c r="G110" s="1429" t="s">
        <v>104</v>
      </c>
      <c r="H110" s="1425" t="s">
        <v>65</v>
      </c>
      <c r="I110" s="1429" t="s">
        <v>104</v>
      </c>
      <c r="J110" s="1425" t="s">
        <v>65</v>
      </c>
      <c r="K110" s="1429" t="s">
        <v>104</v>
      </c>
      <c r="L110" s="1425" t="s">
        <v>65</v>
      </c>
      <c r="M110" s="1429" t="s">
        <v>104</v>
      </c>
      <c r="N110" s="1425" t="s">
        <v>65</v>
      </c>
      <c r="O110" s="1429" t="s">
        <v>104</v>
      </c>
      <c r="P110" s="1425" t="s">
        <v>65</v>
      </c>
      <c r="Q110" s="1429" t="s">
        <v>104</v>
      </c>
      <c r="R110" s="1425" t="s">
        <v>65</v>
      </c>
      <c r="S110" s="1429" t="s">
        <v>104</v>
      </c>
      <c r="T110" s="1425" t="s">
        <v>65</v>
      </c>
      <c r="U110" s="1429" t="s">
        <v>104</v>
      </c>
      <c r="V110" s="1425" t="s">
        <v>65</v>
      </c>
      <c r="W110" s="1429" t="s">
        <v>104</v>
      </c>
      <c r="X110" s="1425" t="s">
        <v>65</v>
      </c>
      <c r="Y110" s="1429" t="s">
        <v>104</v>
      </c>
      <c r="Z110" s="1425" t="s">
        <v>65</v>
      </c>
      <c r="AA110" s="1429" t="s">
        <v>104</v>
      </c>
      <c r="AB110" s="1425" t="s">
        <v>65</v>
      </c>
      <c r="AC110" s="1429" t="s">
        <v>104</v>
      </c>
      <c r="AD110" s="1425" t="s">
        <v>65</v>
      </c>
      <c r="AE110" s="1429" t="s">
        <v>104</v>
      </c>
      <c r="AF110" s="1425" t="s">
        <v>65</v>
      </c>
      <c r="AG110" s="1430" t="s">
        <v>104</v>
      </c>
      <c r="AH110" s="6387"/>
      <c r="AI110" s="6389"/>
      <c r="AJ110" s="1618"/>
      <c r="AK110" s="1615"/>
      <c r="AL110" s="1615"/>
      <c r="AM110" s="1615"/>
      <c r="AN110" s="1615"/>
      <c r="AO110" s="1615"/>
      <c r="AP110" s="1615"/>
      <c r="AQ110" s="1615"/>
      <c r="AR110" s="1615"/>
      <c r="AS110" s="1615"/>
      <c r="AT110" s="1615"/>
      <c r="AU110" s="1616"/>
      <c r="AV110" s="12"/>
      <c r="AW110" s="12"/>
    </row>
    <row r="111" spans="1:130" ht="16.350000000000001" customHeight="1" x14ac:dyDescent="0.2">
      <c r="A111" s="6395" t="s">
        <v>138</v>
      </c>
      <c r="B111" s="6396"/>
      <c r="C111" s="1620">
        <f>SUM(D111:E111)</f>
        <v>0</v>
      </c>
      <c r="D111" s="1621">
        <f>SUM(F111+H111+J111+L111+N111+P111+R111+T111+V111+X111+Z111+AB111+AD111+AF111)</f>
        <v>0</v>
      </c>
      <c r="E111" s="1622">
        <f>SUM(+G111+I111+K111+M111+O111+Q111+S111+U111+W111+Y111+AA111+AC111+AE111+AG111)</f>
        <v>0</v>
      </c>
      <c r="F111" s="1623"/>
      <c r="G111" s="1624"/>
      <c r="H111" s="1623"/>
      <c r="I111" s="1624"/>
      <c r="J111" s="1623"/>
      <c r="K111" s="1624"/>
      <c r="L111" s="1623"/>
      <c r="M111" s="1624"/>
      <c r="N111" s="1623"/>
      <c r="O111" s="1624"/>
      <c r="P111" s="1623"/>
      <c r="Q111" s="1624"/>
      <c r="R111" s="1623"/>
      <c r="S111" s="1624"/>
      <c r="T111" s="1623"/>
      <c r="U111" s="1624"/>
      <c r="V111" s="1623"/>
      <c r="W111" s="1624"/>
      <c r="X111" s="1623"/>
      <c r="Y111" s="1624"/>
      <c r="Z111" s="1623"/>
      <c r="AA111" s="1624"/>
      <c r="AB111" s="1623"/>
      <c r="AC111" s="1624"/>
      <c r="AD111" s="1623"/>
      <c r="AE111" s="1624"/>
      <c r="AF111" s="1623"/>
      <c r="AG111" s="1431"/>
      <c r="AH111" s="1624"/>
      <c r="AI111" s="1432"/>
      <c r="AJ111" s="1625"/>
      <c r="AK111" s="14"/>
      <c r="AL111" s="1615"/>
      <c r="AM111" s="1615"/>
      <c r="AN111" s="1615"/>
      <c r="AO111" s="1615"/>
      <c r="AP111" s="1615"/>
      <c r="AQ111" s="1615"/>
      <c r="AR111" s="1615"/>
      <c r="AS111" s="1615"/>
      <c r="AT111" s="1615"/>
      <c r="AU111" s="1616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6318" t="s">
        <v>139</v>
      </c>
      <c r="B112" s="1626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1623"/>
      <c r="G112" s="1627"/>
      <c r="H112" s="1623"/>
      <c r="I112" s="1627"/>
      <c r="J112" s="1623"/>
      <c r="K112" s="1627"/>
      <c r="L112" s="1623"/>
      <c r="M112" s="1627"/>
      <c r="N112" s="1623"/>
      <c r="O112" s="1627"/>
      <c r="P112" s="1623"/>
      <c r="Q112" s="1627"/>
      <c r="R112" s="1623"/>
      <c r="S112" s="1627"/>
      <c r="T112" s="1623"/>
      <c r="U112" s="1627"/>
      <c r="V112" s="1623"/>
      <c r="W112" s="1627"/>
      <c r="X112" s="1623"/>
      <c r="Y112" s="1627"/>
      <c r="Z112" s="1623"/>
      <c r="AA112" s="1627"/>
      <c r="AB112" s="1623"/>
      <c r="AC112" s="1627"/>
      <c r="AD112" s="1623"/>
      <c r="AE112" s="1627"/>
      <c r="AF112" s="1623"/>
      <c r="AG112" s="1431"/>
      <c r="AH112" s="1624"/>
      <c r="AI112" s="1432"/>
      <c r="AJ112" s="1625"/>
      <c r="AK112" s="1617"/>
      <c r="AL112" s="1615"/>
      <c r="AM112" s="1615"/>
      <c r="AN112" s="1615"/>
      <c r="AO112" s="1615"/>
      <c r="AP112" s="1615"/>
      <c r="AQ112" s="1615"/>
      <c r="AR112" s="1615"/>
      <c r="AS112" s="1615"/>
      <c r="AT112" s="1615"/>
      <c r="AU112" s="1616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814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1625"/>
      <c r="AK113" s="1628"/>
      <c r="AL113" s="1615"/>
      <c r="AM113" s="1615"/>
      <c r="AN113" s="1615"/>
      <c r="AO113" s="1615"/>
      <c r="AP113" s="1615"/>
      <c r="AQ113" s="1615"/>
      <c r="AR113" s="1615"/>
      <c r="AS113" s="1615"/>
      <c r="AT113" s="1615"/>
      <c r="AU113" s="1616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814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1625"/>
      <c r="AK114" s="13"/>
      <c r="AL114" s="13"/>
      <c r="AM114" s="13"/>
      <c r="AN114" s="1629"/>
      <c r="AO114" s="1629"/>
      <c r="AP114" s="1629"/>
      <c r="AQ114" s="1629"/>
      <c r="AR114" s="1629"/>
      <c r="AS114" s="1629"/>
      <c r="AT114" s="1629"/>
      <c r="AU114" s="1629"/>
      <c r="AV114" s="1629"/>
      <c r="AW114" s="1616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1625"/>
      <c r="AL115" s="1615"/>
      <c r="AM115" s="1615"/>
      <c r="AN115" s="1615"/>
      <c r="AO115" s="1615"/>
      <c r="AP115" s="1615"/>
      <c r="AQ115" s="1615"/>
      <c r="AR115" s="1615"/>
      <c r="AS115" s="1615"/>
      <c r="AT115" s="1615"/>
      <c r="AU115" s="1616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1625"/>
      <c r="AL116" s="1615"/>
      <c r="AM116" s="1615"/>
      <c r="AN116" s="1615"/>
      <c r="AO116" s="1615"/>
      <c r="AP116" s="1615"/>
      <c r="AQ116" s="1615"/>
      <c r="AR116" s="1615"/>
      <c r="AS116" s="1615"/>
      <c r="AT116" s="1615"/>
      <c r="AU116" s="1616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1625"/>
      <c r="AL117" s="1615"/>
      <c r="AM117" s="1615"/>
      <c r="AN117" s="1615"/>
      <c r="AO117" s="1615"/>
      <c r="AP117" s="1615"/>
      <c r="AQ117" s="1615"/>
      <c r="AR117" s="1615"/>
      <c r="AS117" s="1615"/>
      <c r="AT117" s="1615"/>
      <c r="AU117" s="1616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6397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1625"/>
      <c r="AL118" s="1615"/>
      <c r="AM118" s="1615"/>
      <c r="AN118" s="1615"/>
      <c r="AO118" s="1615"/>
      <c r="AP118" s="1615"/>
      <c r="AQ118" s="1615"/>
      <c r="AR118" s="1615"/>
      <c r="AS118" s="1615"/>
      <c r="AT118" s="1615"/>
      <c r="AU118" s="1616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6398" t="s">
        <v>147</v>
      </c>
      <c r="B119" s="6398"/>
      <c r="C119" s="1630">
        <f t="shared" si="8"/>
        <v>0</v>
      </c>
      <c r="D119" s="1631">
        <f t="shared" si="9"/>
        <v>0</v>
      </c>
      <c r="E119" s="1632">
        <f t="shared" si="10"/>
        <v>0</v>
      </c>
      <c r="F119" s="1633"/>
      <c r="G119" s="1634"/>
      <c r="H119" s="1633"/>
      <c r="I119" s="1634"/>
      <c r="J119" s="1633"/>
      <c r="K119" s="1634"/>
      <c r="L119" s="1633"/>
      <c r="M119" s="1634"/>
      <c r="N119" s="1633"/>
      <c r="O119" s="1634"/>
      <c r="P119" s="1633"/>
      <c r="Q119" s="1634"/>
      <c r="R119" s="1633"/>
      <c r="S119" s="1634"/>
      <c r="T119" s="1633"/>
      <c r="U119" s="1634"/>
      <c r="V119" s="1633"/>
      <c r="W119" s="1634"/>
      <c r="X119" s="1633"/>
      <c r="Y119" s="1634"/>
      <c r="Z119" s="1633"/>
      <c r="AA119" s="1634"/>
      <c r="AB119" s="1633"/>
      <c r="AC119" s="1634"/>
      <c r="AD119" s="1633"/>
      <c r="AE119" s="1634"/>
      <c r="AF119" s="1633"/>
      <c r="AG119" s="1635"/>
      <c r="AH119" s="1636"/>
      <c r="AI119" s="1637"/>
      <c r="AJ119" s="1638"/>
      <c r="AL119" s="1639"/>
      <c r="AM119" s="1639"/>
      <c r="AN119" s="1639"/>
      <c r="AO119" s="1639"/>
      <c r="AP119" s="1639"/>
      <c r="AQ119" s="1639"/>
      <c r="AR119" s="1639"/>
      <c r="AS119" s="1639"/>
      <c r="AT119" s="1639"/>
      <c r="AU119" s="1640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1639"/>
      <c r="AM120" s="1639"/>
      <c r="AN120" s="1639"/>
      <c r="AO120" s="1639"/>
      <c r="AP120" s="1639"/>
      <c r="AQ120" s="1639"/>
      <c r="AR120" s="1639"/>
      <c r="AS120" s="1639"/>
      <c r="AT120" s="1639"/>
      <c r="AU120" s="1640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267" t="s">
        <v>78</v>
      </c>
      <c r="B121" s="6250"/>
      <c r="C121" s="6318" t="s">
        <v>79</v>
      </c>
      <c r="D121" s="6318"/>
      <c r="E121" s="6318"/>
      <c r="F121" s="6382" t="s">
        <v>92</v>
      </c>
      <c r="G121" s="6399"/>
      <c r="H121" s="6399"/>
      <c r="I121" s="6399"/>
      <c r="J121" s="6399"/>
      <c r="K121" s="6399"/>
      <c r="L121" s="6399"/>
      <c r="M121" s="6399"/>
      <c r="N121" s="6399"/>
      <c r="O121" s="6399"/>
      <c r="P121" s="6399"/>
      <c r="Q121" s="6399"/>
      <c r="R121" s="6399"/>
      <c r="S121" s="6399"/>
      <c r="T121" s="6399"/>
      <c r="U121" s="6399"/>
      <c r="V121" s="6399"/>
      <c r="W121" s="6399"/>
      <c r="X121" s="6399"/>
      <c r="Y121" s="6399"/>
      <c r="Z121" s="6399"/>
      <c r="AA121" s="6399"/>
      <c r="AB121" s="6399"/>
      <c r="AC121" s="6399"/>
      <c r="AD121" s="6399"/>
      <c r="AE121" s="6399"/>
      <c r="AF121" s="6399"/>
      <c r="AG121" s="6386"/>
      <c r="AH121" s="6400" t="s">
        <v>149</v>
      </c>
      <c r="AI121" s="6401"/>
      <c r="AJ121" s="6401"/>
      <c r="AK121" s="6402"/>
      <c r="AL121" s="6403" t="s">
        <v>7</v>
      </c>
      <c r="AM121" s="6388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6392" t="s">
        <v>12</v>
      </c>
      <c r="G122" s="6392"/>
      <c r="H122" s="6392" t="s">
        <v>13</v>
      </c>
      <c r="I122" s="6392"/>
      <c r="J122" s="6392" t="s">
        <v>126</v>
      </c>
      <c r="K122" s="6392"/>
      <c r="L122" s="6392" t="s">
        <v>127</v>
      </c>
      <c r="M122" s="6392"/>
      <c r="N122" s="6392" t="s">
        <v>128</v>
      </c>
      <c r="O122" s="6392"/>
      <c r="P122" s="6392" t="s">
        <v>129</v>
      </c>
      <c r="Q122" s="6392"/>
      <c r="R122" s="6392" t="s">
        <v>130</v>
      </c>
      <c r="S122" s="6392"/>
      <c r="T122" s="6392" t="s">
        <v>131</v>
      </c>
      <c r="U122" s="6392"/>
      <c r="V122" s="6392" t="s">
        <v>132</v>
      </c>
      <c r="W122" s="6392"/>
      <c r="X122" s="6392" t="s">
        <v>133</v>
      </c>
      <c r="Y122" s="6392"/>
      <c r="Z122" s="6382" t="s">
        <v>134</v>
      </c>
      <c r="AA122" s="6381"/>
      <c r="AB122" s="6382" t="s">
        <v>135</v>
      </c>
      <c r="AC122" s="6381"/>
      <c r="AD122" s="6382" t="s">
        <v>136</v>
      </c>
      <c r="AE122" s="6381"/>
      <c r="AF122" s="6382" t="s">
        <v>137</v>
      </c>
      <c r="AG122" s="6386"/>
      <c r="AH122" s="6342" t="s">
        <v>150</v>
      </c>
      <c r="AI122" s="6318" t="s">
        <v>151</v>
      </c>
      <c r="AJ122" s="6318" t="s">
        <v>152</v>
      </c>
      <c r="AK122" s="6393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356"/>
      <c r="B123" s="5811"/>
      <c r="C123" s="1605" t="s">
        <v>103</v>
      </c>
      <c r="D123" s="1603" t="s">
        <v>65</v>
      </c>
      <c r="E123" s="1604" t="s">
        <v>104</v>
      </c>
      <c r="F123" s="1425" t="s">
        <v>65</v>
      </c>
      <c r="G123" s="1262" t="s">
        <v>104</v>
      </c>
      <c r="H123" s="1425" t="s">
        <v>65</v>
      </c>
      <c r="I123" s="1262" t="s">
        <v>104</v>
      </c>
      <c r="J123" s="1425" t="s">
        <v>65</v>
      </c>
      <c r="K123" s="1262" t="s">
        <v>104</v>
      </c>
      <c r="L123" s="1425" t="s">
        <v>65</v>
      </c>
      <c r="M123" s="1262" t="s">
        <v>104</v>
      </c>
      <c r="N123" s="1425" t="s">
        <v>65</v>
      </c>
      <c r="O123" s="1262" t="s">
        <v>104</v>
      </c>
      <c r="P123" s="1425" t="s">
        <v>65</v>
      </c>
      <c r="Q123" s="1262" t="s">
        <v>104</v>
      </c>
      <c r="R123" s="1425" t="s">
        <v>65</v>
      </c>
      <c r="S123" s="1262" t="s">
        <v>104</v>
      </c>
      <c r="T123" s="1425" t="s">
        <v>65</v>
      </c>
      <c r="U123" s="1262" t="s">
        <v>104</v>
      </c>
      <c r="V123" s="1425" t="s">
        <v>65</v>
      </c>
      <c r="W123" s="1262" t="s">
        <v>104</v>
      </c>
      <c r="X123" s="1425" t="s">
        <v>65</v>
      </c>
      <c r="Y123" s="1262" t="s">
        <v>104</v>
      </c>
      <c r="Z123" s="1425" t="s">
        <v>65</v>
      </c>
      <c r="AA123" s="1262" t="s">
        <v>104</v>
      </c>
      <c r="AB123" s="1425" t="s">
        <v>65</v>
      </c>
      <c r="AC123" s="1262" t="s">
        <v>104</v>
      </c>
      <c r="AD123" s="1425" t="s">
        <v>65</v>
      </c>
      <c r="AE123" s="1262" t="s">
        <v>104</v>
      </c>
      <c r="AF123" s="1425" t="s">
        <v>65</v>
      </c>
      <c r="AG123" s="1433" t="s">
        <v>104</v>
      </c>
      <c r="AH123" s="6405"/>
      <c r="AI123" s="6397"/>
      <c r="AJ123" s="6397"/>
      <c r="AK123" s="6394"/>
      <c r="AL123" s="6404"/>
      <c r="AM123" s="6389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6395" t="s">
        <v>154</v>
      </c>
      <c r="B124" s="6396"/>
      <c r="C124" s="1620">
        <f>SUM(D124:E124)</f>
        <v>0</v>
      </c>
      <c r="D124" s="1621">
        <f>SUM(F124+H124+J124+L124+N124+P124+R124+T124+V124+X124+Z124+AB124+AD124+AF124)</f>
        <v>0</v>
      </c>
      <c r="E124" s="1622">
        <f>SUM(G124+I124+K124+M124+O124+Q124+S124+U124+W124+Y124+AA124+AC124+AE124+AG124)</f>
        <v>0</v>
      </c>
      <c r="F124" s="1623"/>
      <c r="G124" s="1627"/>
      <c r="H124" s="1623"/>
      <c r="I124" s="1627"/>
      <c r="J124" s="1623"/>
      <c r="K124" s="1627"/>
      <c r="L124" s="1623"/>
      <c r="M124" s="1627"/>
      <c r="N124" s="1623"/>
      <c r="O124" s="1627"/>
      <c r="P124" s="1623"/>
      <c r="Q124" s="1627"/>
      <c r="R124" s="1623"/>
      <c r="S124" s="1627"/>
      <c r="T124" s="1623"/>
      <c r="U124" s="1627"/>
      <c r="V124" s="1623"/>
      <c r="W124" s="1627"/>
      <c r="X124" s="1623"/>
      <c r="Y124" s="1627"/>
      <c r="Z124" s="1623"/>
      <c r="AA124" s="1627"/>
      <c r="AB124" s="1623"/>
      <c r="AC124" s="1627"/>
      <c r="AD124" s="1623"/>
      <c r="AE124" s="1627"/>
      <c r="AF124" s="1623"/>
      <c r="AG124" s="1641"/>
      <c r="AH124" s="1642"/>
      <c r="AI124" s="1643"/>
      <c r="AJ124" s="1643"/>
      <c r="AK124" s="1644"/>
      <c r="AL124" s="1627"/>
      <c r="AM124" s="1643"/>
      <c r="AN124" s="1625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6318" t="s">
        <v>139</v>
      </c>
      <c r="B125" s="1626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1623"/>
      <c r="G125" s="1627"/>
      <c r="H125" s="1623"/>
      <c r="I125" s="1627"/>
      <c r="J125" s="1623"/>
      <c r="K125" s="1627"/>
      <c r="L125" s="1623"/>
      <c r="M125" s="1627"/>
      <c r="N125" s="1623"/>
      <c r="O125" s="1627"/>
      <c r="P125" s="1623"/>
      <c r="Q125" s="1627"/>
      <c r="R125" s="1623"/>
      <c r="S125" s="1627"/>
      <c r="T125" s="1623"/>
      <c r="U125" s="1627"/>
      <c r="V125" s="1623"/>
      <c r="W125" s="1627"/>
      <c r="X125" s="1623"/>
      <c r="Y125" s="1627"/>
      <c r="Z125" s="1623"/>
      <c r="AA125" s="1627"/>
      <c r="AB125" s="1623"/>
      <c r="AC125" s="1627"/>
      <c r="AD125" s="1623"/>
      <c r="AE125" s="1627"/>
      <c r="AF125" s="1623"/>
      <c r="AG125" s="1641"/>
      <c r="AH125" s="1642"/>
      <c r="AI125" s="1643"/>
      <c r="AJ125" s="1643"/>
      <c r="AK125" s="1644"/>
      <c r="AL125" s="1627"/>
      <c r="AM125" s="1643"/>
      <c r="AN125" s="1625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5844"/>
      <c r="B126" s="814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1625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5844"/>
      <c r="B127" s="814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1625"/>
      <c r="AO127" s="1629"/>
      <c r="AP127" s="1629"/>
      <c r="AQ127" s="1629"/>
      <c r="AR127" s="1629"/>
      <c r="AS127" s="1629"/>
      <c r="AT127" s="1629"/>
      <c r="AU127" s="1645"/>
      <c r="AV127" s="1645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5844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1625"/>
      <c r="AO128" s="1629"/>
      <c r="AP128" s="1629"/>
      <c r="AQ128" s="1629"/>
      <c r="AR128" s="1646"/>
      <c r="AS128" s="1629"/>
      <c r="AT128" s="1629"/>
      <c r="AU128" s="1647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5844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1625"/>
      <c r="AO129" s="1629"/>
      <c r="AP129" s="1629"/>
      <c r="AQ129" s="1629"/>
      <c r="AR129" s="1646"/>
      <c r="AS129" s="1629"/>
      <c r="AT129" s="1629"/>
      <c r="AU129" s="1647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5844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1625"/>
      <c r="AO130" s="1629"/>
      <c r="AP130" s="1629"/>
      <c r="AQ130" s="1629"/>
      <c r="AR130" s="1646"/>
      <c r="AS130" s="1629"/>
      <c r="AT130" s="1629"/>
      <c r="AU130" s="1647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6397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1625"/>
      <c r="AO131" s="1615"/>
      <c r="AP131" s="1615"/>
      <c r="AQ131" s="1615"/>
      <c r="AR131" s="1648"/>
      <c r="AS131" s="1615"/>
      <c r="AT131" s="1615"/>
      <c r="AU131" s="1647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1615"/>
      <c r="AT132" s="1615"/>
      <c r="AU132" s="1647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267" t="s">
        <v>78</v>
      </c>
      <c r="B133" s="6250"/>
      <c r="C133" s="6267" t="s">
        <v>79</v>
      </c>
      <c r="D133" s="5855"/>
      <c r="E133" s="6250"/>
      <c r="F133" s="6406" t="s">
        <v>80</v>
      </c>
      <c r="G133" s="6407"/>
      <c r="H133" s="6407"/>
      <c r="I133" s="6407"/>
      <c r="J133" s="6407"/>
      <c r="K133" s="6407"/>
      <c r="L133" s="6407"/>
      <c r="M133" s="6407"/>
      <c r="N133" s="6407"/>
      <c r="O133" s="6407"/>
      <c r="P133" s="6407"/>
      <c r="Q133" s="6407"/>
      <c r="R133" s="6407"/>
      <c r="S133" s="6407"/>
      <c r="T133" s="6407"/>
      <c r="U133" s="6407"/>
      <c r="V133" s="6407"/>
      <c r="W133" s="6407"/>
      <c r="X133" s="6407"/>
      <c r="Y133" s="6407"/>
      <c r="Z133" s="6407"/>
      <c r="AA133" s="6407"/>
      <c r="AB133" s="6407"/>
      <c r="AC133" s="6407"/>
      <c r="AD133" s="6407"/>
      <c r="AE133" s="6407"/>
      <c r="AF133" s="6407"/>
      <c r="AG133" s="6407"/>
      <c r="AH133" s="6407"/>
      <c r="AI133" s="6407"/>
      <c r="AJ133" s="6407"/>
      <c r="AK133" s="6407"/>
      <c r="AL133" s="6407"/>
      <c r="AM133" s="6408"/>
      <c r="AN133" s="6409" t="s">
        <v>149</v>
      </c>
      <c r="AO133" s="6410"/>
      <c r="AP133" s="6411"/>
      <c r="AQ133" s="6375" t="s">
        <v>7</v>
      </c>
      <c r="AR133" s="6388" t="s">
        <v>8</v>
      </c>
      <c r="AS133" s="14"/>
      <c r="AT133" s="14"/>
      <c r="AU133" s="14"/>
      <c r="AV133" s="14"/>
      <c r="AW133" s="14"/>
      <c r="AX133" s="44"/>
      <c r="AY133" s="1649"/>
      <c r="AZ133" s="1649"/>
      <c r="BA133" s="1647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6382" t="s">
        <v>121</v>
      </c>
      <c r="G134" s="6381"/>
      <c r="H134" s="6382" t="s">
        <v>122</v>
      </c>
      <c r="I134" s="6381"/>
      <c r="J134" s="6382" t="s">
        <v>123</v>
      </c>
      <c r="K134" s="6381"/>
      <c r="L134" s="6382" t="s">
        <v>124</v>
      </c>
      <c r="M134" s="6381"/>
      <c r="N134" s="6392" t="s">
        <v>13</v>
      </c>
      <c r="O134" s="6392"/>
      <c r="P134" s="6392" t="s">
        <v>126</v>
      </c>
      <c r="Q134" s="6392"/>
      <c r="R134" s="6392" t="s">
        <v>127</v>
      </c>
      <c r="S134" s="6392"/>
      <c r="T134" s="6392" t="s">
        <v>128</v>
      </c>
      <c r="U134" s="6392"/>
      <c r="V134" s="6392" t="s">
        <v>129</v>
      </c>
      <c r="W134" s="6392"/>
      <c r="X134" s="6392" t="s">
        <v>130</v>
      </c>
      <c r="Y134" s="6392"/>
      <c r="Z134" s="6392" t="s">
        <v>131</v>
      </c>
      <c r="AA134" s="6392"/>
      <c r="AB134" s="6392" t="s">
        <v>132</v>
      </c>
      <c r="AC134" s="6392"/>
      <c r="AD134" s="6392" t="s">
        <v>133</v>
      </c>
      <c r="AE134" s="6392"/>
      <c r="AF134" s="6382" t="s">
        <v>134</v>
      </c>
      <c r="AG134" s="6381"/>
      <c r="AH134" s="6382" t="s">
        <v>135</v>
      </c>
      <c r="AI134" s="6381"/>
      <c r="AJ134" s="6382" t="s">
        <v>136</v>
      </c>
      <c r="AK134" s="6381"/>
      <c r="AL134" s="6382" t="s">
        <v>137</v>
      </c>
      <c r="AM134" s="6386"/>
      <c r="AN134" s="6342" t="s">
        <v>156</v>
      </c>
      <c r="AO134" s="6318" t="s">
        <v>157</v>
      </c>
      <c r="AP134" s="6393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1649"/>
      <c r="AZ134" s="1649"/>
      <c r="BA134" s="1647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356"/>
      <c r="B135" s="5811"/>
      <c r="C135" s="1605" t="s">
        <v>103</v>
      </c>
      <c r="D135" s="1603" t="s">
        <v>65</v>
      </c>
      <c r="E135" s="1604" t="s">
        <v>104</v>
      </c>
      <c r="F135" s="1425" t="s">
        <v>65</v>
      </c>
      <c r="G135" s="1262" t="s">
        <v>104</v>
      </c>
      <c r="H135" s="1425" t="s">
        <v>65</v>
      </c>
      <c r="I135" s="1262" t="s">
        <v>104</v>
      </c>
      <c r="J135" s="1425" t="s">
        <v>65</v>
      </c>
      <c r="K135" s="1262" t="s">
        <v>104</v>
      </c>
      <c r="L135" s="1425" t="s">
        <v>65</v>
      </c>
      <c r="M135" s="1262" t="s">
        <v>104</v>
      </c>
      <c r="N135" s="1425" t="s">
        <v>65</v>
      </c>
      <c r="O135" s="1262" t="s">
        <v>104</v>
      </c>
      <c r="P135" s="1425" t="s">
        <v>65</v>
      </c>
      <c r="Q135" s="1262" t="s">
        <v>104</v>
      </c>
      <c r="R135" s="1425" t="s">
        <v>65</v>
      </c>
      <c r="S135" s="1262" t="s">
        <v>104</v>
      </c>
      <c r="T135" s="1425" t="s">
        <v>65</v>
      </c>
      <c r="U135" s="1262" t="s">
        <v>104</v>
      </c>
      <c r="V135" s="1425" t="s">
        <v>65</v>
      </c>
      <c r="W135" s="1262" t="s">
        <v>104</v>
      </c>
      <c r="X135" s="1425" t="s">
        <v>65</v>
      </c>
      <c r="Y135" s="1262" t="s">
        <v>104</v>
      </c>
      <c r="Z135" s="1425" t="s">
        <v>65</v>
      </c>
      <c r="AA135" s="1262" t="s">
        <v>104</v>
      </c>
      <c r="AB135" s="1425" t="s">
        <v>65</v>
      </c>
      <c r="AC135" s="1262" t="s">
        <v>104</v>
      </c>
      <c r="AD135" s="1425" t="s">
        <v>65</v>
      </c>
      <c r="AE135" s="1262" t="s">
        <v>104</v>
      </c>
      <c r="AF135" s="1425" t="s">
        <v>65</v>
      </c>
      <c r="AG135" s="1262" t="s">
        <v>104</v>
      </c>
      <c r="AH135" s="1425" t="s">
        <v>65</v>
      </c>
      <c r="AI135" s="1262" t="s">
        <v>104</v>
      </c>
      <c r="AJ135" s="1425" t="s">
        <v>65</v>
      </c>
      <c r="AK135" s="1262" t="s">
        <v>104</v>
      </c>
      <c r="AL135" s="1425" t="s">
        <v>65</v>
      </c>
      <c r="AM135" s="1433" t="s">
        <v>104</v>
      </c>
      <c r="AN135" s="6405"/>
      <c r="AO135" s="6397"/>
      <c r="AP135" s="6394"/>
      <c r="AQ135" s="5873"/>
      <c r="AR135" s="6389"/>
      <c r="AS135" s="14"/>
      <c r="AT135" s="14"/>
      <c r="AU135" s="14"/>
      <c r="AV135" s="14"/>
      <c r="AW135" s="14"/>
      <c r="AX135" s="44"/>
      <c r="AY135" s="1649"/>
      <c r="AZ135" s="1649"/>
      <c r="BA135" s="1647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6412" t="s">
        <v>158</v>
      </c>
      <c r="B136" s="6413"/>
      <c r="C136" s="1650">
        <f>SUM(D136:E136)</f>
        <v>0</v>
      </c>
      <c r="D136" s="1651">
        <f>SUM(F136+H136+J136+L136+N136+P136+R136+T136+V136+X136+Z136+AB136+AD136+AF136+AH136+AJ136+AL136)</f>
        <v>0</v>
      </c>
      <c r="E136" s="1652">
        <f>SUM(G136+I136+K136+M136+O136+Q136+S136+U136+W136+Y136+AA136+AC136+AE136+AG136+AI136+AK136+AM136)</f>
        <v>0</v>
      </c>
      <c r="F136" s="1623"/>
      <c r="G136" s="1627"/>
      <c r="H136" s="1623"/>
      <c r="I136" s="1627"/>
      <c r="J136" s="1623"/>
      <c r="K136" s="1627"/>
      <c r="L136" s="1623"/>
      <c r="M136" s="1627"/>
      <c r="N136" s="1623"/>
      <c r="O136" s="1627"/>
      <c r="P136" s="1623"/>
      <c r="Q136" s="1627"/>
      <c r="R136" s="1623"/>
      <c r="S136" s="1627"/>
      <c r="T136" s="1623"/>
      <c r="U136" s="1627"/>
      <c r="V136" s="1623"/>
      <c r="W136" s="1627"/>
      <c r="X136" s="1623"/>
      <c r="Y136" s="1627"/>
      <c r="Z136" s="1623"/>
      <c r="AA136" s="1627"/>
      <c r="AB136" s="1623"/>
      <c r="AC136" s="1627"/>
      <c r="AD136" s="1623"/>
      <c r="AE136" s="1627"/>
      <c r="AF136" s="1623"/>
      <c r="AG136" s="1627"/>
      <c r="AH136" s="1623"/>
      <c r="AI136" s="1627"/>
      <c r="AJ136" s="1623"/>
      <c r="AK136" s="1627"/>
      <c r="AL136" s="1623"/>
      <c r="AM136" s="1641"/>
      <c r="AN136" s="1642"/>
      <c r="AO136" s="1643"/>
      <c r="AP136" s="1644"/>
      <c r="AQ136" s="1627"/>
      <c r="AR136" s="1643"/>
      <c r="AS136" s="17"/>
      <c r="AT136" s="14"/>
      <c r="AU136" s="14"/>
      <c r="AV136" s="14"/>
      <c r="AW136" s="14"/>
      <c r="AX136" s="44"/>
      <c r="AY136" s="1653"/>
      <c r="AZ136" s="1653"/>
      <c r="BA136" s="1647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6414" t="s">
        <v>160</v>
      </c>
      <c r="B138" s="1654" t="s">
        <v>161</v>
      </c>
      <c r="C138" s="1655">
        <f>SUM(D138:E138)</f>
        <v>0</v>
      </c>
      <c r="D138" s="426">
        <f t="shared" si="13"/>
        <v>0</v>
      </c>
      <c r="E138" s="1656">
        <f t="shared" si="13"/>
        <v>0</v>
      </c>
      <c r="F138" s="1657"/>
      <c r="G138" s="1658"/>
      <c r="H138" s="1657"/>
      <c r="I138" s="1658"/>
      <c r="J138" s="1657"/>
      <c r="K138" s="1658"/>
      <c r="L138" s="1657"/>
      <c r="M138" s="1658"/>
      <c r="N138" s="1657"/>
      <c r="O138" s="1658"/>
      <c r="P138" s="1657"/>
      <c r="Q138" s="1658"/>
      <c r="R138" s="1657"/>
      <c r="S138" s="1658"/>
      <c r="T138" s="1657"/>
      <c r="U138" s="1658"/>
      <c r="V138" s="1657"/>
      <c r="W138" s="1658"/>
      <c r="X138" s="1657"/>
      <c r="Y138" s="1658"/>
      <c r="Z138" s="1657"/>
      <c r="AA138" s="1658"/>
      <c r="AB138" s="1657"/>
      <c r="AC138" s="1658"/>
      <c r="AD138" s="1657"/>
      <c r="AE138" s="1658"/>
      <c r="AF138" s="1657"/>
      <c r="AG138" s="1658"/>
      <c r="AH138" s="1657"/>
      <c r="AI138" s="1658"/>
      <c r="AJ138" s="1657"/>
      <c r="AK138" s="1658"/>
      <c r="AL138" s="1657"/>
      <c r="AM138" s="1659"/>
      <c r="AN138" s="1660"/>
      <c r="AO138" s="1661"/>
      <c r="AP138" s="1662"/>
      <c r="AQ138" s="1658"/>
      <c r="AR138" s="1661"/>
      <c r="AS138" s="156"/>
      <c r="AT138" s="1663"/>
      <c r="AU138" s="1663"/>
      <c r="AV138" s="1663"/>
      <c r="AW138" s="1663"/>
      <c r="AX138" s="1664"/>
      <c r="AY138" s="1664"/>
      <c r="AZ138" s="1664"/>
      <c r="BA138" s="1663"/>
      <c r="BB138" s="1663"/>
      <c r="BC138" s="1665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6415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813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336" t="s">
        <v>163</v>
      </c>
      <c r="B140" s="5832"/>
      <c r="C140" s="1666">
        <f>SUM(D140:E140)</f>
        <v>0</v>
      </c>
      <c r="D140" s="1667">
        <f t="shared" si="13"/>
        <v>0</v>
      </c>
      <c r="E140" s="810">
        <f>SUM(G140+I140+K140+M140+O140+Q140+S140+U140+W140+Y140+AA140+AC140+AE140+AG140+AI140+AK140+AM140)</f>
        <v>0</v>
      </c>
      <c r="F140" s="1668"/>
      <c r="G140" s="161"/>
      <c r="H140" s="1668"/>
      <c r="I140" s="161"/>
      <c r="J140" s="1668"/>
      <c r="K140" s="161"/>
      <c r="L140" s="1668"/>
      <c r="M140" s="161"/>
      <c r="N140" s="1668"/>
      <c r="O140" s="161"/>
      <c r="P140" s="1668"/>
      <c r="Q140" s="161"/>
      <c r="R140" s="1668"/>
      <c r="S140" s="161"/>
      <c r="T140" s="1668"/>
      <c r="U140" s="161"/>
      <c r="V140" s="1668"/>
      <c r="W140" s="161"/>
      <c r="X140" s="1668"/>
      <c r="Y140" s="161"/>
      <c r="Z140" s="1668"/>
      <c r="AA140" s="161"/>
      <c r="AB140" s="1668"/>
      <c r="AC140" s="161"/>
      <c r="AD140" s="1668"/>
      <c r="AE140" s="161"/>
      <c r="AF140" s="1668"/>
      <c r="AG140" s="161"/>
      <c r="AH140" s="1668"/>
      <c r="AI140" s="161"/>
      <c r="AJ140" s="1668"/>
      <c r="AK140" s="161"/>
      <c r="AL140" s="1668"/>
      <c r="AM140" s="360"/>
      <c r="AN140" s="1669"/>
      <c r="AO140" s="1670"/>
      <c r="AP140" s="1671"/>
      <c r="AQ140" s="161"/>
      <c r="AR140" s="1670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1434"/>
      <c r="N141" s="1672"/>
      <c r="O141" s="1673"/>
      <c r="P141" s="1673"/>
      <c r="Q141" s="1673"/>
      <c r="R141" s="1673"/>
      <c r="S141" s="1673"/>
      <c r="T141" s="1673"/>
      <c r="U141" s="1673"/>
      <c r="V141" s="1672"/>
      <c r="W141" s="1673"/>
      <c r="X141" s="1673"/>
      <c r="Y141" s="1673"/>
      <c r="Z141" s="1664"/>
      <c r="AA141" s="1664"/>
      <c r="AB141" s="1674"/>
      <c r="AC141" s="1674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267" t="s">
        <v>3</v>
      </c>
      <c r="B142" s="6250"/>
      <c r="C142" s="6382" t="s">
        <v>79</v>
      </c>
      <c r="D142" s="6399"/>
      <c r="E142" s="6381"/>
      <c r="F142" s="6382" t="s">
        <v>134</v>
      </c>
      <c r="G142" s="6381"/>
      <c r="H142" s="6382" t="s">
        <v>135</v>
      </c>
      <c r="I142" s="6381"/>
      <c r="J142" s="6382" t="s">
        <v>136</v>
      </c>
      <c r="K142" s="6381"/>
      <c r="L142" s="6382" t="s">
        <v>137</v>
      </c>
      <c r="M142" s="6386"/>
      <c r="N142" s="6403" t="s">
        <v>7</v>
      </c>
      <c r="O142" s="6375" t="s">
        <v>8</v>
      </c>
      <c r="P142" s="1673"/>
      <c r="Q142" s="1673"/>
      <c r="R142" s="1673"/>
      <c r="S142" s="1673"/>
      <c r="T142" s="1673"/>
      <c r="U142" s="1673"/>
      <c r="V142" s="1672"/>
      <c r="W142" s="1673"/>
      <c r="X142" s="1673"/>
      <c r="Y142" s="1673"/>
      <c r="Z142" s="1664"/>
      <c r="AA142" s="1664"/>
      <c r="AB142" s="1674"/>
      <c r="AC142" s="1674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356"/>
      <c r="B143" s="5811"/>
      <c r="C143" s="1605" t="s">
        <v>103</v>
      </c>
      <c r="D143" s="1603" t="s">
        <v>65</v>
      </c>
      <c r="E143" s="1604" t="s">
        <v>104</v>
      </c>
      <c r="F143" s="1605" t="s">
        <v>65</v>
      </c>
      <c r="G143" s="1604" t="s">
        <v>104</v>
      </c>
      <c r="H143" s="1605" t="s">
        <v>65</v>
      </c>
      <c r="I143" s="1604" t="s">
        <v>104</v>
      </c>
      <c r="J143" s="1605" t="s">
        <v>65</v>
      </c>
      <c r="K143" s="1604" t="s">
        <v>104</v>
      </c>
      <c r="L143" s="1605" t="s">
        <v>65</v>
      </c>
      <c r="M143" s="1675" t="s">
        <v>104</v>
      </c>
      <c r="N143" s="6404"/>
      <c r="O143" s="5873"/>
      <c r="P143" s="1673"/>
      <c r="Q143" s="1673"/>
      <c r="R143" s="1673"/>
      <c r="S143" s="1673"/>
      <c r="T143" s="1673"/>
      <c r="U143" s="1673"/>
      <c r="V143" s="1672"/>
      <c r="W143" s="1673"/>
      <c r="X143" s="1673"/>
      <c r="Y143" s="1673"/>
      <c r="Z143" s="1664"/>
      <c r="AA143" s="1664"/>
      <c r="AB143" s="1674"/>
      <c r="AC143" s="1674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6318" t="s">
        <v>165</v>
      </c>
      <c r="B144" s="1626" t="s">
        <v>166</v>
      </c>
      <c r="C144" s="1655">
        <f>SUM(D144:E144)</f>
        <v>0</v>
      </c>
      <c r="D144" s="1676">
        <f t="shared" ref="D144:E146" si="14">SUM(F144+H144+J144+L144)</f>
        <v>0</v>
      </c>
      <c r="E144" s="1652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1677"/>
      <c r="Q144" s="1673"/>
      <c r="R144" s="1673"/>
      <c r="S144" s="1673"/>
      <c r="T144" s="1673"/>
      <c r="U144" s="1673"/>
      <c r="V144" s="1672"/>
      <c r="W144" s="1673"/>
      <c r="X144" s="1673"/>
      <c r="Y144" s="1673"/>
      <c r="Z144" s="1664"/>
      <c r="AA144" s="1664"/>
      <c r="AB144" s="1674"/>
      <c r="AC144" s="1674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814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1677"/>
      <c r="Q145" s="1673"/>
      <c r="R145" s="1673"/>
      <c r="S145" s="1673"/>
      <c r="T145" s="1673"/>
      <c r="U145" s="1673"/>
      <c r="V145" s="1672"/>
      <c r="W145" s="1673"/>
      <c r="X145" s="1664"/>
      <c r="Y145" s="1664"/>
      <c r="Z145" s="1664"/>
      <c r="AA145" s="1664"/>
      <c r="AB145" s="1674"/>
      <c r="AC145" s="1674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1672"/>
      <c r="V146" s="1673"/>
      <c r="W146" s="1673"/>
      <c r="X146" s="1673"/>
      <c r="Y146" s="1673"/>
      <c r="Z146" s="1673"/>
      <c r="AA146" s="1673"/>
      <c r="AB146" s="1673"/>
      <c r="AC146" s="1673"/>
      <c r="AD146" s="1673"/>
      <c r="AE146" s="1673"/>
      <c r="AF146" s="1673"/>
      <c r="AG146" s="1673"/>
      <c r="AH146" s="1672"/>
      <c r="AI146" s="1673"/>
      <c r="AJ146" s="1664"/>
      <c r="AK146" s="1664"/>
      <c r="AL146" s="1664"/>
      <c r="AM146" s="1664"/>
      <c r="AN146" s="1674"/>
      <c r="AO146" s="1674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6417" t="s">
        <v>169</v>
      </c>
      <c r="B147" s="6417"/>
      <c r="C147" s="1620">
        <f>SUM(C144:C146)</f>
        <v>0</v>
      </c>
      <c r="D147" s="1621">
        <f>SUM(D144:D146)</f>
        <v>0</v>
      </c>
      <c r="E147" s="1678">
        <f>SUM(E144:E146)</f>
        <v>0</v>
      </c>
      <c r="F147" s="1620">
        <f t="shared" ref="F147:M147" si="15">SUM(F144:F146)</f>
        <v>0</v>
      </c>
      <c r="G147" s="1678">
        <f t="shared" si="15"/>
        <v>0</v>
      </c>
      <c r="H147" s="1620">
        <f t="shared" si="15"/>
        <v>0</v>
      </c>
      <c r="I147" s="1678">
        <f t="shared" si="15"/>
        <v>0</v>
      </c>
      <c r="J147" s="1620">
        <f t="shared" si="15"/>
        <v>0</v>
      </c>
      <c r="K147" s="1678">
        <f t="shared" si="15"/>
        <v>0</v>
      </c>
      <c r="L147" s="1620">
        <f t="shared" si="15"/>
        <v>0</v>
      </c>
      <c r="M147" s="1679">
        <f t="shared" si="15"/>
        <v>0</v>
      </c>
      <c r="N147" s="1680">
        <f>SUM(N144:N146)</f>
        <v>0</v>
      </c>
      <c r="O147" s="1678">
        <f>SUM(O144:O146)</f>
        <v>0</v>
      </c>
      <c r="P147" s="95"/>
      <c r="Q147" s="11"/>
      <c r="R147" s="11"/>
      <c r="S147" s="11"/>
      <c r="T147" s="11"/>
      <c r="U147" s="1672"/>
      <c r="V147" s="1673"/>
      <c r="W147" s="1673"/>
      <c r="X147" s="1673"/>
      <c r="Y147" s="1673"/>
      <c r="Z147" s="1673"/>
      <c r="AA147" s="1673"/>
      <c r="AB147" s="1673"/>
      <c r="AC147" s="1673"/>
      <c r="AD147" s="1673"/>
      <c r="AE147" s="1673"/>
      <c r="AF147" s="1673"/>
      <c r="AG147" s="1673"/>
      <c r="AH147" s="1672"/>
      <c r="AI147" s="1673"/>
      <c r="AJ147" s="1664"/>
      <c r="AK147" s="1664"/>
      <c r="AL147" s="1664"/>
      <c r="AM147" s="1664"/>
      <c r="AN147" s="1674"/>
      <c r="AO147" s="1674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6318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1673"/>
      <c r="W148" s="1673"/>
      <c r="X148" s="1673"/>
      <c r="Y148" s="1673"/>
      <c r="Z148" s="1673"/>
      <c r="AA148" s="1673"/>
      <c r="AB148" s="1673"/>
      <c r="AC148" s="1673"/>
      <c r="AD148" s="1673"/>
      <c r="AE148" s="1673"/>
      <c r="AF148" s="1673"/>
      <c r="AG148" s="1673"/>
      <c r="AH148" s="1672"/>
      <c r="AI148" s="1673"/>
      <c r="AJ148" s="1664"/>
      <c r="AK148" s="1664"/>
      <c r="AL148" s="1664"/>
      <c r="AM148" s="1664"/>
      <c r="AN148" s="1674"/>
      <c r="AO148" s="1674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814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1681"/>
      <c r="V149" s="1673"/>
      <c r="W149" s="1673"/>
      <c r="X149" s="1673"/>
      <c r="Y149" s="1673"/>
      <c r="Z149" s="1673"/>
      <c r="AA149" s="1673"/>
      <c r="AB149" s="1673"/>
      <c r="AC149" s="1673"/>
      <c r="AD149" s="1673"/>
      <c r="AE149" s="1673"/>
      <c r="AF149" s="1673"/>
      <c r="AG149" s="1673"/>
      <c r="AH149" s="1672"/>
      <c r="AI149" s="1673"/>
      <c r="AJ149" s="1664"/>
      <c r="AK149" s="1664"/>
      <c r="AL149" s="1664"/>
      <c r="AM149" s="1664"/>
      <c r="AN149" s="1674"/>
      <c r="AO149" s="1674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814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1681"/>
      <c r="V150" s="1673"/>
      <c r="W150" s="1673"/>
      <c r="X150" s="1673"/>
      <c r="Y150" s="1673"/>
      <c r="Z150" s="1673"/>
      <c r="AA150" s="1673"/>
      <c r="AB150" s="1673"/>
      <c r="AC150" s="1673"/>
      <c r="AD150" s="1673"/>
      <c r="AE150" s="1673"/>
      <c r="AF150" s="1673"/>
      <c r="AG150" s="1673"/>
      <c r="AH150" s="1672"/>
      <c r="AI150" s="1673"/>
      <c r="AJ150" s="1664"/>
      <c r="AK150" s="1664"/>
      <c r="AL150" s="1664"/>
      <c r="AM150" s="1664"/>
      <c r="AN150" s="1674"/>
      <c r="AO150" s="1674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397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1682"/>
      <c r="U151" s="13"/>
      <c r="V151" s="13"/>
      <c r="W151" s="13"/>
      <c r="X151" s="1663"/>
      <c r="Y151" s="1663"/>
      <c r="Z151" s="1663"/>
      <c r="AA151" s="1663"/>
      <c r="AB151" s="1663"/>
      <c r="AC151" s="1663"/>
      <c r="AD151" s="1663"/>
      <c r="AE151" s="1663"/>
      <c r="AF151" s="1683"/>
      <c r="AG151" s="1664"/>
      <c r="AH151" s="1664"/>
      <c r="AI151" s="1664"/>
      <c r="AJ151" s="1684"/>
      <c r="AK151" s="1664"/>
      <c r="AL151" s="1664"/>
      <c r="AM151" s="1664"/>
      <c r="AN151" s="1664"/>
      <c r="AO151" s="1664"/>
      <c r="AP151" s="1664"/>
      <c r="AQ151" s="1664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6416" t="s">
        <v>169</v>
      </c>
      <c r="B152" s="6417"/>
      <c r="C152" s="1620">
        <f>SUM(C148:C151)</f>
        <v>0</v>
      </c>
      <c r="D152" s="1621">
        <f>SUM(D148:D151)</f>
        <v>0</v>
      </c>
      <c r="E152" s="1678">
        <f>SUM(E148:E151)</f>
        <v>0</v>
      </c>
      <c r="F152" s="1620">
        <f>SUM(F148:F151)</f>
        <v>0</v>
      </c>
      <c r="G152" s="1678">
        <f t="shared" ref="G152:M152" si="17">SUM(G148:G151)</f>
        <v>0</v>
      </c>
      <c r="H152" s="1620">
        <f t="shared" si="17"/>
        <v>0</v>
      </c>
      <c r="I152" s="1678">
        <f t="shared" si="17"/>
        <v>0</v>
      </c>
      <c r="J152" s="1620">
        <f t="shared" si="17"/>
        <v>0</v>
      </c>
      <c r="K152" s="1678">
        <f t="shared" si="17"/>
        <v>0</v>
      </c>
      <c r="L152" s="1620">
        <f t="shared" si="17"/>
        <v>0</v>
      </c>
      <c r="M152" s="1679">
        <f t="shared" si="17"/>
        <v>0</v>
      </c>
      <c r="N152" s="1680">
        <f>SUM(N148:N151)</f>
        <v>0</v>
      </c>
      <c r="O152" s="1678">
        <f>SUM(O148:O151)</f>
        <v>0</v>
      </c>
      <c r="P152" s="15"/>
      <c r="Q152" s="6418"/>
      <c r="R152" s="6419"/>
      <c r="S152" s="6420"/>
      <c r="T152" s="6420"/>
      <c r="U152" s="6420"/>
      <c r="V152" s="6420"/>
      <c r="W152" s="6420"/>
      <c r="X152" s="6420"/>
      <c r="Y152" s="6420"/>
      <c r="Z152" s="6420"/>
      <c r="AA152" s="1685"/>
      <c r="AB152" s="1686"/>
      <c r="AC152" s="1686"/>
      <c r="AD152" s="1686"/>
      <c r="AE152" s="1663"/>
      <c r="AF152" s="1664"/>
      <c r="AG152" s="1664"/>
      <c r="AH152" s="1664"/>
      <c r="AI152" s="1687"/>
      <c r="AJ152" s="1687"/>
      <c r="AK152" s="1687"/>
      <c r="AL152" s="1687"/>
      <c r="AM152" s="1688"/>
      <c r="AN152" s="1673"/>
      <c r="AO152" s="1673"/>
      <c r="AP152" s="1673"/>
      <c r="AQ152" s="1673"/>
      <c r="AR152" s="1673"/>
      <c r="AS152" s="1673"/>
      <c r="AT152" s="1673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422" t="s">
        <v>175</v>
      </c>
      <c r="B153" s="6422"/>
      <c r="C153" s="1592">
        <f>SUM(C147+C152)</f>
        <v>0</v>
      </c>
      <c r="D153" s="1593">
        <f>SUM(D147+D152)</f>
        <v>0</v>
      </c>
      <c r="E153" s="810">
        <f>SUM(E147+E152)</f>
        <v>0</v>
      </c>
      <c r="F153" s="1592">
        <f>SUM(F147+F152)</f>
        <v>0</v>
      </c>
      <c r="G153" s="810">
        <f>SUM(G147+G152)</f>
        <v>0</v>
      </c>
      <c r="H153" s="1592">
        <f t="shared" ref="H153:M153" si="18">SUM(H147+H152)</f>
        <v>0</v>
      </c>
      <c r="I153" s="810">
        <f t="shared" si="18"/>
        <v>0</v>
      </c>
      <c r="J153" s="1592">
        <f t="shared" si="18"/>
        <v>0</v>
      </c>
      <c r="K153" s="810">
        <f t="shared" si="18"/>
        <v>0</v>
      </c>
      <c r="L153" s="1592">
        <f t="shared" si="18"/>
        <v>0</v>
      </c>
      <c r="M153" s="1088">
        <f t="shared" si="18"/>
        <v>0</v>
      </c>
      <c r="N153" s="1689">
        <f>SUM(N147+N152)</f>
        <v>0</v>
      </c>
      <c r="O153" s="810">
        <f>SUM(O147+O152)</f>
        <v>0</v>
      </c>
      <c r="P153" s="15"/>
      <c r="Q153" s="1690"/>
      <c r="R153" s="1691"/>
      <c r="S153" s="1691"/>
      <c r="T153" s="1691"/>
      <c r="U153" s="1691"/>
      <c r="V153" s="1691"/>
      <c r="W153" s="1691"/>
      <c r="X153" s="1691"/>
      <c r="Y153" s="1691"/>
      <c r="Z153" s="1691"/>
      <c r="AA153" s="1685"/>
      <c r="AB153" s="1686"/>
      <c r="AC153" s="1686"/>
      <c r="AD153" s="1686"/>
      <c r="AE153" s="1663"/>
      <c r="AF153" s="1664"/>
      <c r="AG153" s="1664"/>
      <c r="AH153" s="1664"/>
      <c r="AI153" s="1687"/>
      <c r="AJ153" s="1687"/>
      <c r="AK153" s="1687"/>
      <c r="AL153" s="1687"/>
      <c r="AM153" s="1688"/>
      <c r="AN153" s="1673"/>
      <c r="AO153" s="1673"/>
      <c r="AP153" s="1673"/>
      <c r="AQ153" s="1673"/>
      <c r="AR153" s="1673"/>
      <c r="AS153" s="1673"/>
      <c r="AT153" s="1673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1685"/>
      <c r="R154" s="1686"/>
      <c r="S154" s="1686"/>
      <c r="T154" s="1686"/>
      <c r="U154" s="1686"/>
      <c r="V154" s="1686"/>
      <c r="W154" s="1686"/>
      <c r="X154" s="1686"/>
      <c r="Y154" s="1692"/>
      <c r="Z154" s="1692"/>
      <c r="AA154" s="1685"/>
      <c r="AB154" s="1686"/>
      <c r="AC154" s="1686"/>
      <c r="AD154" s="1686"/>
      <c r="AE154" s="1663"/>
      <c r="AF154" s="1664"/>
      <c r="AG154" s="1664"/>
      <c r="AH154" s="1664"/>
      <c r="AI154" s="1687"/>
      <c r="AJ154" s="1687"/>
      <c r="AK154" s="1687"/>
      <c r="AL154" s="1687"/>
      <c r="AM154" s="1687"/>
      <c r="AN154" s="1673"/>
      <c r="AO154" s="1673"/>
      <c r="AP154" s="1673"/>
      <c r="AQ154" s="1673"/>
      <c r="AR154" s="1673"/>
      <c r="AS154" s="1673"/>
      <c r="AT154" s="1673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267" t="s">
        <v>3</v>
      </c>
      <c r="B155" s="6250"/>
      <c r="C155" s="6382" t="s">
        <v>79</v>
      </c>
      <c r="D155" s="6399"/>
      <c r="E155" s="6381"/>
      <c r="F155" s="6382" t="s">
        <v>134</v>
      </c>
      <c r="G155" s="6381"/>
      <c r="H155" s="6382" t="s">
        <v>135</v>
      </c>
      <c r="I155" s="6381"/>
      <c r="J155" s="6382" t="s">
        <v>136</v>
      </c>
      <c r="K155" s="6381"/>
      <c r="L155" s="6382" t="s">
        <v>137</v>
      </c>
      <c r="M155" s="6386"/>
      <c r="N155" s="6421" t="s">
        <v>149</v>
      </c>
      <c r="O155" s="6399"/>
      <c r="P155" s="6386"/>
      <c r="Q155" s="6375" t="s">
        <v>7</v>
      </c>
      <c r="R155" s="6375" t="s">
        <v>8</v>
      </c>
      <c r="S155" s="1686"/>
      <c r="T155" s="1686"/>
      <c r="U155" s="1686"/>
      <c r="V155" s="1686"/>
      <c r="W155" s="1686"/>
      <c r="X155" s="1686"/>
      <c r="Y155" s="1692"/>
      <c r="Z155" s="1693"/>
      <c r="AA155" s="1694"/>
      <c r="AB155" s="1695"/>
      <c r="AC155" s="1695"/>
      <c r="AD155" s="1695"/>
      <c r="AE155" s="1696"/>
      <c r="AF155" s="1697"/>
      <c r="AG155" s="1697"/>
      <c r="AH155" s="1697"/>
      <c r="AI155" s="1698"/>
      <c r="AJ155" s="1698"/>
      <c r="AK155" s="1698"/>
      <c r="AL155" s="1698"/>
      <c r="AM155" s="1687"/>
      <c r="AN155" s="1673"/>
      <c r="AO155" s="1673"/>
      <c r="AP155" s="1673"/>
      <c r="AQ155" s="1673"/>
      <c r="AR155" s="1673"/>
      <c r="AS155" s="1673"/>
      <c r="AT155" s="1673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356"/>
      <c r="B156" s="5811"/>
      <c r="C156" s="1605" t="s">
        <v>103</v>
      </c>
      <c r="D156" s="1603" t="s">
        <v>65</v>
      </c>
      <c r="E156" s="1604" t="s">
        <v>104</v>
      </c>
      <c r="F156" s="1605" t="s">
        <v>65</v>
      </c>
      <c r="G156" s="1604" t="s">
        <v>104</v>
      </c>
      <c r="H156" s="1605" t="s">
        <v>65</v>
      </c>
      <c r="I156" s="1604" t="s">
        <v>104</v>
      </c>
      <c r="J156" s="1605" t="s">
        <v>65</v>
      </c>
      <c r="K156" s="1604" t="s">
        <v>104</v>
      </c>
      <c r="L156" s="1605" t="s">
        <v>65</v>
      </c>
      <c r="M156" s="1436" t="s">
        <v>104</v>
      </c>
      <c r="N156" s="1699" t="s">
        <v>150</v>
      </c>
      <c r="O156" s="1603" t="s">
        <v>151</v>
      </c>
      <c r="P156" s="1675" t="s">
        <v>152</v>
      </c>
      <c r="Q156" s="5873"/>
      <c r="R156" s="5873"/>
      <c r="S156" s="1686"/>
      <c r="T156" s="1686"/>
      <c r="U156" s="1686"/>
      <c r="V156" s="1686"/>
      <c r="W156" s="1686"/>
      <c r="X156" s="1686"/>
      <c r="Y156" s="1700"/>
      <c r="Z156" s="1692"/>
      <c r="AA156" s="1686"/>
      <c r="AB156" s="1686"/>
      <c r="AC156" s="1686"/>
      <c r="AD156" s="1686"/>
      <c r="AE156" s="1663"/>
      <c r="AF156" s="1664"/>
      <c r="AG156" s="1664"/>
      <c r="AH156" s="1664"/>
      <c r="AI156" s="1687"/>
      <c r="AJ156" s="1687"/>
      <c r="AK156" s="1687"/>
      <c r="AL156" s="1687"/>
      <c r="AM156" s="1687"/>
      <c r="AN156" s="1673"/>
      <c r="AO156" s="1673"/>
      <c r="AP156" s="1673"/>
      <c r="AQ156" s="1673"/>
      <c r="AR156" s="1673"/>
      <c r="AS156" s="1673"/>
      <c r="AT156" s="1673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6318" t="s">
        <v>165</v>
      </c>
      <c r="B157" s="1626" t="s">
        <v>166</v>
      </c>
      <c r="C157" s="1701">
        <f>SUM(D157:E157)</f>
        <v>0</v>
      </c>
      <c r="D157" s="1702">
        <f t="shared" ref="D157:E159" si="19">SUM(F157+H157+J157+L157)</f>
        <v>0</v>
      </c>
      <c r="E157" s="1703">
        <f t="shared" si="19"/>
        <v>0</v>
      </c>
      <c r="F157" s="1657"/>
      <c r="G157" s="1627"/>
      <c r="H157" s="1657"/>
      <c r="I157" s="1627"/>
      <c r="J157" s="1657"/>
      <c r="K157" s="1627"/>
      <c r="L157" s="1657"/>
      <c r="M157" s="1704"/>
      <c r="N157" s="1705"/>
      <c r="O157" s="1706"/>
      <c r="P157" s="1641"/>
      <c r="Q157" s="1627"/>
      <c r="R157" s="1627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1686"/>
      <c r="AD157" s="1686"/>
      <c r="AE157" s="1663"/>
      <c r="AF157" s="1664"/>
      <c r="AG157" s="1664"/>
      <c r="AH157" s="1664"/>
      <c r="AI157" s="1687"/>
      <c r="AJ157" s="1687"/>
      <c r="AK157" s="1687"/>
      <c r="AL157" s="1687"/>
      <c r="AM157" s="1687"/>
      <c r="AN157" s="1673"/>
      <c r="AO157" s="1673"/>
      <c r="AP157" s="1673"/>
      <c r="AQ157" s="1673"/>
      <c r="AR157" s="1673"/>
      <c r="AS157" s="1673"/>
      <c r="AT157" s="1673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814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1692"/>
      <c r="T158" s="1686"/>
      <c r="U158" s="1686"/>
      <c r="V158" s="1686"/>
      <c r="W158" s="1686"/>
      <c r="X158" s="1686"/>
      <c r="Y158" s="1707"/>
      <c r="Z158" s="1686"/>
      <c r="AA158" s="1686"/>
      <c r="AB158" s="1686"/>
      <c r="AC158" s="1686"/>
      <c r="AD158" s="1686"/>
      <c r="AE158" s="1686"/>
      <c r="AF158" s="1673"/>
      <c r="AG158" s="1673"/>
      <c r="AH158" s="1673"/>
      <c r="AI158" s="1673"/>
      <c r="AJ158" s="1673"/>
      <c r="AK158" s="1673"/>
      <c r="AL158" s="1673"/>
      <c r="AM158" s="1673"/>
      <c r="AN158" s="1673"/>
      <c r="AO158" s="1664"/>
      <c r="AP158" s="1664"/>
      <c r="AQ158" s="1664"/>
      <c r="AR158" s="1664"/>
      <c r="AS158" s="1687"/>
      <c r="AT158" s="1687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1686"/>
      <c r="AA159" s="1686"/>
      <c r="AB159" s="1686"/>
      <c r="AC159" s="1686"/>
      <c r="AD159" s="1686"/>
      <c r="AE159" s="1686"/>
      <c r="AF159" s="1673"/>
      <c r="AG159" s="1673"/>
      <c r="AH159" s="1673"/>
      <c r="AI159" s="1673"/>
      <c r="AJ159" s="1673"/>
      <c r="AK159" s="1673"/>
      <c r="AL159" s="1673"/>
      <c r="AM159" s="1673"/>
      <c r="AN159" s="1673"/>
      <c r="AO159" s="1664"/>
      <c r="AP159" s="1664"/>
      <c r="AQ159" s="1664"/>
      <c r="AR159" s="1664"/>
      <c r="AS159" s="1687"/>
      <c r="AT159" s="1687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6417" t="s">
        <v>169</v>
      </c>
      <c r="B160" s="6417"/>
      <c r="C160" s="1708">
        <f>SUM(C157:C159)</f>
        <v>0</v>
      </c>
      <c r="D160" s="1709">
        <f>SUM(D157:D159)</f>
        <v>0</v>
      </c>
      <c r="E160" s="1710">
        <f>SUM(E157:E159)</f>
        <v>0</v>
      </c>
      <c r="F160" s="1708">
        <f>SUM(F157:F159)</f>
        <v>0</v>
      </c>
      <c r="G160" s="1710">
        <f t="shared" ref="G160:P160" si="20">SUM(G157:G159)</f>
        <v>0</v>
      </c>
      <c r="H160" s="1708">
        <f t="shared" si="20"/>
        <v>0</v>
      </c>
      <c r="I160" s="1710">
        <f t="shared" si="20"/>
        <v>0</v>
      </c>
      <c r="J160" s="1708">
        <f t="shared" si="20"/>
        <v>0</v>
      </c>
      <c r="K160" s="1710">
        <f t="shared" si="20"/>
        <v>0</v>
      </c>
      <c r="L160" s="1708">
        <f t="shared" si="20"/>
        <v>0</v>
      </c>
      <c r="M160" s="1437">
        <f t="shared" si="20"/>
        <v>0</v>
      </c>
      <c r="N160" s="1711">
        <f t="shared" si="20"/>
        <v>0</v>
      </c>
      <c r="O160" s="1709">
        <f t="shared" si="20"/>
        <v>0</v>
      </c>
      <c r="P160" s="1712">
        <f t="shared" si="20"/>
        <v>0</v>
      </c>
      <c r="Q160" s="1710">
        <f>SUM(Q157:Q159)</f>
        <v>0</v>
      </c>
      <c r="R160" s="1710">
        <f>SUM(R157:R159)</f>
        <v>0</v>
      </c>
      <c r="S160" s="17"/>
      <c r="T160" s="14"/>
      <c r="U160" s="14"/>
      <c r="V160" s="14"/>
      <c r="W160" s="14"/>
      <c r="X160" s="14"/>
      <c r="Y160" s="14"/>
      <c r="Z160" s="1686"/>
      <c r="AA160" s="1686"/>
      <c r="AB160" s="1686"/>
      <c r="AC160" s="1686"/>
      <c r="AD160" s="1686"/>
      <c r="AE160" s="1686"/>
      <c r="AF160" s="1673"/>
      <c r="AG160" s="1673"/>
      <c r="AH160" s="1673"/>
      <c r="AI160" s="1673"/>
      <c r="AJ160" s="1673"/>
      <c r="AK160" s="1673"/>
      <c r="AL160" s="1673"/>
      <c r="AM160" s="1673"/>
      <c r="AN160" s="1673"/>
      <c r="AO160" s="1664"/>
      <c r="AP160" s="1664"/>
      <c r="AQ160" s="1664"/>
      <c r="AR160" s="1664"/>
      <c r="AS160" s="1687"/>
      <c r="AT160" s="1687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6318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1686"/>
      <c r="AA161" s="1686"/>
      <c r="AB161" s="1686"/>
      <c r="AC161" s="1686"/>
      <c r="AD161" s="1686"/>
      <c r="AE161" s="1686"/>
      <c r="AF161" s="1673"/>
      <c r="AG161" s="1673"/>
      <c r="AH161" s="1673"/>
      <c r="AI161" s="1673"/>
      <c r="AJ161" s="1673"/>
      <c r="AK161" s="1673"/>
      <c r="AL161" s="1673"/>
      <c r="AM161" s="1673"/>
      <c r="AN161" s="1673"/>
      <c r="AO161" s="1664"/>
      <c r="AP161" s="1664"/>
      <c r="AQ161" s="1664"/>
      <c r="AR161" s="1664"/>
      <c r="AS161" s="1687"/>
      <c r="AT161" s="1687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814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1686"/>
      <c r="AD162" s="1686"/>
      <c r="AE162" s="1686"/>
      <c r="AF162" s="1673"/>
      <c r="AG162" s="1673"/>
      <c r="AH162" s="1673"/>
      <c r="AI162" s="1673"/>
      <c r="AJ162" s="1673"/>
      <c r="AK162" s="1673"/>
      <c r="AL162" s="1673"/>
      <c r="AM162" s="1673"/>
      <c r="AN162" s="1673"/>
      <c r="AO162" s="1664"/>
      <c r="AP162" s="1664"/>
      <c r="AQ162" s="1664"/>
      <c r="AR162" s="1664"/>
      <c r="AS162" s="1687"/>
      <c r="AT162" s="1687"/>
    </row>
    <row r="163" spans="1:130" ht="16.350000000000001" customHeight="1" x14ac:dyDescent="0.2">
      <c r="A163" s="5844"/>
      <c r="B163" s="814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1686"/>
      <c r="AA163" s="1686"/>
      <c r="AB163" s="1686"/>
      <c r="AC163" s="1686"/>
      <c r="AD163" s="1686"/>
      <c r="AE163" s="1686"/>
      <c r="AF163" s="1673"/>
      <c r="AG163" s="1673"/>
      <c r="AH163" s="1673"/>
      <c r="AI163" s="1673"/>
      <c r="AJ163" s="1673"/>
      <c r="AK163" s="1673"/>
      <c r="AL163" s="1673"/>
      <c r="AM163" s="1673"/>
      <c r="AN163" s="1673"/>
      <c r="AO163" s="1673"/>
      <c r="AP163" s="1673"/>
      <c r="AQ163" s="1673"/>
      <c r="AR163" s="1673"/>
      <c r="AS163" s="1673"/>
      <c r="AT163" s="1673"/>
    </row>
    <row r="164" spans="1:130" ht="15.75" customHeight="1" x14ac:dyDescent="0.2">
      <c r="A164" s="6397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1686"/>
      <c r="AC164" s="1686"/>
      <c r="AD164" s="1686"/>
      <c r="AE164" s="1686"/>
      <c r="AF164" s="1673"/>
      <c r="AG164" s="1673"/>
      <c r="AH164" s="1673"/>
      <c r="AI164" s="1673"/>
      <c r="AJ164" s="1673"/>
      <c r="AK164" s="1673"/>
      <c r="AL164" s="1673"/>
      <c r="AM164" s="1673"/>
      <c r="AN164" s="1673"/>
      <c r="AO164" s="1673"/>
      <c r="AP164" s="1673"/>
      <c r="AQ164" s="1673"/>
      <c r="AR164" s="1673"/>
      <c r="AS164" s="1673"/>
      <c r="AT164" s="1673"/>
      <c r="AU164" s="1673"/>
      <c r="AV164" s="1673"/>
    </row>
    <row r="165" spans="1:130" ht="16.350000000000001" customHeight="1" x14ac:dyDescent="0.2">
      <c r="A165" s="6416" t="s">
        <v>169</v>
      </c>
      <c r="B165" s="6417"/>
      <c r="C165" s="1708">
        <f>SUM(C161:C164)</f>
        <v>0</v>
      </c>
      <c r="D165" s="1709">
        <f>SUM(D161:D164)</f>
        <v>0</v>
      </c>
      <c r="E165" s="1710">
        <f>SUM(E161:E164)</f>
        <v>0</v>
      </c>
      <c r="F165" s="1708">
        <f>SUM(F161:F164)</f>
        <v>0</v>
      </c>
      <c r="G165" s="1710">
        <f t="shared" ref="G165:P165" si="22">SUM(G161:G164)</f>
        <v>0</v>
      </c>
      <c r="H165" s="1708">
        <f t="shared" si="22"/>
        <v>0</v>
      </c>
      <c r="I165" s="1710">
        <f t="shared" si="22"/>
        <v>0</v>
      </c>
      <c r="J165" s="1708">
        <f t="shared" si="22"/>
        <v>0</v>
      </c>
      <c r="K165" s="1710">
        <f t="shared" si="22"/>
        <v>0</v>
      </c>
      <c r="L165" s="1708">
        <f t="shared" si="22"/>
        <v>0</v>
      </c>
      <c r="M165" s="1437">
        <f t="shared" si="22"/>
        <v>0</v>
      </c>
      <c r="N165" s="1711">
        <f t="shared" si="22"/>
        <v>0</v>
      </c>
      <c r="O165" s="1709">
        <f t="shared" si="22"/>
        <v>0</v>
      </c>
      <c r="P165" s="1712">
        <f t="shared" si="22"/>
        <v>0</v>
      </c>
      <c r="Q165" s="1710">
        <f>SUM(Q161:Q164)</f>
        <v>0</v>
      </c>
      <c r="R165" s="1710">
        <f>SUM(R161:R164)</f>
        <v>0</v>
      </c>
      <c r="S165" s="17"/>
      <c r="T165" s="14"/>
      <c r="U165" s="14"/>
      <c r="V165" s="14"/>
      <c r="W165" s="1686"/>
      <c r="X165" s="1686"/>
      <c r="Y165" s="1686"/>
      <c r="Z165" s="1686"/>
      <c r="AA165" s="1686"/>
      <c r="AB165" s="1686"/>
      <c r="AC165" s="1686"/>
      <c r="AD165" s="1686"/>
      <c r="AE165" s="1686"/>
      <c r="AF165" s="1673"/>
      <c r="AG165" s="1673"/>
      <c r="AH165" s="1673"/>
      <c r="AI165" s="1673"/>
      <c r="AJ165" s="1673"/>
      <c r="AK165" s="1673"/>
      <c r="AL165" s="1673"/>
      <c r="AM165" s="1673"/>
      <c r="AN165" s="1673"/>
      <c r="AO165" s="1673"/>
      <c r="AP165" s="1673"/>
      <c r="AQ165" s="1673"/>
    </row>
    <row r="166" spans="1:130" ht="16.350000000000001" customHeight="1" x14ac:dyDescent="0.2">
      <c r="A166" s="6416" t="s">
        <v>175</v>
      </c>
      <c r="B166" s="6416"/>
      <c r="C166" s="1713">
        <f>SUM(C160+C165)</f>
        <v>0</v>
      </c>
      <c r="D166" s="1714">
        <f t="shared" ref="D166:P166" si="23">SUM(D160+D165)</f>
        <v>0</v>
      </c>
      <c r="E166" s="427">
        <f t="shared" si="23"/>
        <v>0</v>
      </c>
      <c r="F166" s="1713">
        <f t="shared" si="23"/>
        <v>0</v>
      </c>
      <c r="G166" s="427">
        <f t="shared" si="23"/>
        <v>0</v>
      </c>
      <c r="H166" s="1713">
        <f t="shared" si="23"/>
        <v>0</v>
      </c>
      <c r="I166" s="427">
        <f t="shared" si="23"/>
        <v>0</v>
      </c>
      <c r="J166" s="1713">
        <f t="shared" si="23"/>
        <v>0</v>
      </c>
      <c r="K166" s="427">
        <f t="shared" si="23"/>
        <v>0</v>
      </c>
      <c r="L166" s="1713">
        <f t="shared" si="23"/>
        <v>0</v>
      </c>
      <c r="M166" s="188">
        <f t="shared" si="23"/>
        <v>0</v>
      </c>
      <c r="N166" s="1715">
        <f t="shared" si="23"/>
        <v>0</v>
      </c>
      <c r="O166" s="1714">
        <f t="shared" si="23"/>
        <v>0</v>
      </c>
      <c r="P166" s="189">
        <f t="shared" si="23"/>
        <v>0</v>
      </c>
      <c r="Q166" s="427">
        <f>SUM(Q160+Q165)</f>
        <v>0</v>
      </c>
      <c r="R166" s="427">
        <f>SUM(R160+R165)</f>
        <v>0</v>
      </c>
      <c r="S166" s="17"/>
      <c r="T166" s="14"/>
      <c r="U166" s="14"/>
      <c r="V166" s="14"/>
      <c r="W166" s="1686"/>
      <c r="X166" s="1686"/>
      <c r="Y166" s="1686"/>
      <c r="Z166" s="1686"/>
      <c r="AA166" s="1686"/>
      <c r="AB166" s="1686"/>
      <c r="AC166" s="1686"/>
      <c r="AD166" s="1686"/>
      <c r="AE166" s="1686"/>
      <c r="AF166" s="1673"/>
      <c r="AG166" s="1673"/>
      <c r="AH166" s="1673"/>
      <c r="AI166" s="1673"/>
      <c r="AJ166" s="1673"/>
      <c r="AK166" s="1673"/>
      <c r="AL166" s="1673"/>
      <c r="AM166" s="1673"/>
      <c r="AN166" s="1673"/>
      <c r="AO166" s="1673"/>
      <c r="AP166" s="1673"/>
      <c r="AQ166" s="1673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1686"/>
      <c r="X167" s="1686"/>
      <c r="Y167" s="1686"/>
      <c r="Z167" s="1686"/>
      <c r="AA167" s="1686"/>
      <c r="AB167" s="1686"/>
      <c r="AC167" s="1686"/>
      <c r="AD167" s="1686"/>
      <c r="AE167" s="1686"/>
      <c r="AF167" s="1673"/>
      <c r="AG167" s="1673"/>
      <c r="AH167" s="1673"/>
      <c r="AI167" s="1673"/>
      <c r="AJ167" s="1673"/>
      <c r="AK167" s="1673"/>
      <c r="AL167" s="1673"/>
      <c r="AM167" s="1673"/>
      <c r="AN167" s="1673"/>
      <c r="AO167" s="1673"/>
      <c r="AP167" s="1673"/>
      <c r="AQ167" s="1673"/>
    </row>
    <row r="168" spans="1:130" ht="16.350000000000001" customHeight="1" x14ac:dyDescent="0.2">
      <c r="A168" s="6267" t="s">
        <v>3</v>
      </c>
      <c r="B168" s="6250"/>
      <c r="C168" s="6399" t="s">
        <v>79</v>
      </c>
      <c r="D168" s="6399"/>
      <c r="E168" s="6381"/>
      <c r="F168" s="6382" t="s">
        <v>133</v>
      </c>
      <c r="G168" s="6381"/>
      <c r="H168" s="6382" t="s">
        <v>134</v>
      </c>
      <c r="I168" s="6381"/>
      <c r="J168" s="6382" t="s">
        <v>135</v>
      </c>
      <c r="K168" s="6381"/>
      <c r="L168" s="6382" t="s">
        <v>136</v>
      </c>
      <c r="M168" s="6381"/>
      <c r="N168" s="6382" t="s">
        <v>137</v>
      </c>
      <c r="O168" s="6386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1686"/>
      <c r="X168" s="1686"/>
      <c r="Y168" s="1686"/>
      <c r="Z168" s="1686"/>
      <c r="AA168" s="1686"/>
      <c r="AB168" s="1686"/>
      <c r="AC168" s="1686"/>
      <c r="AD168" s="1686"/>
      <c r="AE168" s="1686"/>
      <c r="AF168" s="1673"/>
      <c r="AG168" s="1673"/>
      <c r="AH168" s="1673"/>
      <c r="AI168" s="1673"/>
      <c r="AJ168" s="1673"/>
      <c r="AK168" s="1673"/>
      <c r="AL168" s="1673"/>
      <c r="AM168" s="1673"/>
      <c r="AN168" s="1673"/>
      <c r="AO168" s="1673"/>
      <c r="AP168" s="1673"/>
      <c r="AQ168" s="1716"/>
      <c r="AR168" s="1674"/>
      <c r="AS168" s="1674"/>
      <c r="AT168" s="1674"/>
      <c r="AU168" s="1674"/>
      <c r="AV168" s="1674"/>
      <c r="AW168" s="1674"/>
      <c r="AX168" s="1717"/>
      <c r="AY168" s="1717"/>
      <c r="AZ168" s="1717"/>
      <c r="BA168" s="1674"/>
      <c r="BB168" s="1674"/>
      <c r="BC168" s="1674"/>
    </row>
    <row r="169" spans="1:130" ht="31.5" customHeight="1" x14ac:dyDescent="0.2">
      <c r="A169" s="6356"/>
      <c r="B169" s="5811"/>
      <c r="C169" s="1605" t="s">
        <v>103</v>
      </c>
      <c r="D169" s="1603" t="s">
        <v>65</v>
      </c>
      <c r="E169" s="1604" t="s">
        <v>104</v>
      </c>
      <c r="F169" s="1605" t="s">
        <v>65</v>
      </c>
      <c r="G169" s="1604" t="s">
        <v>104</v>
      </c>
      <c r="H169" s="1605" t="s">
        <v>65</v>
      </c>
      <c r="I169" s="1604" t="s">
        <v>104</v>
      </c>
      <c r="J169" s="1605" t="s">
        <v>65</v>
      </c>
      <c r="K169" s="1604" t="s">
        <v>104</v>
      </c>
      <c r="L169" s="1605" t="s">
        <v>65</v>
      </c>
      <c r="M169" s="1604" t="s">
        <v>104</v>
      </c>
      <c r="N169" s="1605" t="s">
        <v>65</v>
      </c>
      <c r="O169" s="1718" t="s">
        <v>104</v>
      </c>
      <c r="P169" s="5873"/>
      <c r="Q169" s="5873"/>
      <c r="R169" s="14"/>
      <c r="S169" s="14"/>
      <c r="T169" s="14"/>
      <c r="U169" s="14"/>
      <c r="V169" s="14"/>
      <c r="W169" s="1686"/>
      <c r="X169" s="1686"/>
      <c r="Y169" s="1686"/>
      <c r="Z169" s="1686"/>
      <c r="AA169" s="1686"/>
      <c r="AB169" s="1686"/>
      <c r="AC169" s="1686"/>
      <c r="AD169" s="1686"/>
      <c r="AE169" s="1686"/>
      <c r="AF169" s="1673"/>
      <c r="AG169" s="1673"/>
      <c r="AH169" s="1673"/>
      <c r="AI169" s="1673"/>
      <c r="AJ169" s="1673"/>
      <c r="AK169" s="1673"/>
      <c r="AL169" s="1673"/>
      <c r="AM169" s="1673"/>
      <c r="AN169" s="1673"/>
      <c r="AO169" s="1673"/>
      <c r="AP169" s="1673"/>
      <c r="AQ169" s="1719"/>
      <c r="AR169" s="1674"/>
      <c r="AS169" s="1674"/>
      <c r="AT169" s="1674"/>
      <c r="AU169" s="1674"/>
      <c r="AV169" s="1674"/>
      <c r="AW169" s="1674"/>
      <c r="AX169" s="1717"/>
      <c r="AY169" s="1717"/>
      <c r="AZ169" s="1717"/>
      <c r="BA169" s="1674"/>
      <c r="BB169" s="1674"/>
      <c r="BC169" s="1674"/>
    </row>
    <row r="170" spans="1:130" s="3" customFormat="1" ht="16.350000000000001" customHeight="1" x14ac:dyDescent="0.2">
      <c r="A170" s="6318" t="s">
        <v>178</v>
      </c>
      <c r="B170" s="1626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1657"/>
      <c r="G170" s="1627"/>
      <c r="H170" s="1657"/>
      <c r="I170" s="35"/>
      <c r="J170" s="33"/>
      <c r="K170" s="35"/>
      <c r="L170" s="33"/>
      <c r="M170" s="35"/>
      <c r="N170" s="33"/>
      <c r="O170" s="1720"/>
      <c r="P170" s="1627"/>
      <c r="Q170" s="1627"/>
      <c r="R170" s="1692"/>
      <c r="S170" s="1686"/>
      <c r="T170" s="1686"/>
      <c r="U170" s="1686"/>
      <c r="V170" s="1686"/>
      <c r="W170" s="1686"/>
      <c r="X170" s="1686"/>
      <c r="Y170" s="1686"/>
      <c r="Z170" s="1686"/>
      <c r="AA170" s="1686"/>
      <c r="AB170" s="1686"/>
      <c r="AC170" s="1686"/>
      <c r="AD170" s="1673"/>
      <c r="AE170" s="1673"/>
      <c r="AF170" s="1673"/>
      <c r="AG170" s="1673"/>
      <c r="AH170" s="1673"/>
      <c r="AI170" s="1672"/>
      <c r="AJ170" s="1717"/>
      <c r="AK170" s="1717"/>
      <c r="AL170" s="1717"/>
      <c r="AM170" s="1717"/>
      <c r="AN170" s="1717"/>
      <c r="AO170" s="1717"/>
      <c r="AP170" s="1717"/>
      <c r="AQ170" s="1717"/>
      <c r="AR170" s="1717"/>
      <c r="AS170" s="1717"/>
      <c r="AT170" s="1717"/>
      <c r="AU170" s="1717"/>
      <c r="AV170" s="1717"/>
      <c r="AW170" s="1717"/>
      <c r="AX170" s="1717"/>
      <c r="AY170" s="1717"/>
      <c r="AZ170" s="1717"/>
      <c r="BA170" s="1717"/>
      <c r="BB170" s="1717"/>
      <c r="BC170" s="1717"/>
      <c r="BD170" s="1717"/>
      <c r="BE170" s="1717"/>
      <c r="BF170" s="1717"/>
      <c r="BG170" s="1717"/>
      <c r="BH170" s="1717"/>
      <c r="BI170" s="1717"/>
      <c r="BJ170" s="1717"/>
      <c r="BK170" s="1717"/>
      <c r="BL170" s="1717"/>
      <c r="BM170" s="1717"/>
      <c r="BN170" s="1717"/>
      <c r="BO170" s="1717"/>
      <c r="BP170" s="1717"/>
      <c r="BQ170" s="1717"/>
      <c r="BR170" s="1717"/>
      <c r="BS170" s="1717"/>
      <c r="BT170" s="1717"/>
      <c r="BU170" s="1717"/>
      <c r="BV170" s="1717"/>
      <c r="BW170" s="1717"/>
      <c r="BX170" s="1717"/>
      <c r="BY170" s="1717"/>
      <c r="BZ170" s="1717"/>
      <c r="CA170" s="1721"/>
      <c r="CB170" s="1721"/>
      <c r="CC170" s="1721"/>
      <c r="CD170" s="1721"/>
      <c r="CE170" s="1721"/>
      <c r="CF170" s="1721"/>
      <c r="CG170" s="1721"/>
      <c r="CH170" s="1721"/>
      <c r="CI170" s="1721"/>
      <c r="CJ170" s="1721"/>
      <c r="CK170" s="1721"/>
      <c r="CL170" s="1721"/>
      <c r="CM170" s="1721"/>
      <c r="CN170" s="1721"/>
      <c r="CO170" s="1721"/>
      <c r="CP170" s="1721"/>
      <c r="CQ170" s="1721"/>
      <c r="CR170" s="1721"/>
      <c r="CS170" s="1721"/>
      <c r="CT170" s="1721"/>
      <c r="CU170" s="1721"/>
      <c r="CV170" s="1721"/>
      <c r="CW170" s="1721"/>
      <c r="CX170" s="1721"/>
      <c r="CY170" s="1721"/>
      <c r="CZ170" s="1721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814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1692"/>
      <c r="S171" s="1686"/>
      <c r="T171" s="1686"/>
      <c r="U171" s="1686"/>
      <c r="V171" s="1686"/>
      <c r="W171" s="1686"/>
      <c r="X171" s="1686"/>
      <c r="Y171" s="1686"/>
      <c r="Z171" s="1686"/>
      <c r="AA171" s="1686"/>
      <c r="AB171" s="1686"/>
      <c r="AC171" s="1686"/>
      <c r="AD171" s="1673"/>
      <c r="AE171" s="1673"/>
      <c r="AF171" s="1673"/>
      <c r="AG171" s="1673"/>
      <c r="AH171" s="1673"/>
      <c r="AI171" s="1672"/>
      <c r="AJ171" s="1717"/>
      <c r="AK171" s="1717"/>
      <c r="AL171" s="1717"/>
      <c r="AM171" s="1717"/>
      <c r="AN171" s="1717"/>
      <c r="AO171" s="1717"/>
      <c r="AP171" s="1717"/>
      <c r="AQ171" s="1717"/>
      <c r="AR171" s="1717"/>
      <c r="AS171" s="1717"/>
      <c r="AT171" s="1717"/>
      <c r="AU171" s="1717"/>
      <c r="AV171" s="1717"/>
      <c r="AW171" s="1717"/>
      <c r="AX171" s="1717"/>
      <c r="AY171" s="1717"/>
      <c r="AZ171" s="1717"/>
      <c r="BA171" s="1717"/>
      <c r="BB171" s="1717"/>
      <c r="BC171" s="1717"/>
      <c r="BD171" s="1717"/>
      <c r="BE171" s="1717"/>
      <c r="BF171" s="1717"/>
      <c r="BG171" s="1717"/>
      <c r="BH171" s="1717"/>
      <c r="BI171" s="1717"/>
      <c r="BJ171" s="1717"/>
      <c r="BK171" s="1717"/>
      <c r="BL171" s="1717"/>
      <c r="BM171" s="1717"/>
      <c r="BN171" s="1717"/>
      <c r="BO171" s="1717"/>
      <c r="BP171" s="1717"/>
      <c r="BQ171" s="1717"/>
      <c r="BR171" s="1717"/>
      <c r="BS171" s="1717"/>
      <c r="BT171" s="1717"/>
      <c r="BU171" s="1717"/>
      <c r="BV171" s="1717"/>
      <c r="BW171" s="1717"/>
      <c r="BX171" s="1717"/>
      <c r="BY171" s="1717"/>
      <c r="BZ171" s="1717"/>
      <c r="CA171" s="1721"/>
      <c r="CB171" s="1721"/>
      <c r="CC171" s="1721"/>
      <c r="CD171" s="1721"/>
      <c r="CE171" s="1721"/>
      <c r="CF171" s="1721"/>
      <c r="CG171" s="1721"/>
      <c r="CH171" s="1721"/>
      <c r="CI171" s="1721"/>
      <c r="CJ171" s="1721"/>
      <c r="CK171" s="1721"/>
      <c r="CL171" s="1721"/>
      <c r="CM171" s="1721"/>
      <c r="CN171" s="1721"/>
      <c r="CO171" s="1721"/>
      <c r="CP171" s="1721"/>
      <c r="CQ171" s="1721"/>
      <c r="CR171" s="1721"/>
      <c r="CS171" s="1721"/>
      <c r="CT171" s="1721"/>
      <c r="CU171" s="1721"/>
      <c r="CV171" s="1721"/>
      <c r="CW171" s="1721"/>
      <c r="CX171" s="1721"/>
      <c r="CY171" s="1721"/>
      <c r="CZ171" s="1721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813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1692"/>
      <c r="S172" s="1686"/>
      <c r="T172" s="1686"/>
      <c r="U172" s="1686"/>
      <c r="V172" s="1686"/>
      <c r="W172" s="1686"/>
      <c r="X172" s="1686"/>
      <c r="Y172" s="1686"/>
      <c r="Z172" s="1686"/>
      <c r="AA172" s="1686"/>
      <c r="AB172" s="1686"/>
      <c r="AC172" s="1686"/>
      <c r="AD172" s="1673"/>
      <c r="AE172" s="1673"/>
      <c r="AF172" s="1673"/>
      <c r="AG172" s="1673"/>
      <c r="AH172" s="1673"/>
      <c r="AI172" s="1672"/>
      <c r="AJ172" s="1674"/>
      <c r="AK172" s="1674"/>
      <c r="AL172" s="1674"/>
      <c r="AM172" s="1674"/>
      <c r="AN172" s="1674"/>
      <c r="AO172" s="1674"/>
      <c r="AP172" s="1674"/>
      <c r="AQ172" s="1674"/>
      <c r="AR172" s="1674"/>
      <c r="AS172" s="1674"/>
      <c r="AT172" s="1674"/>
      <c r="AU172" s="1674"/>
    </row>
    <row r="173" spans="1:130" ht="16.350000000000001" customHeight="1" thickBot="1" x14ac:dyDescent="0.25">
      <c r="A173" s="5924"/>
      <c r="B173" s="1722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1686"/>
      <c r="Z173" s="1686"/>
      <c r="AA173" s="1686"/>
      <c r="AB173" s="1686"/>
      <c r="AC173" s="1686"/>
      <c r="AD173" s="1673"/>
      <c r="AE173" s="1673"/>
      <c r="AF173" s="1673"/>
      <c r="AG173" s="1673"/>
      <c r="AH173" s="1673"/>
      <c r="AI173" s="1673"/>
      <c r="AJ173" s="1673"/>
      <c r="AK173" s="1673"/>
      <c r="AL173" s="1673"/>
      <c r="AM173" s="1673"/>
      <c r="AN173" s="1673"/>
      <c r="AO173" s="1716"/>
      <c r="AP173" s="1673"/>
      <c r="AQ173" s="1673"/>
      <c r="AR173" s="1723"/>
      <c r="AS173" s="1674"/>
      <c r="AT173" s="1724"/>
      <c r="AU173" s="1724"/>
      <c r="AV173" s="1724"/>
      <c r="AW173" s="1724"/>
      <c r="AX173" s="1717"/>
      <c r="AY173" s="1717"/>
      <c r="AZ173" s="1717"/>
      <c r="BA173" s="1724"/>
      <c r="BB173" s="1724"/>
      <c r="BC173" s="1724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811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1694"/>
      <c r="Z174" s="1695"/>
      <c r="AA174" s="14"/>
      <c r="AB174" s="1725"/>
      <c r="AC174" s="1695"/>
      <c r="AD174" s="44"/>
      <c r="AE174" s="1726"/>
      <c r="AF174" s="1726"/>
      <c r="AG174" s="1726"/>
      <c r="AH174" s="1673"/>
      <c r="AI174" s="44"/>
      <c r="AJ174" s="1716"/>
      <c r="AK174" s="1716"/>
      <c r="AL174" s="1716"/>
      <c r="AM174" s="1673"/>
      <c r="AN174" s="44"/>
      <c r="AO174" s="1716"/>
      <c r="AP174" s="1673"/>
      <c r="AQ174" s="1673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814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814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6397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1727"/>
      <c r="AM177" s="1728"/>
      <c r="AN177" s="1728"/>
      <c r="AO177" s="1175"/>
      <c r="AP177" s="1728"/>
      <c r="AQ177" s="1175"/>
      <c r="AR177" s="216"/>
      <c r="AS177" s="1729"/>
      <c r="AT177" s="1663"/>
      <c r="AU177" s="1686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267" t="s">
        <v>188</v>
      </c>
      <c r="B181" s="6250"/>
      <c r="C181" s="6392" t="s">
        <v>79</v>
      </c>
      <c r="D181" s="6392"/>
      <c r="E181" s="6392"/>
      <c r="F181" s="6392" t="s">
        <v>189</v>
      </c>
      <c r="G181" s="6392"/>
      <c r="H181" s="6392" t="s">
        <v>190</v>
      </c>
      <c r="I181" s="6392"/>
      <c r="J181" s="6392" t="s">
        <v>191</v>
      </c>
      <c r="K181" s="6392"/>
      <c r="L181" s="6392" t="s">
        <v>12</v>
      </c>
      <c r="M181" s="6392"/>
      <c r="N181" s="6390" t="s">
        <v>13</v>
      </c>
      <c r="O181" s="6391"/>
      <c r="P181" s="6427" t="s">
        <v>126</v>
      </c>
      <c r="Q181" s="6427"/>
      <c r="R181" s="6427" t="s">
        <v>127</v>
      </c>
      <c r="S181" s="6427"/>
      <c r="T181" s="6427" t="s">
        <v>128</v>
      </c>
      <c r="U181" s="6427"/>
      <c r="V181" s="6427" t="s">
        <v>129</v>
      </c>
      <c r="W181" s="6427"/>
      <c r="X181" s="6427" t="s">
        <v>130</v>
      </c>
      <c r="Y181" s="6427"/>
      <c r="Z181" s="6427" t="s">
        <v>131</v>
      </c>
      <c r="AA181" s="6427"/>
      <c r="AB181" s="6427" t="s">
        <v>132</v>
      </c>
      <c r="AC181" s="6427"/>
      <c r="AD181" s="6427" t="s">
        <v>133</v>
      </c>
      <c r="AE181" s="6427"/>
      <c r="AF181" s="6427" t="s">
        <v>134</v>
      </c>
      <c r="AG181" s="6427"/>
      <c r="AH181" s="6427" t="s">
        <v>135</v>
      </c>
      <c r="AI181" s="6427"/>
      <c r="AJ181" s="6427" t="s">
        <v>136</v>
      </c>
      <c r="AK181" s="6427"/>
      <c r="AL181" s="6427" t="s">
        <v>137</v>
      </c>
      <c r="AM181" s="6382"/>
      <c r="AN181" s="6428" t="s">
        <v>192</v>
      </c>
      <c r="AO181" s="6429" t="s">
        <v>193</v>
      </c>
      <c r="AP181" s="6382" t="s">
        <v>7</v>
      </c>
      <c r="AQ181" s="6381"/>
      <c r="AR181" s="6318" t="s">
        <v>194</v>
      </c>
      <c r="AS181" s="6318" t="s">
        <v>195</v>
      </c>
      <c r="AT181" s="6382" t="s">
        <v>8</v>
      </c>
      <c r="AU181" s="6381"/>
      <c r="AV181" s="6390" t="s">
        <v>196</v>
      </c>
      <c r="AW181" s="6391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6377"/>
      <c r="B182" s="6378"/>
      <c r="C182" s="1730" t="s">
        <v>103</v>
      </c>
      <c r="D182" s="1731" t="s">
        <v>65</v>
      </c>
      <c r="E182" s="1732" t="s">
        <v>104</v>
      </c>
      <c r="F182" s="1730" t="s">
        <v>65</v>
      </c>
      <c r="G182" s="1732" t="s">
        <v>104</v>
      </c>
      <c r="H182" s="1730" t="s">
        <v>65</v>
      </c>
      <c r="I182" s="1732" t="s">
        <v>104</v>
      </c>
      <c r="J182" s="1730" t="s">
        <v>65</v>
      </c>
      <c r="K182" s="1732" t="s">
        <v>104</v>
      </c>
      <c r="L182" s="1730" t="s">
        <v>65</v>
      </c>
      <c r="M182" s="1732" t="s">
        <v>104</v>
      </c>
      <c r="N182" s="1730" t="s">
        <v>65</v>
      </c>
      <c r="O182" s="1732" t="s">
        <v>104</v>
      </c>
      <c r="P182" s="1730" t="s">
        <v>65</v>
      </c>
      <c r="Q182" s="1732" t="s">
        <v>104</v>
      </c>
      <c r="R182" s="1730" t="s">
        <v>65</v>
      </c>
      <c r="S182" s="1732" t="s">
        <v>104</v>
      </c>
      <c r="T182" s="1730" t="s">
        <v>65</v>
      </c>
      <c r="U182" s="1732" t="s">
        <v>104</v>
      </c>
      <c r="V182" s="1730" t="s">
        <v>65</v>
      </c>
      <c r="W182" s="1732" t="s">
        <v>104</v>
      </c>
      <c r="X182" s="1730" t="s">
        <v>65</v>
      </c>
      <c r="Y182" s="1732" t="s">
        <v>104</v>
      </c>
      <c r="Z182" s="1730" t="s">
        <v>65</v>
      </c>
      <c r="AA182" s="1732" t="s">
        <v>104</v>
      </c>
      <c r="AB182" s="1730" t="s">
        <v>65</v>
      </c>
      <c r="AC182" s="1732" t="s">
        <v>104</v>
      </c>
      <c r="AD182" s="1730" t="s">
        <v>65</v>
      </c>
      <c r="AE182" s="1732" t="s">
        <v>104</v>
      </c>
      <c r="AF182" s="1730" t="s">
        <v>65</v>
      </c>
      <c r="AG182" s="1732" t="s">
        <v>104</v>
      </c>
      <c r="AH182" s="1730" t="s">
        <v>65</v>
      </c>
      <c r="AI182" s="1732" t="s">
        <v>104</v>
      </c>
      <c r="AJ182" s="1730" t="s">
        <v>65</v>
      </c>
      <c r="AK182" s="1732" t="s">
        <v>104</v>
      </c>
      <c r="AL182" s="1730" t="s">
        <v>65</v>
      </c>
      <c r="AM182" s="801" t="s">
        <v>104</v>
      </c>
      <c r="AN182" s="5936"/>
      <c r="AO182" s="5938"/>
      <c r="AP182" s="1730" t="s">
        <v>65</v>
      </c>
      <c r="AQ182" s="804" t="s">
        <v>104</v>
      </c>
      <c r="AR182" s="6349"/>
      <c r="AS182" s="6349"/>
      <c r="AT182" s="1730" t="s">
        <v>65</v>
      </c>
      <c r="AU182" s="804" t="s">
        <v>104</v>
      </c>
      <c r="AV182" s="802" t="s">
        <v>198</v>
      </c>
      <c r="AW182" s="803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6423" t="s">
        <v>200</v>
      </c>
      <c r="B183" s="6424"/>
      <c r="C183" s="1733">
        <f>SUM(D183+E183)</f>
        <v>13</v>
      </c>
      <c r="D183" s="1734">
        <f>SUM(F183+H183+J183+L183+N183+P183+R183+T183+V183+X183+Z183+AB183+AD183+AF183+AH183+AJ183+AL183)</f>
        <v>6</v>
      </c>
      <c r="E183" s="219">
        <f>SUM(G183+I183+K183+M183+O183+Q183+S183+U183+W183+Y183+AA183+AC183+AE183+AG183+AI183+AK183+AM183)</f>
        <v>7</v>
      </c>
      <c r="F183" s="1611">
        <v>0</v>
      </c>
      <c r="G183" s="64">
        <v>0</v>
      </c>
      <c r="H183" s="1611">
        <v>0</v>
      </c>
      <c r="I183" s="64">
        <v>0</v>
      </c>
      <c r="J183" s="1611">
        <v>0</v>
      </c>
      <c r="K183" s="64">
        <v>0</v>
      </c>
      <c r="L183" s="1611">
        <v>0</v>
      </c>
      <c r="M183" s="64">
        <v>1</v>
      </c>
      <c r="N183" s="1611">
        <v>2</v>
      </c>
      <c r="O183" s="64">
        <v>0</v>
      </c>
      <c r="P183" s="1611">
        <v>1</v>
      </c>
      <c r="Q183" s="64">
        <v>0</v>
      </c>
      <c r="R183" s="1611">
        <v>1</v>
      </c>
      <c r="S183" s="64">
        <v>0</v>
      </c>
      <c r="T183" s="1611">
        <v>0</v>
      </c>
      <c r="U183" s="64">
        <v>2</v>
      </c>
      <c r="V183" s="1611">
        <v>0</v>
      </c>
      <c r="W183" s="64">
        <v>0</v>
      </c>
      <c r="X183" s="1611">
        <v>0</v>
      </c>
      <c r="Y183" s="64">
        <v>1</v>
      </c>
      <c r="Z183" s="1611">
        <v>1</v>
      </c>
      <c r="AA183" s="64">
        <v>1</v>
      </c>
      <c r="AB183" s="1611">
        <v>0</v>
      </c>
      <c r="AC183" s="64">
        <v>1</v>
      </c>
      <c r="AD183" s="1483">
        <v>0</v>
      </c>
      <c r="AE183" s="64">
        <v>1</v>
      </c>
      <c r="AF183" s="1483">
        <v>1</v>
      </c>
      <c r="AG183" s="64">
        <v>0</v>
      </c>
      <c r="AH183" s="1483">
        <v>0</v>
      </c>
      <c r="AI183" s="64">
        <v>0</v>
      </c>
      <c r="AJ183" s="1483">
        <v>0</v>
      </c>
      <c r="AK183" s="64">
        <v>0</v>
      </c>
      <c r="AL183" s="1483">
        <v>0</v>
      </c>
      <c r="AM183" s="204">
        <v>0</v>
      </c>
      <c r="AN183" s="1735">
        <v>0</v>
      </c>
      <c r="AO183" s="1185">
        <v>0</v>
      </c>
      <c r="AP183" s="1483">
        <v>0</v>
      </c>
      <c r="AQ183" s="64">
        <v>0</v>
      </c>
      <c r="AR183" s="1612">
        <v>0</v>
      </c>
      <c r="AS183" s="1612">
        <v>0</v>
      </c>
      <c r="AT183" s="1612">
        <v>0</v>
      </c>
      <c r="AU183" s="1612">
        <v>0</v>
      </c>
      <c r="AV183" s="1612">
        <v>0</v>
      </c>
      <c r="AW183" s="1612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6425" t="s">
        <v>201</v>
      </c>
      <c r="B184" s="6426"/>
      <c r="C184" s="1736"/>
      <c r="D184" s="1438"/>
      <c r="E184" s="1438"/>
      <c r="F184" s="1438"/>
      <c r="G184" s="1438"/>
      <c r="H184" s="1438"/>
      <c r="I184" s="1438"/>
      <c r="J184" s="1438"/>
      <c r="K184" s="1438"/>
      <c r="L184" s="1438"/>
      <c r="M184" s="1438"/>
      <c r="N184" s="1438"/>
      <c r="O184" s="1438"/>
      <c r="P184" s="1438"/>
      <c r="Q184" s="1438"/>
      <c r="R184" s="1438"/>
      <c r="S184" s="1438"/>
      <c r="T184" s="1438"/>
      <c r="U184" s="1438"/>
      <c r="V184" s="1438"/>
      <c r="W184" s="1438"/>
      <c r="X184" s="1438"/>
      <c r="Y184" s="1438"/>
      <c r="Z184" s="1438"/>
      <c r="AA184" s="1438"/>
      <c r="AB184" s="1438"/>
      <c r="AC184" s="1438"/>
      <c r="AD184" s="1438"/>
      <c r="AE184" s="1438"/>
      <c r="AF184" s="1438"/>
      <c r="AG184" s="1438"/>
      <c r="AH184" s="1438"/>
      <c r="AI184" s="1438"/>
      <c r="AJ184" s="1438"/>
      <c r="AK184" s="1438"/>
      <c r="AL184" s="1438"/>
      <c r="AM184" s="1438"/>
      <c r="AN184" s="1438"/>
      <c r="AO184" s="1438"/>
      <c r="AP184" s="1438"/>
      <c r="AQ184" s="1438"/>
      <c r="AR184" s="1438"/>
      <c r="AS184" s="1438"/>
      <c r="AT184" s="1438"/>
      <c r="AU184" s="1438"/>
      <c r="AV184" s="1438"/>
      <c r="AW184" s="1737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6318" t="s">
        <v>202</v>
      </c>
      <c r="B185" s="1738" t="s">
        <v>203</v>
      </c>
      <c r="C185" s="1739">
        <f>SUM(D185+E185)</f>
        <v>0</v>
      </c>
      <c r="D185" s="1740">
        <f t="shared" ref="D185:E193" si="26">SUM(F185+H185+J185+L185+N185+P185+R185+T185+V185+X185+Z185+AB185+AD185+AF185+AH185+AJ185+AL185)</f>
        <v>0</v>
      </c>
      <c r="E185" s="1738">
        <f t="shared" si="26"/>
        <v>0</v>
      </c>
      <c r="F185" s="1657"/>
      <c r="G185" s="1627"/>
      <c r="H185" s="1657"/>
      <c r="I185" s="1627"/>
      <c r="J185" s="1657"/>
      <c r="K185" s="1627"/>
      <c r="L185" s="1657"/>
      <c r="M185" s="1627"/>
      <c r="N185" s="1657"/>
      <c r="O185" s="1627"/>
      <c r="P185" s="1657"/>
      <c r="Q185" s="1627"/>
      <c r="R185" s="1657"/>
      <c r="S185" s="1627"/>
      <c r="T185" s="1657"/>
      <c r="U185" s="1627"/>
      <c r="V185" s="1657"/>
      <c r="W185" s="1627"/>
      <c r="X185" s="1657"/>
      <c r="Y185" s="1627"/>
      <c r="Z185" s="1657"/>
      <c r="AA185" s="1627"/>
      <c r="AB185" s="1657"/>
      <c r="AC185" s="1627"/>
      <c r="AD185" s="1657"/>
      <c r="AE185" s="1627"/>
      <c r="AF185" s="1657"/>
      <c r="AG185" s="1627"/>
      <c r="AH185" s="1657"/>
      <c r="AI185" s="1627"/>
      <c r="AJ185" s="1657"/>
      <c r="AK185" s="1627"/>
      <c r="AL185" s="1657"/>
      <c r="AM185" s="1704"/>
      <c r="AN185" s="1660"/>
      <c r="AO185" s="1643"/>
      <c r="AP185" s="1657"/>
      <c r="AQ185" s="1627"/>
      <c r="AR185" s="1627"/>
      <c r="AS185" s="1627"/>
      <c r="AT185" s="1627"/>
      <c r="AU185" s="1627"/>
      <c r="AV185" s="1627"/>
      <c r="AW185" s="1627"/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6349"/>
      <c r="B186" s="806" t="s">
        <v>204</v>
      </c>
      <c r="C186" s="1741">
        <f>SUM(D186+E186)</f>
        <v>0</v>
      </c>
      <c r="D186" s="1742">
        <f t="shared" si="26"/>
        <v>0</v>
      </c>
      <c r="E186" s="408">
        <f t="shared" si="26"/>
        <v>0</v>
      </c>
      <c r="F186" s="1483"/>
      <c r="G186" s="161"/>
      <c r="H186" s="1483"/>
      <c r="I186" s="161"/>
      <c r="J186" s="1483"/>
      <c r="K186" s="161"/>
      <c r="L186" s="1483"/>
      <c r="M186" s="161"/>
      <c r="N186" s="1483"/>
      <c r="O186" s="161"/>
      <c r="P186" s="1483"/>
      <c r="Q186" s="161"/>
      <c r="R186" s="1483"/>
      <c r="S186" s="161"/>
      <c r="T186" s="1483"/>
      <c r="U186" s="161"/>
      <c r="V186" s="1483"/>
      <c r="W186" s="161"/>
      <c r="X186" s="1483"/>
      <c r="Y186" s="161"/>
      <c r="Z186" s="1483"/>
      <c r="AA186" s="161"/>
      <c r="AB186" s="1483"/>
      <c r="AC186" s="161"/>
      <c r="AD186" s="1483"/>
      <c r="AE186" s="161"/>
      <c r="AF186" s="1483"/>
      <c r="AG186" s="161"/>
      <c r="AH186" s="1483"/>
      <c r="AI186" s="161"/>
      <c r="AJ186" s="1483"/>
      <c r="AK186" s="161"/>
      <c r="AL186" s="1483"/>
      <c r="AM186" s="222"/>
      <c r="AN186" s="1743"/>
      <c r="AO186" s="1478"/>
      <c r="AP186" s="1483"/>
      <c r="AQ186" s="161"/>
      <c r="AR186" s="161"/>
      <c r="AS186" s="161"/>
      <c r="AT186" s="161"/>
      <c r="AU186" s="161"/>
      <c r="AV186" s="161"/>
      <c r="AW186" s="161"/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6384" t="s">
        <v>205</v>
      </c>
      <c r="B187" s="6385"/>
      <c r="C187" s="1733">
        <f t="shared" ref="C187:C227" si="27">SUM(D187+E187)</f>
        <v>0</v>
      </c>
      <c r="D187" s="1734">
        <f t="shared" si="26"/>
        <v>0</v>
      </c>
      <c r="E187" s="1744">
        <f t="shared" si="26"/>
        <v>0</v>
      </c>
      <c r="F187" s="1611"/>
      <c r="G187" s="1612"/>
      <c r="H187" s="1611"/>
      <c r="I187" s="1612"/>
      <c r="J187" s="1611"/>
      <c r="K187" s="1612"/>
      <c r="L187" s="1611"/>
      <c r="M187" s="1612"/>
      <c r="N187" s="1611"/>
      <c r="O187" s="1612"/>
      <c r="P187" s="1611"/>
      <c r="Q187" s="1612"/>
      <c r="R187" s="1611"/>
      <c r="S187" s="1612"/>
      <c r="T187" s="1611"/>
      <c r="U187" s="1612"/>
      <c r="V187" s="1611"/>
      <c r="W187" s="1612"/>
      <c r="X187" s="1611"/>
      <c r="Y187" s="1612"/>
      <c r="Z187" s="1611"/>
      <c r="AA187" s="1612"/>
      <c r="AB187" s="1611"/>
      <c r="AC187" s="1612"/>
      <c r="AD187" s="1611"/>
      <c r="AE187" s="1612"/>
      <c r="AF187" s="1611"/>
      <c r="AG187" s="1612"/>
      <c r="AH187" s="1611"/>
      <c r="AI187" s="1612"/>
      <c r="AJ187" s="1611"/>
      <c r="AK187" s="1612"/>
      <c r="AL187" s="1611"/>
      <c r="AM187" s="1439"/>
      <c r="AN187" s="1735"/>
      <c r="AO187" s="1745"/>
      <c r="AP187" s="1611"/>
      <c r="AQ187" s="1612"/>
      <c r="AR187" s="1612"/>
      <c r="AS187" s="1612"/>
      <c r="AT187" s="1612"/>
      <c r="AU187" s="1612"/>
      <c r="AV187" s="1612"/>
      <c r="AW187" s="1612"/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6318" t="s">
        <v>206</v>
      </c>
      <c r="B188" s="1738" t="s">
        <v>207</v>
      </c>
      <c r="C188" s="1739">
        <f t="shared" si="27"/>
        <v>0</v>
      </c>
      <c r="D188" s="1740">
        <f t="shared" si="26"/>
        <v>0</v>
      </c>
      <c r="E188" s="1738">
        <f t="shared" si="26"/>
        <v>0</v>
      </c>
      <c r="F188" s="1746"/>
      <c r="G188" s="1747"/>
      <c r="H188" s="1657"/>
      <c r="I188" s="1627"/>
      <c r="J188" s="1657"/>
      <c r="K188" s="1627"/>
      <c r="L188" s="1657"/>
      <c r="M188" s="1627"/>
      <c r="N188" s="1657"/>
      <c r="O188" s="1627"/>
      <c r="P188" s="1657"/>
      <c r="Q188" s="1627"/>
      <c r="R188" s="1657"/>
      <c r="S188" s="1627"/>
      <c r="T188" s="1657"/>
      <c r="U188" s="1627"/>
      <c r="V188" s="1657"/>
      <c r="W188" s="1627"/>
      <c r="X188" s="1657"/>
      <c r="Y188" s="1627"/>
      <c r="Z188" s="1657"/>
      <c r="AA188" s="1627"/>
      <c r="AB188" s="1657"/>
      <c r="AC188" s="1627"/>
      <c r="AD188" s="1657"/>
      <c r="AE188" s="1627"/>
      <c r="AF188" s="1657"/>
      <c r="AG188" s="1627"/>
      <c r="AH188" s="1657"/>
      <c r="AI188" s="1627"/>
      <c r="AJ188" s="1657"/>
      <c r="AK188" s="1627"/>
      <c r="AL188" s="1657"/>
      <c r="AM188" s="1704"/>
      <c r="AN188" s="1660"/>
      <c r="AO188" s="1643"/>
      <c r="AP188" s="1657"/>
      <c r="AQ188" s="1627"/>
      <c r="AR188" s="1627"/>
      <c r="AS188" s="1627"/>
      <c r="AT188" s="1627"/>
      <c r="AU188" s="1627"/>
      <c r="AV188" s="1627"/>
      <c r="AW188" s="1627"/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6349"/>
      <c r="B189" s="806" t="s">
        <v>208</v>
      </c>
      <c r="C189" s="1204">
        <f t="shared" si="27"/>
        <v>0</v>
      </c>
      <c r="D189" s="224">
        <f t="shared" si="26"/>
        <v>0</v>
      </c>
      <c r="E189" s="219">
        <f t="shared" si="26"/>
        <v>0</v>
      </c>
      <c r="F189" s="1205"/>
      <c r="G189" s="225"/>
      <c r="H189" s="1206"/>
      <c r="I189" s="64"/>
      <c r="J189" s="1206"/>
      <c r="K189" s="64"/>
      <c r="L189" s="1483"/>
      <c r="M189" s="161"/>
      <c r="N189" s="1206"/>
      <c r="O189" s="64"/>
      <c r="P189" s="1206"/>
      <c r="Q189" s="64"/>
      <c r="R189" s="1206"/>
      <c r="S189" s="64"/>
      <c r="T189" s="1206"/>
      <c r="U189" s="64"/>
      <c r="V189" s="1206"/>
      <c r="W189" s="64"/>
      <c r="X189" s="1206"/>
      <c r="Y189" s="64"/>
      <c r="Z189" s="1206"/>
      <c r="AA189" s="64"/>
      <c r="AB189" s="1206"/>
      <c r="AC189" s="64"/>
      <c r="AD189" s="1206"/>
      <c r="AE189" s="64"/>
      <c r="AF189" s="1206"/>
      <c r="AG189" s="64"/>
      <c r="AH189" s="1206"/>
      <c r="AI189" s="64"/>
      <c r="AJ189" s="1206"/>
      <c r="AK189" s="64"/>
      <c r="AL189" s="1206"/>
      <c r="AM189" s="204"/>
      <c r="AN189" s="1743"/>
      <c r="AO189" s="1478"/>
      <c r="AP189" s="1483"/>
      <c r="AQ189" s="161"/>
      <c r="AR189" s="161"/>
      <c r="AS189" s="161"/>
      <c r="AT189" s="161"/>
      <c r="AU189" s="161"/>
      <c r="AV189" s="161"/>
      <c r="AW189" s="161"/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1748" t="s">
        <v>209</v>
      </c>
      <c r="B190" s="1440"/>
      <c r="C190" s="1620">
        <f t="shared" si="27"/>
        <v>13</v>
      </c>
      <c r="D190" s="1621">
        <f t="shared" si="26"/>
        <v>6</v>
      </c>
      <c r="E190" s="1678">
        <f t="shared" si="26"/>
        <v>7</v>
      </c>
      <c r="F190" s="1611">
        <v>0</v>
      </c>
      <c r="G190" s="1612">
        <v>0</v>
      </c>
      <c r="H190" s="1611">
        <v>0</v>
      </c>
      <c r="I190" s="1612">
        <v>0</v>
      </c>
      <c r="J190" s="1611">
        <v>0</v>
      </c>
      <c r="K190" s="1612">
        <v>0</v>
      </c>
      <c r="L190" s="1611">
        <v>0</v>
      </c>
      <c r="M190" s="1612">
        <v>1</v>
      </c>
      <c r="N190" s="1611">
        <v>2</v>
      </c>
      <c r="O190" s="1612">
        <v>0</v>
      </c>
      <c r="P190" s="1611">
        <v>1</v>
      </c>
      <c r="Q190" s="1612">
        <v>0</v>
      </c>
      <c r="R190" s="1611">
        <v>1</v>
      </c>
      <c r="S190" s="1612">
        <v>0</v>
      </c>
      <c r="T190" s="1611">
        <v>0</v>
      </c>
      <c r="U190" s="1612">
        <v>2</v>
      </c>
      <c r="V190" s="1611">
        <v>0</v>
      </c>
      <c r="W190" s="1612">
        <v>0</v>
      </c>
      <c r="X190" s="1611">
        <v>0</v>
      </c>
      <c r="Y190" s="1612">
        <v>1</v>
      </c>
      <c r="Z190" s="1611">
        <v>1</v>
      </c>
      <c r="AA190" s="1612">
        <v>1</v>
      </c>
      <c r="AB190" s="1611">
        <v>0</v>
      </c>
      <c r="AC190" s="1612">
        <v>1</v>
      </c>
      <c r="AD190" s="1611">
        <v>0</v>
      </c>
      <c r="AE190" s="1612">
        <v>1</v>
      </c>
      <c r="AF190" s="1611">
        <v>1</v>
      </c>
      <c r="AG190" s="1612">
        <v>0</v>
      </c>
      <c r="AH190" s="1611">
        <v>0</v>
      </c>
      <c r="AI190" s="1612">
        <v>0</v>
      </c>
      <c r="AJ190" s="1611">
        <v>0</v>
      </c>
      <c r="AK190" s="1612">
        <v>0</v>
      </c>
      <c r="AL190" s="1611">
        <v>0</v>
      </c>
      <c r="AM190" s="1439">
        <v>0</v>
      </c>
      <c r="AN190" s="1735">
        <v>0</v>
      </c>
      <c r="AO190" s="1745">
        <v>0</v>
      </c>
      <c r="AP190" s="1483">
        <v>0</v>
      </c>
      <c r="AQ190" s="1612">
        <v>0</v>
      </c>
      <c r="AR190" s="1612">
        <v>0</v>
      </c>
      <c r="AS190" s="1612">
        <v>0</v>
      </c>
      <c r="AT190" s="1612">
        <v>0</v>
      </c>
      <c r="AU190" s="1612">
        <v>0</v>
      </c>
      <c r="AV190" s="1612">
        <v>0</v>
      </c>
      <c r="AW190" s="1612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6318" t="s">
        <v>210</v>
      </c>
      <c r="B191" s="800" t="s">
        <v>211</v>
      </c>
      <c r="C191" s="227">
        <f t="shared" si="27"/>
        <v>0</v>
      </c>
      <c r="D191" s="228">
        <f t="shared" si="26"/>
        <v>0</v>
      </c>
      <c r="E191" s="800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808" t="s">
        <v>212</v>
      </c>
      <c r="C192" s="231">
        <f t="shared" si="27"/>
        <v>1</v>
      </c>
      <c r="D192" s="232">
        <f t="shared" si="26"/>
        <v>0</v>
      </c>
      <c r="E192" s="808">
        <f t="shared" si="26"/>
        <v>1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0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0</v>
      </c>
      <c r="T192" s="20">
        <v>0</v>
      </c>
      <c r="U192" s="36">
        <v>0</v>
      </c>
      <c r="V192" s="20">
        <v>0</v>
      </c>
      <c r="W192" s="36">
        <v>0</v>
      </c>
      <c r="X192" s="20">
        <v>0</v>
      </c>
      <c r="Y192" s="36">
        <v>0</v>
      </c>
      <c r="Z192" s="20">
        <v>0</v>
      </c>
      <c r="AA192" s="36">
        <v>0</v>
      </c>
      <c r="AB192" s="20">
        <v>0</v>
      </c>
      <c r="AC192" s="36">
        <v>0</v>
      </c>
      <c r="AD192" s="20">
        <v>0</v>
      </c>
      <c r="AE192" s="36">
        <v>1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>
        <v>0</v>
      </c>
      <c r="DC192" s="5"/>
      <c r="DD192" s="5">
        <v>0</v>
      </c>
      <c r="DE192" s="5"/>
      <c r="DF192" s="5"/>
      <c r="DG192" s="5"/>
      <c r="DH192" s="5">
        <v>0</v>
      </c>
      <c r="DI192" s="5"/>
      <c r="DJ192" s="5">
        <v>0</v>
      </c>
      <c r="DK192" s="5"/>
      <c r="DL192" s="5">
        <v>0</v>
      </c>
      <c r="DM192" s="5"/>
      <c r="DN192" s="5">
        <v>0</v>
      </c>
      <c r="DO192" s="5"/>
      <c r="DP192" s="5">
        <v>0</v>
      </c>
      <c r="DQ192" s="5"/>
      <c r="DR192" s="5">
        <v>0</v>
      </c>
      <c r="DS192" s="5"/>
      <c r="DT192" s="5">
        <v>0</v>
      </c>
      <c r="DU192" s="5"/>
      <c r="DV192" s="5">
        <v>0</v>
      </c>
    </row>
    <row r="193" spans="1:126" s="2" customFormat="1" x14ac:dyDescent="0.2">
      <c r="A193" s="6151"/>
      <c r="B193" s="808" t="s">
        <v>213</v>
      </c>
      <c r="C193" s="231">
        <f t="shared" si="27"/>
        <v>2</v>
      </c>
      <c r="D193" s="233">
        <f t="shared" si="26"/>
        <v>1</v>
      </c>
      <c r="E193" s="808">
        <f t="shared" si="26"/>
        <v>1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0</v>
      </c>
      <c r="L193" s="37">
        <v>0</v>
      </c>
      <c r="M193" s="39">
        <v>0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1</v>
      </c>
      <c r="AB193" s="37">
        <v>0</v>
      </c>
      <c r="AC193" s="39">
        <v>0</v>
      </c>
      <c r="AD193" s="37">
        <v>0</v>
      </c>
      <c r="AE193" s="39">
        <v>0</v>
      </c>
      <c r="AF193" s="37">
        <v>1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0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808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808" t="s">
        <v>215</v>
      </c>
      <c r="C195" s="231">
        <f t="shared" si="27"/>
        <v>2</v>
      </c>
      <c r="D195" s="228">
        <f t="shared" ref="D195:E203" si="28">SUM(F195+H195+J195+L195+N195+P195+R195+T195+V195+X195+Z195+AB195+AD195+AF195+AH195+AJ195+AL195)</f>
        <v>1</v>
      </c>
      <c r="E195" s="808">
        <f t="shared" si="28"/>
        <v>1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0</v>
      </c>
      <c r="S195" s="35">
        <v>0</v>
      </c>
      <c r="T195" s="33">
        <v>0</v>
      </c>
      <c r="U195" s="35">
        <v>0</v>
      </c>
      <c r="V195" s="33">
        <v>0</v>
      </c>
      <c r="W195" s="35">
        <v>0</v>
      </c>
      <c r="X195" s="33">
        <v>0</v>
      </c>
      <c r="Y195" s="35">
        <v>0</v>
      </c>
      <c r="Z195" s="33">
        <v>1</v>
      </c>
      <c r="AA195" s="35">
        <v>0</v>
      </c>
      <c r="AB195" s="33">
        <v>0</v>
      </c>
      <c r="AC195" s="35">
        <v>1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808">
        <f t="shared" si="28"/>
        <v>0</v>
      </c>
      <c r="F196" s="20"/>
      <c r="G196" s="36"/>
      <c r="H196" s="20"/>
      <c r="I196" s="36"/>
      <c r="J196" s="20"/>
      <c r="K196" s="36"/>
      <c r="L196" s="20"/>
      <c r="M196" s="36"/>
      <c r="N196" s="20"/>
      <c r="O196" s="36"/>
      <c r="P196" s="20"/>
      <c r="Q196" s="36"/>
      <c r="R196" s="20"/>
      <c r="S196" s="36"/>
      <c r="T196" s="20"/>
      <c r="U196" s="36"/>
      <c r="V196" s="20"/>
      <c r="W196" s="36"/>
      <c r="X196" s="20"/>
      <c r="Y196" s="36"/>
      <c r="Z196" s="20"/>
      <c r="AA196" s="36"/>
      <c r="AB196" s="20"/>
      <c r="AC196" s="36"/>
      <c r="AD196" s="20"/>
      <c r="AE196" s="36"/>
      <c r="AF196" s="20"/>
      <c r="AG196" s="36"/>
      <c r="AH196" s="20"/>
      <c r="AI196" s="36"/>
      <c r="AJ196" s="20"/>
      <c r="AK196" s="36"/>
      <c r="AL196" s="20"/>
      <c r="AM196" s="176"/>
      <c r="AN196" s="141"/>
      <c r="AO196" s="119"/>
      <c r="AP196" s="20"/>
      <c r="AQ196" s="64"/>
      <c r="AR196" s="64"/>
      <c r="AS196" s="64"/>
      <c r="AT196" s="64"/>
      <c r="AU196" s="64"/>
      <c r="AV196" s="64"/>
      <c r="AW196" s="64"/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0</v>
      </c>
      <c r="D197" s="232">
        <f t="shared" si="28"/>
        <v>0</v>
      </c>
      <c r="E197" s="808">
        <f t="shared" si="28"/>
        <v>0</v>
      </c>
      <c r="F197" s="20"/>
      <c r="G197" s="36"/>
      <c r="H197" s="20"/>
      <c r="I197" s="36"/>
      <c r="J197" s="20"/>
      <c r="K197" s="36"/>
      <c r="L197" s="20"/>
      <c r="M197" s="36"/>
      <c r="N197" s="20"/>
      <c r="O197" s="36"/>
      <c r="P197" s="20"/>
      <c r="Q197" s="36"/>
      <c r="R197" s="20"/>
      <c r="S197" s="36"/>
      <c r="T197" s="20"/>
      <c r="U197" s="36"/>
      <c r="V197" s="20"/>
      <c r="W197" s="36"/>
      <c r="X197" s="20"/>
      <c r="Y197" s="36"/>
      <c r="Z197" s="20"/>
      <c r="AA197" s="36"/>
      <c r="AB197" s="20"/>
      <c r="AC197" s="36"/>
      <c r="AD197" s="20"/>
      <c r="AE197" s="36"/>
      <c r="AF197" s="20"/>
      <c r="AG197" s="36"/>
      <c r="AH197" s="20"/>
      <c r="AI197" s="36"/>
      <c r="AJ197" s="20"/>
      <c r="AK197" s="36"/>
      <c r="AL197" s="20"/>
      <c r="AM197" s="176"/>
      <c r="AN197" s="141"/>
      <c r="AO197" s="119"/>
      <c r="AP197" s="20"/>
      <c r="AQ197" s="39"/>
      <c r="AR197" s="39"/>
      <c r="AS197" s="39"/>
      <c r="AT197" s="39"/>
      <c r="AU197" s="39"/>
      <c r="AV197" s="39"/>
      <c r="AW197" s="39"/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6349"/>
      <c r="B198" s="238" t="s">
        <v>218</v>
      </c>
      <c r="C198" s="239">
        <f t="shared" si="27"/>
        <v>0</v>
      </c>
      <c r="D198" s="233">
        <f t="shared" si="28"/>
        <v>0</v>
      </c>
      <c r="E198" s="809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6318" t="s">
        <v>219</v>
      </c>
      <c r="B199" s="1749" t="s">
        <v>220</v>
      </c>
      <c r="C199" s="1739">
        <f t="shared" si="27"/>
        <v>0</v>
      </c>
      <c r="D199" s="1740">
        <f t="shared" si="28"/>
        <v>0</v>
      </c>
      <c r="E199" s="1738">
        <f t="shared" si="28"/>
        <v>0</v>
      </c>
      <c r="F199" s="1657"/>
      <c r="G199" s="1627"/>
      <c r="H199" s="1657"/>
      <c r="I199" s="1627"/>
      <c r="J199" s="1657"/>
      <c r="K199" s="1627"/>
      <c r="L199" s="1657"/>
      <c r="M199" s="1627"/>
      <c r="N199" s="1657"/>
      <c r="O199" s="1627"/>
      <c r="P199" s="1657"/>
      <c r="Q199" s="1627"/>
      <c r="R199" s="1657"/>
      <c r="S199" s="1627"/>
      <c r="T199" s="1657"/>
      <c r="U199" s="1627"/>
      <c r="V199" s="1657"/>
      <c r="W199" s="1627"/>
      <c r="X199" s="1657"/>
      <c r="Y199" s="1627"/>
      <c r="Z199" s="1657"/>
      <c r="AA199" s="1627"/>
      <c r="AB199" s="1657"/>
      <c r="AC199" s="1627"/>
      <c r="AD199" s="1657"/>
      <c r="AE199" s="1627"/>
      <c r="AF199" s="1657"/>
      <c r="AG199" s="1627"/>
      <c r="AH199" s="1657"/>
      <c r="AI199" s="1627"/>
      <c r="AJ199" s="1657"/>
      <c r="AK199" s="1627"/>
      <c r="AL199" s="1657"/>
      <c r="AM199" s="1704"/>
      <c r="AN199" s="1660"/>
      <c r="AO199" s="1643"/>
      <c r="AP199" s="1657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808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808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809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809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809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809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806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806">
        <f t="shared" si="28"/>
        <v>0</v>
      </c>
      <c r="F203" s="26"/>
      <c r="G203" s="40"/>
      <c r="H203" s="26"/>
      <c r="I203" s="40"/>
      <c r="J203" s="26"/>
      <c r="K203" s="40"/>
      <c r="L203" s="26"/>
      <c r="M203" s="40"/>
      <c r="N203" s="26"/>
      <c r="O203" s="40"/>
      <c r="P203" s="26"/>
      <c r="Q203" s="40"/>
      <c r="R203" s="26"/>
      <c r="S203" s="40"/>
      <c r="T203" s="26"/>
      <c r="U203" s="40"/>
      <c r="V203" s="26"/>
      <c r="W203" s="40"/>
      <c r="X203" s="26"/>
      <c r="Y203" s="40"/>
      <c r="Z203" s="26"/>
      <c r="AA203" s="40"/>
      <c r="AB203" s="26"/>
      <c r="AC203" s="40"/>
      <c r="AD203" s="26"/>
      <c r="AE203" s="40"/>
      <c r="AF203" s="26"/>
      <c r="AG203" s="40"/>
      <c r="AH203" s="26"/>
      <c r="AI203" s="40"/>
      <c r="AJ203" s="26"/>
      <c r="AK203" s="40"/>
      <c r="AL203" s="26"/>
      <c r="AM203" s="243"/>
      <c r="AN203" s="149"/>
      <c r="AO203" s="150"/>
      <c r="AP203" s="26"/>
      <c r="AQ203" s="40"/>
      <c r="AR203" s="40"/>
      <c r="AS203" s="40"/>
      <c r="AT203" s="40"/>
      <c r="AU203" s="40"/>
      <c r="AV203" s="40"/>
      <c r="AW203" s="40"/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6318" t="s">
        <v>225</v>
      </c>
      <c r="B204" s="1738" t="s">
        <v>226</v>
      </c>
      <c r="C204" s="1739">
        <f t="shared" si="27"/>
        <v>0</v>
      </c>
      <c r="D204" s="1740">
        <f>SUM(F204+H204+J204+L204+N204)</f>
        <v>0</v>
      </c>
      <c r="E204" s="1738">
        <f t="shared" ref="D204:E207" si="29">SUM(G204+I204+K204+M204+O204)</f>
        <v>0</v>
      </c>
      <c r="F204" s="1657"/>
      <c r="G204" s="1627"/>
      <c r="H204" s="1657"/>
      <c r="I204" s="1627"/>
      <c r="J204" s="1657"/>
      <c r="K204" s="1627"/>
      <c r="L204" s="1657"/>
      <c r="M204" s="1627"/>
      <c r="N204" s="1657"/>
      <c r="O204" s="1627"/>
      <c r="P204" s="1279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1660"/>
      <c r="AO204" s="1442"/>
      <c r="AP204" s="1657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808" t="s">
        <v>227</v>
      </c>
      <c r="C205" s="231">
        <f t="shared" si="27"/>
        <v>0</v>
      </c>
      <c r="D205" s="232">
        <f>SUM(F205+H205+J205+L205+N205)</f>
        <v>0</v>
      </c>
      <c r="E205" s="808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808" t="s">
        <v>228</v>
      </c>
      <c r="C206" s="231">
        <f t="shared" si="27"/>
        <v>0</v>
      </c>
      <c r="D206" s="232">
        <f t="shared" si="29"/>
        <v>0</v>
      </c>
      <c r="E206" s="808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6349"/>
      <c r="B207" s="806" t="s">
        <v>229</v>
      </c>
      <c r="C207" s="241">
        <f t="shared" si="27"/>
        <v>0</v>
      </c>
      <c r="D207" s="242">
        <f t="shared" si="29"/>
        <v>0</v>
      </c>
      <c r="E207" s="806">
        <f t="shared" si="29"/>
        <v>0</v>
      </c>
      <c r="F207" s="26"/>
      <c r="G207" s="40"/>
      <c r="H207" s="26"/>
      <c r="I207" s="40"/>
      <c r="J207" s="26"/>
      <c r="K207" s="40"/>
      <c r="L207" s="26"/>
      <c r="M207" s="40"/>
      <c r="N207" s="26"/>
      <c r="O207" s="40"/>
      <c r="P207" s="1479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1"/>
      <c r="AN207" s="149"/>
      <c r="AO207" s="1480"/>
      <c r="AP207" s="26"/>
      <c r="AQ207" s="40"/>
      <c r="AR207" s="40"/>
      <c r="AS207" s="40"/>
      <c r="AT207" s="40"/>
      <c r="AU207" s="40"/>
      <c r="AV207" s="40"/>
      <c r="AW207" s="40"/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</row>
    <row r="208" spans="1:126" s="2" customFormat="1" ht="21.75" x14ac:dyDescent="0.2">
      <c r="A208" s="6318" t="s">
        <v>230</v>
      </c>
      <c r="B208" s="1750" t="s">
        <v>231</v>
      </c>
      <c r="C208" s="227">
        <f t="shared" si="27"/>
        <v>0</v>
      </c>
      <c r="D208" s="228">
        <f t="shared" ref="D208:E227" si="30">SUM(F208+H208+J208+L208+N208+P208+R208+T208+V208+X208+Z208+AB208+AD208+AF208+AH208+AJ208+AL208)</f>
        <v>0</v>
      </c>
      <c r="E208" s="800">
        <f t="shared" si="30"/>
        <v>0</v>
      </c>
      <c r="F208" s="33"/>
      <c r="G208" s="35"/>
      <c r="H208" s="33"/>
      <c r="I208" s="35"/>
      <c r="J208" s="33"/>
      <c r="K208" s="35"/>
      <c r="L208" s="33"/>
      <c r="M208" s="35"/>
      <c r="N208" s="33"/>
      <c r="O208" s="35"/>
      <c r="P208" s="33"/>
      <c r="Q208" s="35"/>
      <c r="R208" s="33"/>
      <c r="S208" s="35"/>
      <c r="T208" s="33"/>
      <c r="U208" s="35"/>
      <c r="V208" s="33"/>
      <c r="W208" s="35"/>
      <c r="X208" s="33"/>
      <c r="Y208" s="35"/>
      <c r="Z208" s="33"/>
      <c r="AA208" s="35"/>
      <c r="AB208" s="33"/>
      <c r="AC208" s="35"/>
      <c r="AD208" s="33"/>
      <c r="AE208" s="35"/>
      <c r="AF208" s="33"/>
      <c r="AG208" s="35"/>
      <c r="AH208" s="33"/>
      <c r="AI208" s="35"/>
      <c r="AJ208" s="33"/>
      <c r="AK208" s="35"/>
      <c r="AL208" s="33"/>
      <c r="AM208" s="192"/>
      <c r="AN208" s="35"/>
      <c r="AO208" s="1643"/>
      <c r="AP208" s="1624"/>
      <c r="AQ208" s="35"/>
      <c r="AR208" s="35"/>
      <c r="AS208" s="35"/>
      <c r="AT208" s="35"/>
      <c r="AU208" s="229"/>
      <c r="AV208" s="229"/>
      <c r="AW208" s="229"/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799" t="s">
        <v>232</v>
      </c>
      <c r="C209" s="231">
        <f t="shared" si="27"/>
        <v>0</v>
      </c>
      <c r="D209" s="232">
        <f t="shared" si="30"/>
        <v>0</v>
      </c>
      <c r="E209" s="808">
        <f t="shared" si="30"/>
        <v>0</v>
      </c>
      <c r="F209" s="20"/>
      <c r="G209" s="36"/>
      <c r="H209" s="20"/>
      <c r="I209" s="36"/>
      <c r="J209" s="20"/>
      <c r="K209" s="36"/>
      <c r="L209" s="20"/>
      <c r="M209" s="36"/>
      <c r="N209" s="20"/>
      <c r="O209" s="36"/>
      <c r="P209" s="20"/>
      <c r="Q209" s="36"/>
      <c r="R209" s="20"/>
      <c r="S209" s="36"/>
      <c r="T209" s="20"/>
      <c r="U209" s="36"/>
      <c r="V209" s="20"/>
      <c r="W209" s="36"/>
      <c r="X209" s="20"/>
      <c r="Y209" s="36"/>
      <c r="Z209" s="20"/>
      <c r="AA209" s="36"/>
      <c r="AB209" s="20"/>
      <c r="AC209" s="36"/>
      <c r="AD209" s="20"/>
      <c r="AE209" s="36"/>
      <c r="AF209" s="20"/>
      <c r="AG209" s="36"/>
      <c r="AH209" s="20"/>
      <c r="AI209" s="36"/>
      <c r="AJ209" s="20"/>
      <c r="AK209" s="36"/>
      <c r="AL209" s="20"/>
      <c r="AM209" s="23"/>
      <c r="AN209" s="36"/>
      <c r="AO209" s="119"/>
      <c r="AP209" s="116"/>
      <c r="AQ209" s="36"/>
      <c r="AR209" s="36"/>
      <c r="AS209" s="36"/>
      <c r="AT209" s="36"/>
      <c r="AU209" s="119"/>
      <c r="AV209" s="119"/>
      <c r="AW209" s="119"/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808">
        <f t="shared" si="30"/>
        <v>0</v>
      </c>
      <c r="F210" s="20"/>
      <c r="G210" s="36"/>
      <c r="H210" s="20"/>
      <c r="I210" s="36"/>
      <c r="J210" s="20"/>
      <c r="K210" s="36"/>
      <c r="L210" s="20"/>
      <c r="M210" s="36"/>
      <c r="N210" s="20"/>
      <c r="O210" s="36"/>
      <c r="P210" s="20"/>
      <c r="Q210" s="36"/>
      <c r="R210" s="20"/>
      <c r="S210" s="36"/>
      <c r="T210" s="20"/>
      <c r="U210" s="36"/>
      <c r="V210" s="20"/>
      <c r="W210" s="36"/>
      <c r="X210" s="20"/>
      <c r="Y210" s="36"/>
      <c r="Z210" s="20"/>
      <c r="AA210" s="36"/>
      <c r="AB210" s="20"/>
      <c r="AC210" s="36"/>
      <c r="AD210" s="20"/>
      <c r="AE210" s="36"/>
      <c r="AF210" s="20"/>
      <c r="AG210" s="36"/>
      <c r="AH210" s="20"/>
      <c r="AI210" s="36"/>
      <c r="AJ210" s="20"/>
      <c r="AK210" s="36"/>
      <c r="AL210" s="20"/>
      <c r="AM210" s="23"/>
      <c r="AN210" s="36"/>
      <c r="AO210" s="119"/>
      <c r="AP210" s="116"/>
      <c r="AQ210" s="36"/>
      <c r="AR210" s="36"/>
      <c r="AS210" s="36"/>
      <c r="AT210" s="36"/>
      <c r="AU210" s="119"/>
      <c r="AV210" s="119"/>
      <c r="AW210" s="119"/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0</v>
      </c>
      <c r="D211" s="232">
        <f t="shared" si="30"/>
        <v>0</v>
      </c>
      <c r="E211" s="808">
        <f t="shared" si="30"/>
        <v>0</v>
      </c>
      <c r="F211" s="20"/>
      <c r="G211" s="36"/>
      <c r="H211" s="20"/>
      <c r="I211" s="36"/>
      <c r="J211" s="20"/>
      <c r="K211" s="36"/>
      <c r="L211" s="20"/>
      <c r="M211" s="36"/>
      <c r="N211" s="20"/>
      <c r="O211" s="36"/>
      <c r="P211" s="20"/>
      <c r="Q211" s="36"/>
      <c r="R211" s="20"/>
      <c r="S211" s="36"/>
      <c r="T211" s="20"/>
      <c r="U211" s="36"/>
      <c r="V211" s="20"/>
      <c r="W211" s="36"/>
      <c r="X211" s="20"/>
      <c r="Y211" s="36"/>
      <c r="Z211" s="20"/>
      <c r="AA211" s="36"/>
      <c r="AB211" s="20"/>
      <c r="AC211" s="36"/>
      <c r="AD211" s="20"/>
      <c r="AE211" s="36"/>
      <c r="AF211" s="20"/>
      <c r="AG211" s="36"/>
      <c r="AH211" s="20"/>
      <c r="AI211" s="36"/>
      <c r="AJ211" s="20"/>
      <c r="AK211" s="36"/>
      <c r="AL211" s="20"/>
      <c r="AM211" s="23"/>
      <c r="AN211" s="36"/>
      <c r="AO211" s="119"/>
      <c r="AP211" s="116"/>
      <c r="AQ211" s="36"/>
      <c r="AR211" s="36"/>
      <c r="AS211" s="36"/>
      <c r="AT211" s="36"/>
      <c r="AU211" s="119"/>
      <c r="AV211" s="119"/>
      <c r="AW211" s="119"/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6349"/>
      <c r="B212" s="253" t="s">
        <v>235</v>
      </c>
      <c r="C212" s="1204">
        <f t="shared" si="27"/>
        <v>0</v>
      </c>
      <c r="D212" s="224">
        <f t="shared" si="30"/>
        <v>0</v>
      </c>
      <c r="E212" s="219">
        <f t="shared" si="30"/>
        <v>0</v>
      </c>
      <c r="F212" s="20"/>
      <c r="G212" s="36"/>
      <c r="H212" s="20"/>
      <c r="I212" s="36"/>
      <c r="J212" s="20"/>
      <c r="K212" s="36"/>
      <c r="L212" s="20"/>
      <c r="M212" s="36"/>
      <c r="N212" s="20"/>
      <c r="O212" s="36"/>
      <c r="P212" s="20"/>
      <c r="Q212" s="36"/>
      <c r="R212" s="20"/>
      <c r="S212" s="36"/>
      <c r="T212" s="20"/>
      <c r="U212" s="36"/>
      <c r="V212" s="20"/>
      <c r="W212" s="36"/>
      <c r="X212" s="20"/>
      <c r="Y212" s="36"/>
      <c r="Z212" s="20"/>
      <c r="AA212" s="36"/>
      <c r="AB212" s="20"/>
      <c r="AC212" s="36"/>
      <c r="AD212" s="20"/>
      <c r="AE212" s="36"/>
      <c r="AF212" s="20"/>
      <c r="AG212" s="36"/>
      <c r="AH212" s="20"/>
      <c r="AI212" s="36"/>
      <c r="AJ212" s="20"/>
      <c r="AK212" s="36"/>
      <c r="AL212" s="26"/>
      <c r="AM212" s="29"/>
      <c r="AN212" s="40"/>
      <c r="AO212" s="150"/>
      <c r="AP212" s="121"/>
      <c r="AQ212" s="40"/>
      <c r="AR212" s="40"/>
      <c r="AS212" s="40"/>
      <c r="AT212" s="40"/>
      <c r="AU212" s="150"/>
      <c r="AV212" s="150"/>
      <c r="AW212" s="150"/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6318" t="s">
        <v>236</v>
      </c>
      <c r="B213" s="1749" t="s">
        <v>237</v>
      </c>
      <c r="C213" s="1739">
        <f t="shared" si="27"/>
        <v>0</v>
      </c>
      <c r="D213" s="1740">
        <f t="shared" si="30"/>
        <v>0</v>
      </c>
      <c r="E213" s="1738">
        <f t="shared" si="30"/>
        <v>0</v>
      </c>
      <c r="F213" s="1657"/>
      <c r="G213" s="1627"/>
      <c r="H213" s="1657"/>
      <c r="I213" s="1627"/>
      <c r="J213" s="1657"/>
      <c r="K213" s="1627"/>
      <c r="L213" s="1657"/>
      <c r="M213" s="1627"/>
      <c r="N213" s="1657"/>
      <c r="O213" s="1627"/>
      <c r="P213" s="1657"/>
      <c r="Q213" s="1627"/>
      <c r="R213" s="1657"/>
      <c r="S213" s="1627"/>
      <c r="T213" s="1657"/>
      <c r="U213" s="1627"/>
      <c r="V213" s="1657"/>
      <c r="W213" s="1627"/>
      <c r="X213" s="1657"/>
      <c r="Y213" s="1627"/>
      <c r="Z213" s="1657"/>
      <c r="AA213" s="1627"/>
      <c r="AB213" s="1657"/>
      <c r="AC213" s="1627"/>
      <c r="AD213" s="1657"/>
      <c r="AE213" s="1627"/>
      <c r="AF213" s="1657"/>
      <c r="AG213" s="1627"/>
      <c r="AH213" s="1657"/>
      <c r="AI213" s="1627"/>
      <c r="AJ213" s="1657"/>
      <c r="AK213" s="1627"/>
      <c r="AL213" s="1657"/>
      <c r="AM213" s="1720"/>
      <c r="AN213" s="1443"/>
      <c r="AO213" s="1444"/>
      <c r="AP213" s="1624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808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6349"/>
      <c r="B215" s="257" t="s">
        <v>239</v>
      </c>
      <c r="C215" s="241">
        <f t="shared" si="27"/>
        <v>0</v>
      </c>
      <c r="D215" s="242">
        <f t="shared" si="30"/>
        <v>0</v>
      </c>
      <c r="E215" s="806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1751"/>
      <c r="AO215" s="409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6430" t="s">
        <v>240</v>
      </c>
      <c r="B216" s="6431"/>
      <c r="C216" s="1739">
        <f>SUM(D216+E216)</f>
        <v>6</v>
      </c>
      <c r="D216" s="1740">
        <f>SUM(F216+H216+J216+L216+N216+P216+R216+T216+V216+X216+Z216+AB216+AD216+AF216+AH216+AJ216+AL216)</f>
        <v>3</v>
      </c>
      <c r="E216" s="1738">
        <f>SUM(G216+I216+K216+M216+O216+Q216+S216+U216+W216+Y216+AA216+AC216+AE216+AG216+AI216+AK216+AM216)</f>
        <v>3</v>
      </c>
      <c r="F216" s="1657">
        <v>0</v>
      </c>
      <c r="G216" s="1627">
        <v>0</v>
      </c>
      <c r="H216" s="1657">
        <v>0</v>
      </c>
      <c r="I216" s="1627">
        <v>0</v>
      </c>
      <c r="J216" s="1657">
        <v>0</v>
      </c>
      <c r="K216" s="1627">
        <v>0</v>
      </c>
      <c r="L216" s="1657">
        <v>0</v>
      </c>
      <c r="M216" s="1627">
        <v>1</v>
      </c>
      <c r="N216" s="1657">
        <v>1</v>
      </c>
      <c r="O216" s="1627">
        <v>0</v>
      </c>
      <c r="P216" s="1657">
        <v>1</v>
      </c>
      <c r="Q216" s="1627">
        <v>0</v>
      </c>
      <c r="R216" s="1657">
        <v>1</v>
      </c>
      <c r="S216" s="1627">
        <v>0</v>
      </c>
      <c r="T216" s="1657">
        <v>0</v>
      </c>
      <c r="U216" s="1627">
        <v>1</v>
      </c>
      <c r="V216" s="1657">
        <v>0</v>
      </c>
      <c r="W216" s="1627">
        <v>0</v>
      </c>
      <c r="X216" s="1657">
        <v>0</v>
      </c>
      <c r="Y216" s="1627">
        <v>1</v>
      </c>
      <c r="Z216" s="1657">
        <v>0</v>
      </c>
      <c r="AA216" s="1627">
        <v>0</v>
      </c>
      <c r="AB216" s="1657">
        <v>0</v>
      </c>
      <c r="AC216" s="1627">
        <v>0</v>
      </c>
      <c r="AD216" s="1657">
        <v>0</v>
      </c>
      <c r="AE216" s="1627">
        <v>0</v>
      </c>
      <c r="AF216" s="1657">
        <v>0</v>
      </c>
      <c r="AG216" s="1627">
        <v>0</v>
      </c>
      <c r="AH216" s="1657">
        <v>0</v>
      </c>
      <c r="AI216" s="1627">
        <v>0</v>
      </c>
      <c r="AJ216" s="1657">
        <v>0</v>
      </c>
      <c r="AK216" s="1627">
        <v>0</v>
      </c>
      <c r="AL216" s="1657">
        <v>0</v>
      </c>
      <c r="AM216" s="1720">
        <v>0</v>
      </c>
      <c r="AN216" s="141">
        <v>0</v>
      </c>
      <c r="AO216" s="119">
        <v>0</v>
      </c>
      <c r="AP216" s="1657">
        <v>0</v>
      </c>
      <c r="AQ216" s="1627">
        <v>0</v>
      </c>
      <c r="AR216" s="1627">
        <v>0</v>
      </c>
      <c r="AS216" s="1627">
        <v>0</v>
      </c>
      <c r="AT216" s="1627">
        <v>0</v>
      </c>
      <c r="AU216" s="1627">
        <v>0</v>
      </c>
      <c r="AV216" s="1627">
        <v>0</v>
      </c>
      <c r="AW216" s="1627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0</v>
      </c>
      <c r="D217" s="228">
        <f>SUM(F217+H217+J217+L217+N217+P217+R217+T217+V217+X217+Z217+AB217+AD217+AF217+AH217+AJ217+AL217)</f>
        <v>0</v>
      </c>
      <c r="E217" s="800">
        <f>SUM(G217+I217+K217+M217+O217+Q217+S217+U217+W217+Y217+AA217+AC217+AE217+AG217+AI217+AK217+AM217)</f>
        <v>0</v>
      </c>
      <c r="F217" s="33"/>
      <c r="G217" s="35"/>
      <c r="H217" s="33"/>
      <c r="I217" s="35"/>
      <c r="J217" s="33"/>
      <c r="K217" s="35"/>
      <c r="L217" s="33"/>
      <c r="M217" s="35"/>
      <c r="N217" s="33"/>
      <c r="O217" s="35"/>
      <c r="P217" s="33"/>
      <c r="Q217" s="35"/>
      <c r="R217" s="33"/>
      <c r="S217" s="35"/>
      <c r="T217" s="33"/>
      <c r="U217" s="35"/>
      <c r="V217" s="33"/>
      <c r="W217" s="35"/>
      <c r="X217" s="33"/>
      <c r="Y217" s="35"/>
      <c r="Z217" s="33"/>
      <c r="AA217" s="35"/>
      <c r="AB217" s="33"/>
      <c r="AC217" s="35"/>
      <c r="AD217" s="33"/>
      <c r="AE217" s="35"/>
      <c r="AF217" s="33"/>
      <c r="AG217" s="35"/>
      <c r="AH217" s="33"/>
      <c r="AI217" s="35"/>
      <c r="AJ217" s="33"/>
      <c r="AK217" s="35"/>
      <c r="AL217" s="33"/>
      <c r="AM217" s="186"/>
      <c r="AN217" s="141"/>
      <c r="AO217" s="119"/>
      <c r="AP217" s="20"/>
      <c r="AQ217" s="36"/>
      <c r="AR217" s="36"/>
      <c r="AS217" s="36"/>
      <c r="AT217" s="36"/>
      <c r="AU217" s="36"/>
      <c r="AV217" s="36"/>
      <c r="AW217" s="36"/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0</v>
      </c>
      <c r="D218" s="232">
        <f t="shared" si="30"/>
        <v>0</v>
      </c>
      <c r="E218" s="808">
        <f t="shared" si="30"/>
        <v>0</v>
      </c>
      <c r="F218" s="20"/>
      <c r="G218" s="36"/>
      <c r="H218" s="20"/>
      <c r="I218" s="36"/>
      <c r="J218" s="20"/>
      <c r="K218" s="36"/>
      <c r="L218" s="20"/>
      <c r="M218" s="36"/>
      <c r="N218" s="20"/>
      <c r="O218" s="36"/>
      <c r="P218" s="20"/>
      <c r="Q218" s="36"/>
      <c r="R218" s="20"/>
      <c r="S218" s="36"/>
      <c r="T218" s="20"/>
      <c r="U218" s="36"/>
      <c r="V218" s="20"/>
      <c r="W218" s="36"/>
      <c r="X218" s="20"/>
      <c r="Y218" s="36"/>
      <c r="Z218" s="20"/>
      <c r="AA218" s="36"/>
      <c r="AB218" s="20"/>
      <c r="AC218" s="36"/>
      <c r="AD218" s="20"/>
      <c r="AE218" s="36"/>
      <c r="AF218" s="20"/>
      <c r="AG218" s="36"/>
      <c r="AH218" s="20"/>
      <c r="AI218" s="36"/>
      <c r="AJ218" s="20"/>
      <c r="AK218" s="36"/>
      <c r="AL218" s="20"/>
      <c r="AM218" s="176"/>
      <c r="AN218" s="141"/>
      <c r="AO218" s="119"/>
      <c r="AP218" s="20"/>
      <c r="AQ218" s="36"/>
      <c r="AR218" s="36"/>
      <c r="AS218" s="36"/>
      <c r="AT218" s="36"/>
      <c r="AU218" s="36"/>
      <c r="AV218" s="36"/>
      <c r="AW218" s="36"/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1</v>
      </c>
      <c r="D219" s="232">
        <f t="shared" si="30"/>
        <v>1</v>
      </c>
      <c r="E219" s="808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1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>
        <v>0</v>
      </c>
      <c r="DC219" s="5"/>
      <c r="DD219" s="5">
        <v>0</v>
      </c>
      <c r="DE219" s="5"/>
      <c r="DF219" s="5"/>
      <c r="DG219" s="5"/>
      <c r="DH219" s="5">
        <v>0</v>
      </c>
      <c r="DI219" s="5"/>
      <c r="DJ219" s="5">
        <v>0</v>
      </c>
      <c r="DK219" s="5"/>
      <c r="DL219" s="5">
        <v>0</v>
      </c>
      <c r="DM219" s="5"/>
      <c r="DN219" s="5">
        <v>0</v>
      </c>
      <c r="DO219" s="5"/>
      <c r="DP219" s="5">
        <v>0</v>
      </c>
      <c r="DQ219" s="5"/>
      <c r="DR219" s="5">
        <v>0</v>
      </c>
      <c r="DS219" s="5"/>
      <c r="DT219" s="5">
        <v>0</v>
      </c>
      <c r="DU219" s="5"/>
      <c r="DV219" s="5">
        <v>0</v>
      </c>
    </row>
    <row r="220" spans="1:126" s="2" customFormat="1" x14ac:dyDescent="0.2">
      <c r="A220" s="5912" t="s">
        <v>244</v>
      </c>
      <c r="B220" s="5913"/>
      <c r="C220" s="239">
        <f t="shared" si="27"/>
        <v>1</v>
      </c>
      <c r="D220" s="233">
        <f t="shared" si="30"/>
        <v>0</v>
      </c>
      <c r="E220" s="809">
        <f t="shared" si="30"/>
        <v>1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0</v>
      </c>
      <c r="M220" s="40">
        <v>0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1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6318" t="s">
        <v>245</v>
      </c>
      <c r="B221" s="1750" t="s">
        <v>246</v>
      </c>
      <c r="C221" s="1739">
        <f t="shared" si="27"/>
        <v>0</v>
      </c>
      <c r="D221" s="1740">
        <f t="shared" si="30"/>
        <v>0</v>
      </c>
      <c r="E221" s="1752">
        <f t="shared" si="30"/>
        <v>0</v>
      </c>
      <c r="F221" s="380"/>
      <c r="G221" s="64"/>
      <c r="H221" s="380"/>
      <c r="I221" s="64"/>
      <c r="J221" s="380"/>
      <c r="K221" s="64"/>
      <c r="L221" s="380"/>
      <c r="M221" s="64"/>
      <c r="N221" s="380"/>
      <c r="O221" s="64"/>
      <c r="P221" s="380"/>
      <c r="Q221" s="64"/>
      <c r="R221" s="380"/>
      <c r="S221" s="64"/>
      <c r="T221" s="380"/>
      <c r="U221" s="64"/>
      <c r="V221" s="380"/>
      <c r="W221" s="64"/>
      <c r="X221" s="380"/>
      <c r="Y221" s="64"/>
      <c r="Z221" s="380"/>
      <c r="AA221" s="64"/>
      <c r="AB221" s="380"/>
      <c r="AC221" s="64"/>
      <c r="AD221" s="380"/>
      <c r="AE221" s="64"/>
      <c r="AF221" s="380"/>
      <c r="AG221" s="64"/>
      <c r="AH221" s="380"/>
      <c r="AI221" s="64"/>
      <c r="AJ221" s="380"/>
      <c r="AK221" s="64"/>
      <c r="AL221" s="380"/>
      <c r="AM221" s="204"/>
      <c r="AN221" s="258"/>
      <c r="AO221" s="1185"/>
      <c r="AP221" s="380"/>
      <c r="AQ221" s="64"/>
      <c r="AR221" s="64"/>
      <c r="AS221" s="64"/>
      <c r="AT221" s="64"/>
      <c r="AU221" s="64"/>
      <c r="AV221" s="64"/>
      <c r="AW221" s="64"/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6349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382">
        <f t="shared" si="27"/>
        <v>0</v>
      </c>
      <c r="D226" s="224">
        <f t="shared" si="30"/>
        <v>0</v>
      </c>
      <c r="E226" s="219">
        <f t="shared" si="30"/>
        <v>0</v>
      </c>
      <c r="F226" s="380"/>
      <c r="G226" s="64"/>
      <c r="H226" s="380"/>
      <c r="I226" s="64"/>
      <c r="J226" s="380"/>
      <c r="K226" s="64"/>
      <c r="L226" s="380"/>
      <c r="M226" s="64"/>
      <c r="N226" s="380"/>
      <c r="O226" s="64"/>
      <c r="P226" s="380"/>
      <c r="Q226" s="64"/>
      <c r="R226" s="380"/>
      <c r="S226" s="64"/>
      <c r="T226" s="380"/>
      <c r="U226" s="64"/>
      <c r="V226" s="380"/>
      <c r="W226" s="64"/>
      <c r="X226" s="380"/>
      <c r="Y226" s="64"/>
      <c r="Z226" s="380"/>
      <c r="AA226" s="64"/>
      <c r="AB226" s="380"/>
      <c r="AC226" s="64"/>
      <c r="AD226" s="380"/>
      <c r="AE226" s="64"/>
      <c r="AF226" s="380"/>
      <c r="AG226" s="64"/>
      <c r="AH226" s="380"/>
      <c r="AI226" s="64"/>
      <c r="AJ226" s="380"/>
      <c r="AK226" s="64"/>
      <c r="AL226" s="380"/>
      <c r="AM226" s="204"/>
      <c r="AN226" s="258"/>
      <c r="AO226" s="1185"/>
      <c r="AP226" s="380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0</v>
      </c>
      <c r="D227" s="242">
        <f t="shared" si="30"/>
        <v>0</v>
      </c>
      <c r="E227" s="806">
        <f t="shared" si="30"/>
        <v>0</v>
      </c>
      <c r="F227" s="26"/>
      <c r="G227" s="40"/>
      <c r="H227" s="26"/>
      <c r="I227" s="40"/>
      <c r="J227" s="26"/>
      <c r="K227" s="40"/>
      <c r="L227" s="26"/>
      <c r="M227" s="40"/>
      <c r="N227" s="26"/>
      <c r="O227" s="40"/>
      <c r="P227" s="26"/>
      <c r="Q227" s="40"/>
      <c r="R227" s="26"/>
      <c r="S227" s="40"/>
      <c r="T227" s="26"/>
      <c r="U227" s="40"/>
      <c r="V227" s="26"/>
      <c r="W227" s="40"/>
      <c r="X227" s="26"/>
      <c r="Y227" s="40"/>
      <c r="Z227" s="26"/>
      <c r="AA227" s="40"/>
      <c r="AB227" s="26"/>
      <c r="AC227" s="40"/>
      <c r="AD227" s="26"/>
      <c r="AE227" s="40"/>
      <c r="AF227" s="26"/>
      <c r="AG227" s="40"/>
      <c r="AH227" s="26"/>
      <c r="AI227" s="40"/>
      <c r="AJ227" s="26"/>
      <c r="AK227" s="40"/>
      <c r="AL227" s="26"/>
      <c r="AM227" s="243"/>
      <c r="AN227" s="264"/>
      <c r="AO227" s="265"/>
      <c r="AP227" s="26"/>
      <c r="AQ227" s="40"/>
      <c r="AR227" s="40"/>
      <c r="AS227" s="40"/>
      <c r="AT227" s="40"/>
      <c r="AU227" s="40"/>
      <c r="AV227" s="40"/>
      <c r="AW227" s="40"/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267" t="s">
        <v>254</v>
      </c>
      <c r="B229" s="6250"/>
      <c r="C229" s="6392" t="s">
        <v>79</v>
      </c>
      <c r="D229" s="6392"/>
      <c r="E229" s="6392"/>
      <c r="F229" s="6392" t="s">
        <v>189</v>
      </c>
      <c r="G229" s="6392"/>
      <c r="H229" s="6392" t="s">
        <v>190</v>
      </c>
      <c r="I229" s="6392"/>
      <c r="J229" s="6392" t="s">
        <v>191</v>
      </c>
      <c r="K229" s="6392"/>
      <c r="L229" s="6392" t="s">
        <v>12</v>
      </c>
      <c r="M229" s="6392"/>
      <c r="N229" s="6390" t="s">
        <v>13</v>
      </c>
      <c r="O229" s="6391"/>
      <c r="P229" s="6427" t="s">
        <v>126</v>
      </c>
      <c r="Q229" s="6427"/>
      <c r="R229" s="6427" t="s">
        <v>127</v>
      </c>
      <c r="S229" s="6427"/>
      <c r="T229" s="6427" t="s">
        <v>128</v>
      </c>
      <c r="U229" s="6427"/>
      <c r="V229" s="6427" t="s">
        <v>129</v>
      </c>
      <c r="W229" s="6427"/>
      <c r="X229" s="6427" t="s">
        <v>130</v>
      </c>
      <c r="Y229" s="6427"/>
      <c r="Z229" s="6427" t="s">
        <v>131</v>
      </c>
      <c r="AA229" s="6427"/>
      <c r="AB229" s="6427" t="s">
        <v>132</v>
      </c>
      <c r="AC229" s="6427"/>
      <c r="AD229" s="6427" t="s">
        <v>133</v>
      </c>
      <c r="AE229" s="6427"/>
      <c r="AF229" s="6427" t="s">
        <v>134</v>
      </c>
      <c r="AG229" s="6427"/>
      <c r="AH229" s="6427" t="s">
        <v>135</v>
      </c>
      <c r="AI229" s="6427"/>
      <c r="AJ229" s="6427" t="s">
        <v>136</v>
      </c>
      <c r="AK229" s="6427"/>
      <c r="AL229" s="6427" t="s">
        <v>137</v>
      </c>
      <c r="AM229" s="6382"/>
      <c r="AN229" s="6434" t="s">
        <v>92</v>
      </c>
      <c r="AO229" s="6435"/>
      <c r="AP229" s="6436"/>
      <c r="AQ229" s="6433" t="s">
        <v>192</v>
      </c>
      <c r="AR229" s="6429" t="s">
        <v>193</v>
      </c>
      <c r="AS229" s="6427" t="s">
        <v>7</v>
      </c>
      <c r="AT229" s="6427"/>
      <c r="AU229" s="6318" t="s">
        <v>194</v>
      </c>
      <c r="AV229" s="6318" t="s">
        <v>255</v>
      </c>
      <c r="AW229" s="6318" t="s">
        <v>8</v>
      </c>
      <c r="AX229" s="6318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6356"/>
      <c r="B230" s="5811"/>
      <c r="C230" s="1605" t="s">
        <v>103</v>
      </c>
      <c r="D230" s="1753" t="s">
        <v>65</v>
      </c>
      <c r="E230" s="804" t="s">
        <v>104</v>
      </c>
      <c r="F230" s="1730" t="s">
        <v>65</v>
      </c>
      <c r="G230" s="804" t="s">
        <v>104</v>
      </c>
      <c r="H230" s="1730" t="s">
        <v>65</v>
      </c>
      <c r="I230" s="804" t="s">
        <v>104</v>
      </c>
      <c r="J230" s="1730" t="s">
        <v>65</v>
      </c>
      <c r="K230" s="804" t="s">
        <v>104</v>
      </c>
      <c r="L230" s="1730" t="s">
        <v>65</v>
      </c>
      <c r="M230" s="804" t="s">
        <v>104</v>
      </c>
      <c r="N230" s="1730" t="s">
        <v>65</v>
      </c>
      <c r="O230" s="804" t="s">
        <v>104</v>
      </c>
      <c r="P230" s="1730" t="s">
        <v>65</v>
      </c>
      <c r="Q230" s="804" t="s">
        <v>104</v>
      </c>
      <c r="R230" s="1730" t="s">
        <v>65</v>
      </c>
      <c r="S230" s="804" t="s">
        <v>104</v>
      </c>
      <c r="T230" s="1730" t="s">
        <v>65</v>
      </c>
      <c r="U230" s="804" t="s">
        <v>104</v>
      </c>
      <c r="V230" s="1730" t="s">
        <v>65</v>
      </c>
      <c r="W230" s="804" t="s">
        <v>104</v>
      </c>
      <c r="X230" s="1730" t="s">
        <v>65</v>
      </c>
      <c r="Y230" s="804" t="s">
        <v>104</v>
      </c>
      <c r="Z230" s="1730" t="s">
        <v>65</v>
      </c>
      <c r="AA230" s="804" t="s">
        <v>104</v>
      </c>
      <c r="AB230" s="1730" t="s">
        <v>65</v>
      </c>
      <c r="AC230" s="804" t="s">
        <v>104</v>
      </c>
      <c r="AD230" s="1730" t="s">
        <v>65</v>
      </c>
      <c r="AE230" s="804" t="s">
        <v>104</v>
      </c>
      <c r="AF230" s="1730" t="s">
        <v>65</v>
      </c>
      <c r="AG230" s="804" t="s">
        <v>104</v>
      </c>
      <c r="AH230" s="1730" t="s">
        <v>65</v>
      </c>
      <c r="AI230" s="804" t="s">
        <v>104</v>
      </c>
      <c r="AJ230" s="1730" t="s">
        <v>65</v>
      </c>
      <c r="AK230" s="804" t="s">
        <v>104</v>
      </c>
      <c r="AL230" s="1730" t="s">
        <v>65</v>
      </c>
      <c r="AM230" s="801" t="s">
        <v>104</v>
      </c>
      <c r="AN230" s="1699" t="s">
        <v>150</v>
      </c>
      <c r="AO230" s="1754" t="s">
        <v>152</v>
      </c>
      <c r="AP230" s="1604" t="s">
        <v>256</v>
      </c>
      <c r="AQ230" s="5948"/>
      <c r="AR230" s="5938"/>
      <c r="AS230" s="1730" t="s">
        <v>65</v>
      </c>
      <c r="AT230" s="804" t="s">
        <v>104</v>
      </c>
      <c r="AU230" s="6349"/>
      <c r="AV230" s="6349"/>
      <c r="AW230" s="6349"/>
      <c r="AX230" s="6349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6432" t="s">
        <v>257</v>
      </c>
      <c r="B231" s="6424"/>
      <c r="C231" s="1733">
        <f>SUM(D231+E231)</f>
        <v>2</v>
      </c>
      <c r="D231" s="1734">
        <f>SUM(F231+H231+J231+L231+N231+P231+R231+T231+V231+X231+Z231+AB231+AD231+AF231+AH231+AJ231+AL231)</f>
        <v>2</v>
      </c>
      <c r="E231" s="219">
        <f>SUM(G231+I231+K231+M231+O231+Q231+S231+U231+W231+Y231+AA231+AC231+AE231+AG231+AI231+AK231+AM231)</f>
        <v>0</v>
      </c>
      <c r="F231" s="1611">
        <v>0</v>
      </c>
      <c r="G231" s="1612">
        <v>0</v>
      </c>
      <c r="H231" s="1611">
        <v>0</v>
      </c>
      <c r="I231" s="1612">
        <v>0</v>
      </c>
      <c r="J231" s="1611">
        <v>0</v>
      </c>
      <c r="K231" s="1612">
        <v>0</v>
      </c>
      <c r="L231" s="1611">
        <v>0</v>
      </c>
      <c r="M231" s="1612">
        <v>0</v>
      </c>
      <c r="N231" s="1611">
        <v>1</v>
      </c>
      <c r="O231" s="1612">
        <v>0</v>
      </c>
      <c r="P231" s="1611">
        <v>0</v>
      </c>
      <c r="Q231" s="1612">
        <v>0</v>
      </c>
      <c r="R231" s="1611">
        <v>1</v>
      </c>
      <c r="S231" s="1612">
        <v>0</v>
      </c>
      <c r="T231" s="1611">
        <v>0</v>
      </c>
      <c r="U231" s="1612">
        <v>0</v>
      </c>
      <c r="V231" s="1611">
        <v>0</v>
      </c>
      <c r="W231" s="1612">
        <v>0</v>
      </c>
      <c r="X231" s="1611">
        <v>0</v>
      </c>
      <c r="Y231" s="1612">
        <v>0</v>
      </c>
      <c r="Z231" s="1611">
        <v>0</v>
      </c>
      <c r="AA231" s="1612">
        <v>0</v>
      </c>
      <c r="AB231" s="1611">
        <v>0</v>
      </c>
      <c r="AC231" s="1612">
        <v>0</v>
      </c>
      <c r="AD231" s="1611">
        <v>0</v>
      </c>
      <c r="AE231" s="1612">
        <v>0</v>
      </c>
      <c r="AF231" s="1611">
        <v>0</v>
      </c>
      <c r="AG231" s="1612">
        <v>0</v>
      </c>
      <c r="AH231" s="1611">
        <v>0</v>
      </c>
      <c r="AI231" s="1612">
        <v>0</v>
      </c>
      <c r="AJ231" s="1611">
        <v>0</v>
      </c>
      <c r="AK231" s="1612">
        <v>0</v>
      </c>
      <c r="AL231" s="1611">
        <v>0</v>
      </c>
      <c r="AM231" s="1439">
        <v>0</v>
      </c>
      <c r="AN231" s="1755">
        <v>0</v>
      </c>
      <c r="AO231" s="430">
        <v>0</v>
      </c>
      <c r="AP231" s="40">
        <v>0</v>
      </c>
      <c r="AQ231" s="1612">
        <v>0</v>
      </c>
      <c r="AR231" s="1745">
        <v>0</v>
      </c>
      <c r="AS231" s="1611">
        <v>0</v>
      </c>
      <c r="AT231" s="1612">
        <v>0</v>
      </c>
      <c r="AU231" s="1612">
        <v>0</v>
      </c>
      <c r="AV231" s="1612">
        <v>0</v>
      </c>
      <c r="AW231" s="1612">
        <v>0</v>
      </c>
      <c r="AX231" s="1612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6425" t="s">
        <v>201</v>
      </c>
      <c r="B232" s="6426"/>
      <c r="C232" s="144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1447"/>
      <c r="AN232" s="1447"/>
      <c r="AO232" s="1447"/>
      <c r="AP232" s="1447"/>
      <c r="AQ232" s="1447"/>
      <c r="AR232" s="1447"/>
      <c r="AS232" s="1447"/>
      <c r="AT232" s="1447"/>
      <c r="AU232" s="1447"/>
      <c r="AV232" s="1447"/>
      <c r="AW232" s="1447"/>
      <c r="AX232" s="1756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6318" t="s">
        <v>258</v>
      </c>
      <c r="B233" s="1750" t="s">
        <v>259</v>
      </c>
      <c r="C233" s="1739">
        <f>SUM(D233+E233)</f>
        <v>0</v>
      </c>
      <c r="D233" s="1740">
        <f t="shared" ref="D233:E241" si="31">SUM(F233+H233+J233+L233+N233+P233+R233+T233+V233+X233+Z233+AB233+AD233+AF233+AH233+AJ233+AL233)</f>
        <v>0</v>
      </c>
      <c r="E233" s="1738">
        <f t="shared" si="31"/>
        <v>0</v>
      </c>
      <c r="F233" s="1657"/>
      <c r="G233" s="1627"/>
      <c r="H233" s="1657"/>
      <c r="I233" s="1627"/>
      <c r="J233" s="1657"/>
      <c r="K233" s="1627"/>
      <c r="L233" s="1657"/>
      <c r="M233" s="1627"/>
      <c r="N233" s="1657"/>
      <c r="O233" s="1627"/>
      <c r="P233" s="1657"/>
      <c r="Q233" s="1627"/>
      <c r="R233" s="1657"/>
      <c r="S233" s="1627"/>
      <c r="T233" s="1657"/>
      <c r="U233" s="1627"/>
      <c r="V233" s="1657"/>
      <c r="W233" s="1627"/>
      <c r="X233" s="1657"/>
      <c r="Y233" s="1627"/>
      <c r="Z233" s="1657"/>
      <c r="AA233" s="1627"/>
      <c r="AB233" s="1657"/>
      <c r="AC233" s="1627"/>
      <c r="AD233" s="1657"/>
      <c r="AE233" s="1627"/>
      <c r="AF233" s="1657"/>
      <c r="AG233" s="1627"/>
      <c r="AH233" s="1657"/>
      <c r="AI233" s="1627"/>
      <c r="AJ233" s="1657"/>
      <c r="AK233" s="1627"/>
      <c r="AL233" s="1657"/>
      <c r="AM233" s="1704"/>
      <c r="AN233" s="1705"/>
      <c r="AO233" s="1624"/>
      <c r="AP233" s="1627"/>
      <c r="AQ233" s="1627"/>
      <c r="AR233" s="1643"/>
      <c r="AS233" s="1657"/>
      <c r="AT233" s="1627"/>
      <c r="AU233" s="1627"/>
      <c r="AV233" s="1627"/>
      <c r="AW233" s="1627"/>
      <c r="AX233" s="1627"/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Z233" s="15"/>
    </row>
    <row r="234" spans="1:130" ht="21.75" customHeight="1" x14ac:dyDescent="0.2">
      <c r="A234" s="6349"/>
      <c r="B234" s="260" t="s">
        <v>204</v>
      </c>
      <c r="C234" s="241">
        <f>SUM(D234+E234)</f>
        <v>0</v>
      </c>
      <c r="D234" s="242">
        <f t="shared" si="31"/>
        <v>0</v>
      </c>
      <c r="E234" s="806">
        <f t="shared" si="31"/>
        <v>0</v>
      </c>
      <c r="F234" s="26"/>
      <c r="G234" s="40"/>
      <c r="H234" s="26"/>
      <c r="I234" s="40"/>
      <c r="J234" s="26"/>
      <c r="K234" s="40"/>
      <c r="L234" s="26"/>
      <c r="M234" s="40"/>
      <c r="N234" s="26"/>
      <c r="O234" s="40"/>
      <c r="P234" s="26"/>
      <c r="Q234" s="40"/>
      <c r="R234" s="26"/>
      <c r="S234" s="40"/>
      <c r="T234" s="26"/>
      <c r="U234" s="40"/>
      <c r="V234" s="26"/>
      <c r="W234" s="40"/>
      <c r="X234" s="26"/>
      <c r="Y234" s="40"/>
      <c r="Z234" s="26"/>
      <c r="AA234" s="40"/>
      <c r="AB234" s="26"/>
      <c r="AC234" s="40"/>
      <c r="AD234" s="26"/>
      <c r="AE234" s="40"/>
      <c r="AF234" s="26"/>
      <c r="AG234" s="40"/>
      <c r="AH234" s="26"/>
      <c r="AI234" s="40"/>
      <c r="AJ234" s="37"/>
      <c r="AK234" s="39"/>
      <c r="AL234" s="26"/>
      <c r="AM234" s="243"/>
      <c r="AN234" s="268"/>
      <c r="AO234" s="121"/>
      <c r="AP234" s="40"/>
      <c r="AQ234" s="40"/>
      <c r="AR234" s="150"/>
      <c r="AS234" s="26"/>
      <c r="AT234" s="40"/>
      <c r="AU234" s="40"/>
      <c r="AV234" s="40"/>
      <c r="AW234" s="40"/>
      <c r="AX234" s="40"/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6384" t="s">
        <v>205</v>
      </c>
      <c r="B235" s="6385"/>
      <c r="C235" s="1757">
        <f t="shared" ref="C235:C274" si="32">SUM(D235+E235)</f>
        <v>0</v>
      </c>
      <c r="D235" s="1734">
        <f t="shared" si="31"/>
        <v>0</v>
      </c>
      <c r="E235" s="1744">
        <f t="shared" si="31"/>
        <v>0</v>
      </c>
      <c r="F235" s="1611"/>
      <c r="G235" s="1612"/>
      <c r="H235" s="1611"/>
      <c r="I235" s="1612"/>
      <c r="J235" s="1611"/>
      <c r="K235" s="1612"/>
      <c r="L235" s="1611"/>
      <c r="M235" s="1612"/>
      <c r="N235" s="1611"/>
      <c r="O235" s="1612"/>
      <c r="P235" s="1611"/>
      <c r="Q235" s="1612"/>
      <c r="R235" s="1611"/>
      <c r="S235" s="1612"/>
      <c r="T235" s="1611"/>
      <c r="U235" s="1612"/>
      <c r="V235" s="1611"/>
      <c r="W235" s="1612"/>
      <c r="X235" s="1611"/>
      <c r="Y235" s="1612"/>
      <c r="Z235" s="1611"/>
      <c r="AA235" s="1612"/>
      <c r="AB235" s="1611"/>
      <c r="AC235" s="1612"/>
      <c r="AD235" s="1611"/>
      <c r="AE235" s="1612"/>
      <c r="AF235" s="1611"/>
      <c r="AG235" s="1612"/>
      <c r="AH235" s="1611"/>
      <c r="AI235" s="1612"/>
      <c r="AJ235" s="1611"/>
      <c r="AK235" s="1612"/>
      <c r="AL235" s="1611"/>
      <c r="AM235" s="1439"/>
      <c r="AN235" s="1758"/>
      <c r="AO235" s="1759"/>
      <c r="AP235" s="1612"/>
      <c r="AQ235" s="1612"/>
      <c r="AR235" s="1745"/>
      <c r="AS235" s="1611"/>
      <c r="AT235" s="1612"/>
      <c r="AU235" s="1612"/>
      <c r="AV235" s="1612"/>
      <c r="AW235" s="1612"/>
      <c r="AX235" s="1612"/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6318" t="s">
        <v>206</v>
      </c>
      <c r="B236" s="1738" t="s">
        <v>207</v>
      </c>
      <c r="C236" s="1739">
        <f t="shared" si="32"/>
        <v>0</v>
      </c>
      <c r="D236" s="1740">
        <f t="shared" si="31"/>
        <v>0</v>
      </c>
      <c r="E236" s="1738">
        <f t="shared" si="31"/>
        <v>0</v>
      </c>
      <c r="F236" s="1746"/>
      <c r="G236" s="1747"/>
      <c r="H236" s="1657"/>
      <c r="I236" s="1627"/>
      <c r="J236" s="1657"/>
      <c r="K236" s="1627"/>
      <c r="L236" s="1657"/>
      <c r="M236" s="1627"/>
      <c r="N236" s="1657"/>
      <c r="O236" s="1627"/>
      <c r="P236" s="1657"/>
      <c r="Q236" s="1627"/>
      <c r="R236" s="1657"/>
      <c r="S236" s="1627"/>
      <c r="T236" s="1657"/>
      <c r="U236" s="1627"/>
      <c r="V236" s="1657"/>
      <c r="W236" s="1627"/>
      <c r="X236" s="1657"/>
      <c r="Y236" s="1627"/>
      <c r="Z236" s="1657"/>
      <c r="AA236" s="1627"/>
      <c r="AB236" s="1657"/>
      <c r="AC236" s="1627"/>
      <c r="AD236" s="1657"/>
      <c r="AE236" s="1627"/>
      <c r="AF236" s="1657"/>
      <c r="AG236" s="1627"/>
      <c r="AH236" s="1657"/>
      <c r="AI236" s="1627"/>
      <c r="AJ236" s="1657"/>
      <c r="AK236" s="1627"/>
      <c r="AL236" s="1657"/>
      <c r="AM236" s="1704"/>
      <c r="AN236" s="1705"/>
      <c r="AO236" s="1624"/>
      <c r="AP236" s="1627"/>
      <c r="AQ236" s="1627"/>
      <c r="AR236" s="1643"/>
      <c r="AS236" s="1657"/>
      <c r="AT236" s="1627"/>
      <c r="AU236" s="1627"/>
      <c r="AV236" s="1627"/>
      <c r="AW236" s="1627"/>
      <c r="AX236" s="1627"/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6349"/>
      <c r="B237" s="408" t="s">
        <v>208</v>
      </c>
      <c r="C237" s="1204">
        <f t="shared" si="32"/>
        <v>0</v>
      </c>
      <c r="D237" s="224">
        <f t="shared" si="31"/>
        <v>0</v>
      </c>
      <c r="E237" s="219">
        <f t="shared" si="31"/>
        <v>0</v>
      </c>
      <c r="F237" s="1205"/>
      <c r="G237" s="225"/>
      <c r="H237" s="1206"/>
      <c r="I237" s="64"/>
      <c r="J237" s="1206"/>
      <c r="K237" s="64"/>
      <c r="L237" s="1206"/>
      <c r="M237" s="64"/>
      <c r="N237" s="1206"/>
      <c r="O237" s="64"/>
      <c r="P237" s="1206"/>
      <c r="Q237" s="64"/>
      <c r="R237" s="1206"/>
      <c r="S237" s="64"/>
      <c r="T237" s="1206"/>
      <c r="U237" s="64"/>
      <c r="V237" s="1206"/>
      <c r="W237" s="64"/>
      <c r="X237" s="1206"/>
      <c r="Y237" s="64"/>
      <c r="Z237" s="1206"/>
      <c r="AA237" s="64"/>
      <c r="AB237" s="1206"/>
      <c r="AC237" s="64"/>
      <c r="AD237" s="1206"/>
      <c r="AE237" s="64"/>
      <c r="AF237" s="1206"/>
      <c r="AG237" s="64"/>
      <c r="AH237" s="1206"/>
      <c r="AI237" s="64"/>
      <c r="AJ237" s="1483"/>
      <c r="AK237" s="161"/>
      <c r="AL237" s="1206"/>
      <c r="AM237" s="204"/>
      <c r="AN237" s="269"/>
      <c r="AO237" s="270"/>
      <c r="AP237" s="161"/>
      <c r="AQ237" s="64"/>
      <c r="AR237" s="1185"/>
      <c r="AS237" s="1206"/>
      <c r="AT237" s="64"/>
      <c r="AU237" s="64"/>
      <c r="AV237" s="64"/>
      <c r="AW237" s="64"/>
      <c r="AX237" s="64"/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1748" t="s">
        <v>209</v>
      </c>
      <c r="B238" s="1440"/>
      <c r="C238" s="1620">
        <f t="shared" si="32"/>
        <v>2</v>
      </c>
      <c r="D238" s="1621">
        <f t="shared" si="31"/>
        <v>2</v>
      </c>
      <c r="E238" s="1678">
        <f t="shared" si="31"/>
        <v>0</v>
      </c>
      <c r="F238" s="1611">
        <v>0</v>
      </c>
      <c r="G238" s="1612">
        <v>0</v>
      </c>
      <c r="H238" s="1611">
        <v>0</v>
      </c>
      <c r="I238" s="1612">
        <v>0</v>
      </c>
      <c r="J238" s="1611">
        <v>0</v>
      </c>
      <c r="K238" s="1612">
        <v>0</v>
      </c>
      <c r="L238" s="1611">
        <v>0</v>
      </c>
      <c r="M238" s="1612">
        <v>0</v>
      </c>
      <c r="N238" s="1611">
        <v>1</v>
      </c>
      <c r="O238" s="1612">
        <v>0</v>
      </c>
      <c r="P238" s="1611">
        <v>0</v>
      </c>
      <c r="Q238" s="1612">
        <v>0</v>
      </c>
      <c r="R238" s="1611">
        <v>1</v>
      </c>
      <c r="S238" s="1612">
        <v>0</v>
      </c>
      <c r="T238" s="1611">
        <v>0</v>
      </c>
      <c r="U238" s="1612">
        <v>0</v>
      </c>
      <c r="V238" s="1611">
        <v>0</v>
      </c>
      <c r="W238" s="1612">
        <v>0</v>
      </c>
      <c r="X238" s="1611">
        <v>0</v>
      </c>
      <c r="Y238" s="1612">
        <v>0</v>
      </c>
      <c r="Z238" s="1611">
        <v>0</v>
      </c>
      <c r="AA238" s="1612">
        <v>0</v>
      </c>
      <c r="AB238" s="1611">
        <v>0</v>
      </c>
      <c r="AC238" s="1612">
        <v>0</v>
      </c>
      <c r="AD238" s="1611">
        <v>0</v>
      </c>
      <c r="AE238" s="1612">
        <v>0</v>
      </c>
      <c r="AF238" s="1611">
        <v>0</v>
      </c>
      <c r="AG238" s="1612">
        <v>0</v>
      </c>
      <c r="AH238" s="1611">
        <v>0</v>
      </c>
      <c r="AI238" s="1612">
        <v>0</v>
      </c>
      <c r="AJ238" s="1611">
        <v>0</v>
      </c>
      <c r="AK238" s="1612">
        <v>0</v>
      </c>
      <c r="AL238" s="1611">
        <v>0</v>
      </c>
      <c r="AM238" s="1439">
        <v>0</v>
      </c>
      <c r="AN238" s="1758">
        <v>0</v>
      </c>
      <c r="AO238" s="1759">
        <v>0</v>
      </c>
      <c r="AP238" s="1612">
        <v>0</v>
      </c>
      <c r="AQ238" s="1612">
        <v>0</v>
      </c>
      <c r="AR238" s="1745">
        <v>0</v>
      </c>
      <c r="AS238" s="1611">
        <v>0</v>
      </c>
      <c r="AT238" s="1612">
        <v>0</v>
      </c>
      <c r="AU238" s="1612">
        <v>0</v>
      </c>
      <c r="AV238" s="1612">
        <v>0</v>
      </c>
      <c r="AW238" s="1612">
        <v>0</v>
      </c>
      <c r="AX238" s="1612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6318" t="s">
        <v>210</v>
      </c>
      <c r="B239" s="271" t="s">
        <v>211</v>
      </c>
      <c r="C239" s="227">
        <f t="shared" si="32"/>
        <v>0</v>
      </c>
      <c r="D239" s="228">
        <f t="shared" si="31"/>
        <v>0</v>
      </c>
      <c r="E239" s="800">
        <f t="shared" si="31"/>
        <v>0</v>
      </c>
      <c r="F239" s="33"/>
      <c r="G239" s="35"/>
      <c r="H239" s="33"/>
      <c r="I239" s="35"/>
      <c r="J239" s="33"/>
      <c r="K239" s="35"/>
      <c r="L239" s="33"/>
      <c r="M239" s="35"/>
      <c r="N239" s="33"/>
      <c r="O239" s="35"/>
      <c r="P239" s="33"/>
      <c r="Q239" s="35"/>
      <c r="R239" s="33"/>
      <c r="S239" s="35"/>
      <c r="T239" s="33"/>
      <c r="U239" s="35"/>
      <c r="V239" s="33"/>
      <c r="W239" s="35"/>
      <c r="X239" s="33"/>
      <c r="Y239" s="35"/>
      <c r="Z239" s="33"/>
      <c r="AA239" s="35"/>
      <c r="AB239" s="33"/>
      <c r="AC239" s="35"/>
      <c r="AD239" s="33"/>
      <c r="AE239" s="35"/>
      <c r="AF239" s="33"/>
      <c r="AG239" s="35"/>
      <c r="AH239" s="33"/>
      <c r="AI239" s="35"/>
      <c r="AJ239" s="33"/>
      <c r="AK239" s="35"/>
      <c r="AL239" s="33"/>
      <c r="AM239" s="186"/>
      <c r="AN239" s="187"/>
      <c r="AO239" s="272"/>
      <c r="AP239" s="35"/>
      <c r="AQ239" s="35"/>
      <c r="AR239" s="229"/>
      <c r="AS239" s="33"/>
      <c r="AT239" s="35"/>
      <c r="AU239" s="35"/>
      <c r="AV239" s="35"/>
      <c r="AW239" s="35"/>
      <c r="AX239" s="35"/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0</v>
      </c>
      <c r="D240" s="232">
        <f t="shared" si="31"/>
        <v>0</v>
      </c>
      <c r="E240" s="808">
        <f t="shared" si="31"/>
        <v>0</v>
      </c>
      <c r="F240" s="20"/>
      <c r="G240" s="36"/>
      <c r="H240" s="20"/>
      <c r="I240" s="36"/>
      <c r="J240" s="20"/>
      <c r="K240" s="36"/>
      <c r="L240" s="20"/>
      <c r="M240" s="36"/>
      <c r="N240" s="20"/>
      <c r="O240" s="36"/>
      <c r="P240" s="20"/>
      <c r="Q240" s="36"/>
      <c r="R240" s="20"/>
      <c r="S240" s="36"/>
      <c r="T240" s="20"/>
      <c r="U240" s="36"/>
      <c r="V240" s="20"/>
      <c r="W240" s="36"/>
      <c r="X240" s="20"/>
      <c r="Y240" s="36"/>
      <c r="Z240" s="20"/>
      <c r="AA240" s="36"/>
      <c r="AB240" s="20"/>
      <c r="AC240" s="36"/>
      <c r="AD240" s="20"/>
      <c r="AE240" s="36"/>
      <c r="AF240" s="20"/>
      <c r="AG240" s="36"/>
      <c r="AH240" s="20"/>
      <c r="AI240" s="36"/>
      <c r="AJ240" s="20"/>
      <c r="AK240" s="36"/>
      <c r="AL240" s="20"/>
      <c r="AM240" s="176"/>
      <c r="AN240" s="187"/>
      <c r="AO240" s="272"/>
      <c r="AP240" s="35"/>
      <c r="AQ240" s="36"/>
      <c r="AR240" s="119"/>
      <c r="AS240" s="20"/>
      <c r="AT240" s="36"/>
      <c r="AU240" s="36"/>
      <c r="AV240" s="36"/>
      <c r="AW240" s="36"/>
      <c r="AX240" s="36"/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0</v>
      </c>
      <c r="D241" s="232">
        <f t="shared" si="31"/>
        <v>0</v>
      </c>
      <c r="E241" s="808">
        <f>SUM(G241+I241+K241+M241+O241+Q241+S241+U241+W241+Y241+AA241+AC241+AE241+AG241+AI241+AK241+AM241)</f>
        <v>0</v>
      </c>
      <c r="F241" s="20"/>
      <c r="G241" s="36"/>
      <c r="H241" s="20"/>
      <c r="I241" s="36"/>
      <c r="J241" s="20"/>
      <c r="K241" s="36"/>
      <c r="L241" s="20"/>
      <c r="M241" s="36"/>
      <c r="N241" s="20"/>
      <c r="O241" s="36"/>
      <c r="P241" s="20"/>
      <c r="Q241" s="36"/>
      <c r="R241" s="20"/>
      <c r="S241" s="36"/>
      <c r="T241" s="20"/>
      <c r="U241" s="36"/>
      <c r="V241" s="20"/>
      <c r="W241" s="36"/>
      <c r="X241" s="20"/>
      <c r="Y241" s="36"/>
      <c r="Z241" s="20"/>
      <c r="AA241" s="36"/>
      <c r="AB241" s="20"/>
      <c r="AC241" s="36"/>
      <c r="AD241" s="20"/>
      <c r="AE241" s="36"/>
      <c r="AF241" s="20"/>
      <c r="AG241" s="36"/>
      <c r="AH241" s="20"/>
      <c r="AI241" s="36"/>
      <c r="AJ241" s="20"/>
      <c r="AK241" s="36"/>
      <c r="AL241" s="20"/>
      <c r="AM241" s="176"/>
      <c r="AN241" s="187"/>
      <c r="AO241" s="272"/>
      <c r="AP241" s="35"/>
      <c r="AQ241" s="36"/>
      <c r="AR241" s="119"/>
      <c r="AS241" s="20"/>
      <c r="AT241" s="36"/>
      <c r="AU241" s="36"/>
      <c r="AV241" s="36"/>
      <c r="AW241" s="36"/>
      <c r="AX241" s="36"/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808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1</v>
      </c>
      <c r="D243" s="232">
        <f t="shared" ref="D243:E251" si="33">SUM(F243+H243+J243+L243+N243+P243+R243+T243+V243+X243+Z243+AB243+AD243+AF243+AH243+AJ243+AL243)</f>
        <v>1</v>
      </c>
      <c r="E243" s="808">
        <f t="shared" si="33"/>
        <v>0</v>
      </c>
      <c r="F243" s="20">
        <v>0</v>
      </c>
      <c r="G243" s="36">
        <v>0</v>
      </c>
      <c r="H243" s="20">
        <v>0</v>
      </c>
      <c r="I243" s="36">
        <v>0</v>
      </c>
      <c r="J243" s="20">
        <v>0</v>
      </c>
      <c r="K243" s="36">
        <v>0</v>
      </c>
      <c r="L243" s="20">
        <v>0</v>
      </c>
      <c r="M243" s="36">
        <v>0</v>
      </c>
      <c r="N243" s="20">
        <v>1</v>
      </c>
      <c r="O243" s="36">
        <v>0</v>
      </c>
      <c r="P243" s="20">
        <v>0</v>
      </c>
      <c r="Q243" s="36">
        <v>0</v>
      </c>
      <c r="R243" s="20">
        <v>0</v>
      </c>
      <c r="S243" s="36">
        <v>0</v>
      </c>
      <c r="T243" s="20">
        <v>0</v>
      </c>
      <c r="U243" s="36">
        <v>0</v>
      </c>
      <c r="V243" s="20">
        <v>0</v>
      </c>
      <c r="W243" s="36">
        <v>0</v>
      </c>
      <c r="X243" s="20">
        <v>0</v>
      </c>
      <c r="Y243" s="36">
        <v>0</v>
      </c>
      <c r="Z243" s="20">
        <v>0</v>
      </c>
      <c r="AA243" s="36">
        <v>0</v>
      </c>
      <c r="AB243" s="20">
        <v>0</v>
      </c>
      <c r="AC243" s="36">
        <v>0</v>
      </c>
      <c r="AD243" s="20">
        <v>0</v>
      </c>
      <c r="AE243" s="36">
        <v>0</v>
      </c>
      <c r="AF243" s="20">
        <v>0</v>
      </c>
      <c r="AG243" s="36">
        <v>0</v>
      </c>
      <c r="AH243" s="20">
        <v>0</v>
      </c>
      <c r="AI243" s="36">
        <v>0</v>
      </c>
      <c r="AJ243" s="20">
        <v>0</v>
      </c>
      <c r="AK243" s="36">
        <v>0</v>
      </c>
      <c r="AL243" s="20">
        <v>0</v>
      </c>
      <c r="AM243" s="176">
        <v>0</v>
      </c>
      <c r="AN243" s="187">
        <v>0</v>
      </c>
      <c r="AO243" s="272">
        <v>0</v>
      </c>
      <c r="AP243" s="35">
        <v>0</v>
      </c>
      <c r="AQ243" s="36">
        <v>0</v>
      </c>
      <c r="AR243" s="119">
        <v>0</v>
      </c>
      <c r="AS243" s="20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B243" s="5">
        <v>0</v>
      </c>
      <c r="DD243" s="5">
        <v>0</v>
      </c>
      <c r="DF243" s="5">
        <v>0</v>
      </c>
      <c r="DH243" s="5">
        <v>0</v>
      </c>
      <c r="DJ243" s="5">
        <v>0</v>
      </c>
      <c r="DL243" s="5">
        <v>0</v>
      </c>
      <c r="DN243" s="5">
        <v>0</v>
      </c>
      <c r="DP243" s="5">
        <v>0</v>
      </c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808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808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6349"/>
      <c r="B246" s="277" t="s">
        <v>218</v>
      </c>
      <c r="C246" s="239">
        <f t="shared" si="32"/>
        <v>0</v>
      </c>
      <c r="D246" s="233">
        <f t="shared" si="33"/>
        <v>0</v>
      </c>
      <c r="E246" s="809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6318" t="s">
        <v>219</v>
      </c>
      <c r="B247" s="1749" t="s">
        <v>220</v>
      </c>
      <c r="C247" s="1739">
        <f t="shared" si="32"/>
        <v>0</v>
      </c>
      <c r="D247" s="1740">
        <f t="shared" si="33"/>
        <v>0</v>
      </c>
      <c r="E247" s="1738">
        <f t="shared" si="33"/>
        <v>0</v>
      </c>
      <c r="F247" s="1657"/>
      <c r="G247" s="1627"/>
      <c r="H247" s="1657"/>
      <c r="I247" s="1627"/>
      <c r="J247" s="1657"/>
      <c r="K247" s="1627"/>
      <c r="L247" s="1657"/>
      <c r="M247" s="1627"/>
      <c r="N247" s="1657"/>
      <c r="O247" s="1627"/>
      <c r="P247" s="1657"/>
      <c r="Q247" s="1627"/>
      <c r="R247" s="1657"/>
      <c r="S247" s="1627"/>
      <c r="T247" s="1657"/>
      <c r="U247" s="1627"/>
      <c r="V247" s="1657"/>
      <c r="W247" s="1627"/>
      <c r="X247" s="1657"/>
      <c r="Y247" s="1627"/>
      <c r="Z247" s="1657"/>
      <c r="AA247" s="1627"/>
      <c r="AB247" s="1657"/>
      <c r="AC247" s="1627"/>
      <c r="AD247" s="1657"/>
      <c r="AE247" s="1627"/>
      <c r="AF247" s="1657"/>
      <c r="AG247" s="1627"/>
      <c r="AH247" s="1657"/>
      <c r="AI247" s="1627"/>
      <c r="AJ247" s="1448"/>
      <c r="AK247" s="1441"/>
      <c r="AL247" s="1657"/>
      <c r="AM247" s="1704"/>
      <c r="AN247" s="187"/>
      <c r="AO247" s="272"/>
      <c r="AP247" s="35"/>
      <c r="AQ247" s="1627"/>
      <c r="AR247" s="1643"/>
      <c r="AS247" s="1657"/>
      <c r="AT247" s="1627"/>
      <c r="AU247" s="1627"/>
      <c r="AV247" s="1627"/>
      <c r="AW247" s="1627"/>
      <c r="AX247" s="1627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808" t="s">
        <v>221</v>
      </c>
      <c r="C248" s="231">
        <f t="shared" si="32"/>
        <v>0</v>
      </c>
      <c r="D248" s="232">
        <f t="shared" si="33"/>
        <v>0</v>
      </c>
      <c r="E248" s="808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809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809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809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809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806" t="s">
        <v>224</v>
      </c>
      <c r="C251" s="241">
        <f t="shared" si="32"/>
        <v>0</v>
      </c>
      <c r="D251" s="242">
        <f t="shared" si="33"/>
        <v>0</v>
      </c>
      <c r="E251" s="806">
        <f t="shared" si="33"/>
        <v>0</v>
      </c>
      <c r="F251" s="26"/>
      <c r="G251" s="40"/>
      <c r="H251" s="26"/>
      <c r="I251" s="40"/>
      <c r="J251" s="26"/>
      <c r="K251" s="40"/>
      <c r="L251" s="26"/>
      <c r="M251" s="40"/>
      <c r="N251" s="26"/>
      <c r="O251" s="40"/>
      <c r="P251" s="26"/>
      <c r="Q251" s="40"/>
      <c r="R251" s="26"/>
      <c r="S251" s="40"/>
      <c r="T251" s="26"/>
      <c r="U251" s="40"/>
      <c r="V251" s="26"/>
      <c r="W251" s="40"/>
      <c r="X251" s="26"/>
      <c r="Y251" s="40"/>
      <c r="Z251" s="26"/>
      <c r="AA251" s="40"/>
      <c r="AB251" s="26"/>
      <c r="AC251" s="40"/>
      <c r="AD251" s="26"/>
      <c r="AE251" s="40"/>
      <c r="AF251" s="26"/>
      <c r="AG251" s="40"/>
      <c r="AH251" s="26"/>
      <c r="AI251" s="40"/>
      <c r="AJ251" s="26"/>
      <c r="AK251" s="40"/>
      <c r="AL251" s="26"/>
      <c r="AM251" s="243"/>
      <c r="AN251" s="268"/>
      <c r="AO251" s="121"/>
      <c r="AP251" s="40"/>
      <c r="AQ251" s="40"/>
      <c r="AR251" s="150"/>
      <c r="AS251" s="26"/>
      <c r="AT251" s="40"/>
      <c r="AU251" s="40"/>
      <c r="AV251" s="40"/>
      <c r="AW251" s="40"/>
      <c r="AX251" s="40"/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Z251" s="15"/>
    </row>
    <row r="252" spans="1:130" ht="18.75" customHeight="1" x14ac:dyDescent="0.2">
      <c r="A252" s="6318" t="s">
        <v>225</v>
      </c>
      <c r="B252" s="1750" t="s">
        <v>226</v>
      </c>
      <c r="C252" s="1739">
        <f t="shared" si="32"/>
        <v>0</v>
      </c>
      <c r="D252" s="1740">
        <f>SUM(F252+H252+J252+L252+N252)</f>
        <v>0</v>
      </c>
      <c r="E252" s="1738">
        <f>SUM(G252+I252+K252+M252+O252)</f>
        <v>0</v>
      </c>
      <c r="F252" s="1657"/>
      <c r="G252" s="1627"/>
      <c r="H252" s="1657"/>
      <c r="I252" s="1627"/>
      <c r="J252" s="1657"/>
      <c r="K252" s="1627"/>
      <c r="L252" s="1657"/>
      <c r="M252" s="1627"/>
      <c r="N252" s="1657"/>
      <c r="O252" s="1627"/>
      <c r="P252" s="1279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1705"/>
      <c r="AO252" s="1624"/>
      <c r="AP252" s="1627"/>
      <c r="AQ252" s="1627"/>
      <c r="AR252" s="1442"/>
      <c r="AS252" s="1657"/>
      <c r="AT252" s="1627"/>
      <c r="AU252" s="1627"/>
      <c r="AV252" s="1627"/>
      <c r="AW252" s="1627"/>
      <c r="AX252" s="1627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808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808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0</v>
      </c>
      <c r="D255" s="242">
        <f t="shared" si="34"/>
        <v>0</v>
      </c>
      <c r="E255" s="806">
        <f t="shared" si="34"/>
        <v>0</v>
      </c>
      <c r="F255" s="26"/>
      <c r="G255" s="40"/>
      <c r="H255" s="26"/>
      <c r="I255" s="40"/>
      <c r="J255" s="26"/>
      <c r="K255" s="40"/>
      <c r="L255" s="26"/>
      <c r="M255" s="40"/>
      <c r="N255" s="26"/>
      <c r="O255" s="40"/>
      <c r="P255" s="1479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1"/>
      <c r="AN255" s="187"/>
      <c r="AO255" s="272"/>
      <c r="AP255" s="30"/>
      <c r="AQ255" s="26"/>
      <c r="AR255" s="1480"/>
      <c r="AS255" s="26"/>
      <c r="AT255" s="40"/>
      <c r="AU255" s="40"/>
      <c r="AV255" s="40"/>
      <c r="AW255" s="40"/>
      <c r="AX255" s="40"/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Z255" s="15"/>
    </row>
    <row r="256" spans="1:130" ht="22.5" customHeight="1" x14ac:dyDescent="0.2">
      <c r="A256" s="6318" t="s">
        <v>230</v>
      </c>
      <c r="B256" s="1760" t="s">
        <v>260</v>
      </c>
      <c r="C256" s="227">
        <f t="shared" si="32"/>
        <v>0</v>
      </c>
      <c r="D256" s="228">
        <f t="shared" ref="D256:E274" si="35">SUM(F256+H256+J256+L256+N256+P256+R256+T256+V256+X256+Z256+AB256+AD256+AF256+AH256+AJ256+AL256)</f>
        <v>0</v>
      </c>
      <c r="E256" s="800">
        <f>SUM(G256+I256+K256+M256+O256+Q256+S256+U256+W256+Y256+AA256+AC256+AE256+AG256+AI256+AK256+AM256)</f>
        <v>0</v>
      </c>
      <c r="F256" s="33"/>
      <c r="G256" s="35"/>
      <c r="H256" s="33"/>
      <c r="I256" s="35"/>
      <c r="J256" s="33"/>
      <c r="K256" s="35"/>
      <c r="L256" s="33"/>
      <c r="M256" s="35"/>
      <c r="N256" s="33"/>
      <c r="O256" s="35"/>
      <c r="P256" s="33"/>
      <c r="Q256" s="35"/>
      <c r="R256" s="33"/>
      <c r="S256" s="35"/>
      <c r="T256" s="33"/>
      <c r="U256" s="35"/>
      <c r="V256" s="33"/>
      <c r="W256" s="35"/>
      <c r="X256" s="33"/>
      <c r="Y256" s="35"/>
      <c r="Z256" s="33"/>
      <c r="AA256" s="35"/>
      <c r="AB256" s="33"/>
      <c r="AC256" s="35"/>
      <c r="AD256" s="33"/>
      <c r="AE256" s="35"/>
      <c r="AF256" s="33"/>
      <c r="AG256" s="35"/>
      <c r="AH256" s="33"/>
      <c r="AI256" s="35"/>
      <c r="AJ256" s="33"/>
      <c r="AK256" s="35"/>
      <c r="AL256" s="33"/>
      <c r="AM256" s="1720"/>
      <c r="AN256" s="1624"/>
      <c r="AO256" s="1706"/>
      <c r="AP256" s="1761"/>
      <c r="AQ256" s="35"/>
      <c r="AR256" s="35"/>
      <c r="AS256" s="1657"/>
      <c r="AT256" s="36"/>
      <c r="AU256" s="36"/>
      <c r="AV256" s="36"/>
      <c r="AW256" s="36"/>
      <c r="AX256" s="36"/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799" t="s">
        <v>232</v>
      </c>
      <c r="C257" s="231">
        <f t="shared" si="32"/>
        <v>0</v>
      </c>
      <c r="D257" s="232">
        <f t="shared" si="35"/>
        <v>0</v>
      </c>
      <c r="E257" s="808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799" t="s">
        <v>233</v>
      </c>
      <c r="C258" s="231">
        <f t="shared" si="32"/>
        <v>0</v>
      </c>
      <c r="D258" s="232">
        <f t="shared" si="35"/>
        <v>0</v>
      </c>
      <c r="E258" s="808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799" t="s">
        <v>234</v>
      </c>
      <c r="C259" s="227">
        <f t="shared" si="32"/>
        <v>0</v>
      </c>
      <c r="D259" s="228">
        <f t="shared" si="35"/>
        <v>0</v>
      </c>
      <c r="E259" s="800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6349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6318" t="s">
        <v>236</v>
      </c>
      <c r="B261" s="1760" t="s">
        <v>237</v>
      </c>
      <c r="C261" s="1739">
        <f t="shared" si="32"/>
        <v>0</v>
      </c>
      <c r="D261" s="1740">
        <f t="shared" si="35"/>
        <v>0</v>
      </c>
      <c r="E261" s="1738">
        <f t="shared" si="35"/>
        <v>0</v>
      </c>
      <c r="F261" s="1657"/>
      <c r="G261" s="1627"/>
      <c r="H261" s="1657"/>
      <c r="I261" s="1627"/>
      <c r="J261" s="1657"/>
      <c r="K261" s="1627"/>
      <c r="L261" s="1657"/>
      <c r="M261" s="1627"/>
      <c r="N261" s="1657"/>
      <c r="O261" s="1627"/>
      <c r="P261" s="1657"/>
      <c r="Q261" s="1627"/>
      <c r="R261" s="1657"/>
      <c r="S261" s="1627"/>
      <c r="T261" s="1657"/>
      <c r="U261" s="1627"/>
      <c r="V261" s="1657"/>
      <c r="W261" s="1627"/>
      <c r="X261" s="1657"/>
      <c r="Y261" s="1627"/>
      <c r="Z261" s="1657"/>
      <c r="AA261" s="1627"/>
      <c r="AB261" s="1657"/>
      <c r="AC261" s="1627"/>
      <c r="AD261" s="1657"/>
      <c r="AE261" s="1627"/>
      <c r="AF261" s="1657"/>
      <c r="AG261" s="1627"/>
      <c r="AH261" s="1657"/>
      <c r="AI261" s="1627"/>
      <c r="AJ261" s="1657"/>
      <c r="AK261" s="1627"/>
      <c r="AL261" s="1657"/>
      <c r="AM261" s="1704"/>
      <c r="AN261" s="187"/>
      <c r="AO261" s="272"/>
      <c r="AP261" s="35"/>
      <c r="AQ261" s="1279"/>
      <c r="AR261" s="1444"/>
      <c r="AS261" s="1657"/>
      <c r="AT261" s="1627"/>
      <c r="AU261" s="1627"/>
      <c r="AV261" s="1627"/>
      <c r="AW261" s="1627"/>
      <c r="AX261" s="1627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807" t="s">
        <v>238</v>
      </c>
      <c r="C262" s="227">
        <f t="shared" si="32"/>
        <v>0</v>
      </c>
      <c r="D262" s="228">
        <f t="shared" si="35"/>
        <v>0</v>
      </c>
      <c r="E262" s="800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6349"/>
      <c r="B263" s="805" t="s">
        <v>239</v>
      </c>
      <c r="C263" s="1741">
        <f t="shared" si="32"/>
        <v>0</v>
      </c>
      <c r="D263" s="1762">
        <f t="shared" si="35"/>
        <v>0</v>
      </c>
      <c r="E263" s="408">
        <f t="shared" si="35"/>
        <v>0</v>
      </c>
      <c r="F263" s="1483"/>
      <c r="G263" s="161"/>
      <c r="H263" s="1483"/>
      <c r="I263" s="161"/>
      <c r="J263" s="1483"/>
      <c r="K263" s="161"/>
      <c r="L263" s="1483"/>
      <c r="M263" s="161"/>
      <c r="N263" s="1483"/>
      <c r="O263" s="161"/>
      <c r="P263" s="1483"/>
      <c r="Q263" s="161"/>
      <c r="R263" s="1483"/>
      <c r="S263" s="161"/>
      <c r="T263" s="1483"/>
      <c r="U263" s="161"/>
      <c r="V263" s="1483"/>
      <c r="W263" s="161"/>
      <c r="X263" s="1483"/>
      <c r="Y263" s="161"/>
      <c r="Z263" s="1483"/>
      <c r="AA263" s="161"/>
      <c r="AB263" s="1483"/>
      <c r="AC263" s="161"/>
      <c r="AD263" s="1483"/>
      <c r="AE263" s="161"/>
      <c r="AF263" s="1483"/>
      <c r="AG263" s="161"/>
      <c r="AH263" s="1483"/>
      <c r="AI263" s="161"/>
      <c r="AJ263" s="1483"/>
      <c r="AK263" s="161"/>
      <c r="AL263" s="1483"/>
      <c r="AM263" s="222"/>
      <c r="AN263" s="1755"/>
      <c r="AO263" s="430"/>
      <c r="AP263" s="161"/>
      <c r="AQ263" s="1479"/>
      <c r="AR263" s="409"/>
      <c r="AS263" s="1483"/>
      <c r="AT263" s="161"/>
      <c r="AU263" s="161"/>
      <c r="AV263" s="161"/>
      <c r="AW263" s="161"/>
      <c r="AX263" s="161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6437" t="s">
        <v>240</v>
      </c>
      <c r="B264" s="6438"/>
      <c r="C264" s="1739">
        <f>SUM(D264+E264)</f>
        <v>0</v>
      </c>
      <c r="D264" s="1740">
        <f>SUM(F264+H264+J264+L264+N264+P264+R264+T264+V264+X264+Z264+AB264+AD264+AF264+AH264+AJ264+AL264)</f>
        <v>0</v>
      </c>
      <c r="E264" s="1738">
        <f>SUM(G264+I264+K264+M264+O264+Q264+S264+U264+W264+Y264+AA264+AC264+AE264+AG264+AI264+AK264+AM264)</f>
        <v>0</v>
      </c>
      <c r="F264" s="1657"/>
      <c r="G264" s="1627"/>
      <c r="H264" s="1657"/>
      <c r="I264" s="1627"/>
      <c r="J264" s="1657"/>
      <c r="K264" s="1627"/>
      <c r="L264" s="1657"/>
      <c r="M264" s="1627"/>
      <c r="N264" s="1657"/>
      <c r="O264" s="1627"/>
      <c r="P264" s="1657"/>
      <c r="Q264" s="1627"/>
      <c r="R264" s="1657"/>
      <c r="S264" s="1627"/>
      <c r="T264" s="1657"/>
      <c r="U264" s="1627"/>
      <c r="V264" s="1657"/>
      <c r="W264" s="1627"/>
      <c r="X264" s="1657"/>
      <c r="Y264" s="1627"/>
      <c r="Z264" s="1657"/>
      <c r="AA264" s="1627"/>
      <c r="AB264" s="1657"/>
      <c r="AC264" s="1627"/>
      <c r="AD264" s="1657"/>
      <c r="AE264" s="1627"/>
      <c r="AF264" s="1657"/>
      <c r="AG264" s="1627"/>
      <c r="AH264" s="1657"/>
      <c r="AI264" s="1627"/>
      <c r="AJ264" s="1657"/>
      <c r="AK264" s="1627"/>
      <c r="AL264" s="1657"/>
      <c r="AM264" s="1704"/>
      <c r="AN264" s="1705"/>
      <c r="AO264" s="1624"/>
      <c r="AP264" s="1627"/>
      <c r="AQ264" s="1643"/>
      <c r="AR264" s="1627"/>
      <c r="AS264" s="1657"/>
      <c r="AT264" s="1627"/>
      <c r="AU264" s="1627"/>
      <c r="AV264" s="1627"/>
      <c r="AW264" s="1627"/>
      <c r="AX264" s="1627"/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1</v>
      </c>
      <c r="D265" s="232">
        <f>SUM(F265+H265+J265+L265+N265+P265+R265+T265+V265+X265+Z265+AB265+AD265+AF265+AH265+AJ265+AL265)</f>
        <v>1</v>
      </c>
      <c r="E265" s="808">
        <f>SUM(G265+I265+K265+M265+O265+Q265+S265+U265+W265+Y265+AA265+AC265+AE265+AG265+AI265+AK265+AM265)</f>
        <v>0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0</v>
      </c>
      <c r="L265" s="33">
        <v>0</v>
      </c>
      <c r="M265" s="35">
        <v>0</v>
      </c>
      <c r="N265" s="33">
        <v>0</v>
      </c>
      <c r="O265" s="35">
        <v>0</v>
      </c>
      <c r="P265" s="33">
        <v>0</v>
      </c>
      <c r="Q265" s="35">
        <v>0</v>
      </c>
      <c r="R265" s="33">
        <v>1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0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B265" s="5">
        <v>0</v>
      </c>
      <c r="DD265" s="5">
        <v>0</v>
      </c>
      <c r="DF265" s="5">
        <v>0</v>
      </c>
      <c r="DH265" s="5">
        <v>0</v>
      </c>
      <c r="DJ265" s="5">
        <v>0</v>
      </c>
      <c r="DL265" s="5">
        <v>0</v>
      </c>
      <c r="DN265" s="5">
        <v>0</v>
      </c>
      <c r="DP265" s="5">
        <v>0</v>
      </c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808">
        <f t="shared" si="35"/>
        <v>0</v>
      </c>
      <c r="F266" s="20"/>
      <c r="G266" s="36"/>
      <c r="H266" s="20"/>
      <c r="I266" s="36"/>
      <c r="J266" s="20"/>
      <c r="K266" s="36"/>
      <c r="L266" s="20"/>
      <c r="M266" s="36"/>
      <c r="N266" s="20"/>
      <c r="O266" s="36"/>
      <c r="P266" s="20"/>
      <c r="Q266" s="36"/>
      <c r="R266" s="20"/>
      <c r="S266" s="36"/>
      <c r="T266" s="20"/>
      <c r="U266" s="36"/>
      <c r="V266" s="20"/>
      <c r="W266" s="36"/>
      <c r="X266" s="20"/>
      <c r="Y266" s="36"/>
      <c r="Z266" s="20"/>
      <c r="AA266" s="36"/>
      <c r="AB266" s="20"/>
      <c r="AC266" s="36"/>
      <c r="AD266" s="20"/>
      <c r="AE266" s="36"/>
      <c r="AF266" s="20"/>
      <c r="AG266" s="36"/>
      <c r="AH266" s="20"/>
      <c r="AI266" s="36"/>
      <c r="AJ266" s="20"/>
      <c r="AK266" s="36"/>
      <c r="AL266" s="20"/>
      <c r="AM266" s="176"/>
      <c r="AN266" s="187"/>
      <c r="AO266" s="272"/>
      <c r="AP266" s="35"/>
      <c r="AQ266" s="36"/>
      <c r="AR266" s="119"/>
      <c r="AS266" s="20"/>
      <c r="AT266" s="36"/>
      <c r="AU266" s="36"/>
      <c r="AV266" s="36"/>
      <c r="AW266" s="36"/>
      <c r="AX266" s="36"/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808">
        <f t="shared" si="35"/>
        <v>0</v>
      </c>
      <c r="F267" s="20"/>
      <c r="G267" s="36"/>
      <c r="H267" s="20"/>
      <c r="I267" s="36"/>
      <c r="J267" s="20"/>
      <c r="K267" s="36"/>
      <c r="L267" s="20"/>
      <c r="M267" s="36"/>
      <c r="N267" s="20"/>
      <c r="O267" s="36"/>
      <c r="P267" s="20"/>
      <c r="Q267" s="36"/>
      <c r="R267" s="20"/>
      <c r="S267" s="36"/>
      <c r="T267" s="20"/>
      <c r="U267" s="36"/>
      <c r="V267" s="20"/>
      <c r="W267" s="36"/>
      <c r="X267" s="20"/>
      <c r="Y267" s="36"/>
      <c r="Z267" s="20"/>
      <c r="AA267" s="36"/>
      <c r="AB267" s="20"/>
      <c r="AC267" s="36"/>
      <c r="AD267" s="20"/>
      <c r="AE267" s="36"/>
      <c r="AF267" s="20"/>
      <c r="AG267" s="36"/>
      <c r="AH267" s="20"/>
      <c r="AI267" s="36"/>
      <c r="AJ267" s="20"/>
      <c r="AK267" s="36"/>
      <c r="AL267" s="20"/>
      <c r="AM267" s="176"/>
      <c r="AN267" s="187"/>
      <c r="AO267" s="272"/>
      <c r="AP267" s="35"/>
      <c r="AQ267" s="36"/>
      <c r="AR267" s="119"/>
      <c r="AS267" s="20"/>
      <c r="AT267" s="36"/>
      <c r="AU267" s="36"/>
      <c r="AV267" s="36"/>
      <c r="AW267" s="36"/>
      <c r="AX267" s="36"/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0</v>
      </c>
      <c r="D268" s="242">
        <f t="shared" si="35"/>
        <v>0</v>
      </c>
      <c r="E268" s="806">
        <f t="shared" si="35"/>
        <v>0</v>
      </c>
      <c r="F268" s="20"/>
      <c r="G268" s="36"/>
      <c r="H268" s="20"/>
      <c r="I268" s="36"/>
      <c r="J268" s="20"/>
      <c r="K268" s="36"/>
      <c r="L268" s="20"/>
      <c r="M268" s="36"/>
      <c r="N268" s="20"/>
      <c r="O268" s="36"/>
      <c r="P268" s="20"/>
      <c r="Q268" s="36"/>
      <c r="R268" s="20"/>
      <c r="S268" s="36"/>
      <c r="T268" s="20"/>
      <c r="U268" s="36"/>
      <c r="V268" s="20"/>
      <c r="W268" s="36"/>
      <c r="X268" s="20"/>
      <c r="Y268" s="36"/>
      <c r="Z268" s="20"/>
      <c r="AA268" s="36"/>
      <c r="AB268" s="20"/>
      <c r="AC268" s="36"/>
      <c r="AD268" s="20"/>
      <c r="AE268" s="36"/>
      <c r="AF268" s="20"/>
      <c r="AG268" s="36"/>
      <c r="AH268" s="20"/>
      <c r="AI268" s="36"/>
      <c r="AJ268" s="20"/>
      <c r="AK268" s="36"/>
      <c r="AL268" s="20"/>
      <c r="AM268" s="176"/>
      <c r="AN268" s="187"/>
      <c r="AO268" s="272"/>
      <c r="AP268" s="35"/>
      <c r="AQ268" s="36"/>
      <c r="AR268" s="119"/>
      <c r="AS268" s="20"/>
      <c r="AT268" s="36"/>
      <c r="AU268" s="36"/>
      <c r="AV268" s="36"/>
      <c r="AW268" s="36"/>
      <c r="AX268" s="36"/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6318" t="s">
        <v>245</v>
      </c>
      <c r="B269" s="1750" t="s">
        <v>246</v>
      </c>
      <c r="C269" s="227">
        <f t="shared" si="32"/>
        <v>0</v>
      </c>
      <c r="D269" s="228">
        <f t="shared" si="35"/>
        <v>0</v>
      </c>
      <c r="E269" s="800">
        <f t="shared" si="35"/>
        <v>0</v>
      </c>
      <c r="F269" s="37"/>
      <c r="G269" s="39"/>
      <c r="H269" s="37"/>
      <c r="I269" s="39"/>
      <c r="J269" s="37"/>
      <c r="K269" s="39"/>
      <c r="L269" s="37"/>
      <c r="M269" s="39"/>
      <c r="N269" s="37"/>
      <c r="O269" s="39"/>
      <c r="P269" s="37"/>
      <c r="Q269" s="39"/>
      <c r="R269" s="37"/>
      <c r="S269" s="39"/>
      <c r="T269" s="37"/>
      <c r="U269" s="39"/>
      <c r="V269" s="37"/>
      <c r="W269" s="39"/>
      <c r="X269" s="37"/>
      <c r="Y269" s="39"/>
      <c r="Z269" s="37"/>
      <c r="AA269" s="39"/>
      <c r="AB269" s="37"/>
      <c r="AC269" s="39"/>
      <c r="AD269" s="37"/>
      <c r="AE269" s="39"/>
      <c r="AF269" s="37"/>
      <c r="AG269" s="39"/>
      <c r="AH269" s="37"/>
      <c r="AI269" s="39"/>
      <c r="AJ269" s="37"/>
      <c r="AK269" s="39"/>
      <c r="AL269" s="37"/>
      <c r="AM269" s="181"/>
      <c r="AN269" s="187"/>
      <c r="AO269" s="272"/>
      <c r="AP269" s="35"/>
      <c r="AQ269" s="39"/>
      <c r="AR269" s="145"/>
      <c r="AS269" s="37"/>
      <c r="AT269" s="39"/>
      <c r="AU269" s="39"/>
      <c r="AV269" s="39"/>
      <c r="AW269" s="39"/>
      <c r="AX269" s="39"/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808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808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808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6349"/>
      <c r="B273" s="260" t="s">
        <v>250</v>
      </c>
      <c r="C273" s="241">
        <f t="shared" si="32"/>
        <v>0</v>
      </c>
      <c r="D273" s="242">
        <f t="shared" si="35"/>
        <v>0</v>
      </c>
      <c r="E273" s="806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0</v>
      </c>
      <c r="D275" s="242">
        <f>SUM(F275+H275+J275+L275+N275+P275+R275+T275+V275+X275+Z275+AB275+AD275+AF275+AH275+AJ275+AL275)</f>
        <v>0</v>
      </c>
      <c r="E275" s="806">
        <f t="shared" ref="E275" si="36">SUM(G275+I275+K275+M275+O275+Q275+S275+U275+W275+Y275+AA275+AC275+AE275+AG275+AI275+AK275+AM275)</f>
        <v>0</v>
      </c>
      <c r="F275" s="26"/>
      <c r="G275" s="40"/>
      <c r="H275" s="26"/>
      <c r="I275" s="40"/>
      <c r="J275" s="26"/>
      <c r="K275" s="40"/>
      <c r="L275" s="26"/>
      <c r="M275" s="40"/>
      <c r="N275" s="26"/>
      <c r="O275" s="40"/>
      <c r="P275" s="26"/>
      <c r="Q275" s="40"/>
      <c r="R275" s="26"/>
      <c r="S275" s="40"/>
      <c r="T275" s="26"/>
      <c r="U275" s="40"/>
      <c r="V275" s="26"/>
      <c r="W275" s="40"/>
      <c r="X275" s="26"/>
      <c r="Y275" s="40"/>
      <c r="Z275" s="26"/>
      <c r="AA275" s="40"/>
      <c r="AB275" s="26"/>
      <c r="AC275" s="40"/>
      <c r="AD275" s="26"/>
      <c r="AE275" s="40"/>
      <c r="AF275" s="26"/>
      <c r="AG275" s="40"/>
      <c r="AH275" s="26"/>
      <c r="AI275" s="40"/>
      <c r="AJ275" s="26"/>
      <c r="AK275" s="40"/>
      <c r="AL275" s="26"/>
      <c r="AM275" s="243"/>
      <c r="AN275" s="1755"/>
      <c r="AO275" s="430"/>
      <c r="AP275" s="161"/>
      <c r="AQ275" s="280"/>
      <c r="AR275" s="265"/>
      <c r="AS275" s="26"/>
      <c r="AT275" s="40"/>
      <c r="AU275" s="40"/>
      <c r="AV275" s="40"/>
      <c r="AW275" s="40"/>
      <c r="AX275" s="40"/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6439" t="s">
        <v>262</v>
      </c>
      <c r="B277" s="6441" t="s">
        <v>263</v>
      </c>
      <c r="C277" s="6267" t="s">
        <v>4</v>
      </c>
      <c r="D277" s="5855"/>
      <c r="E277" s="6250"/>
      <c r="F277" s="6443" t="s">
        <v>264</v>
      </c>
      <c r="G277" s="6444"/>
      <c r="H277" s="6444"/>
      <c r="I277" s="6444"/>
      <c r="J277" s="6444"/>
      <c r="K277" s="6444"/>
      <c r="L277" s="6444"/>
      <c r="M277" s="6444"/>
      <c r="N277" s="6444"/>
      <c r="O277" s="6444"/>
      <c r="P277" s="6444"/>
      <c r="Q277" s="6444"/>
      <c r="R277" s="6444"/>
      <c r="S277" s="6444"/>
      <c r="T277" s="6444"/>
      <c r="U277" s="6444"/>
      <c r="V277" s="6444"/>
      <c r="W277" s="6444"/>
      <c r="X277" s="6444"/>
      <c r="Y277" s="6444"/>
      <c r="Z277" s="6444"/>
      <c r="AA277" s="6444"/>
      <c r="AB277" s="6444"/>
      <c r="AC277" s="6444"/>
      <c r="AD277" s="6444"/>
      <c r="AE277" s="6444"/>
      <c r="AF277" s="6444"/>
      <c r="AG277" s="6444"/>
      <c r="AH277" s="6444"/>
      <c r="AI277" s="6444"/>
      <c r="AJ277" s="6444"/>
      <c r="AK277" s="6445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6356"/>
      <c r="D278" s="5856"/>
      <c r="E278" s="5811"/>
      <c r="F278" s="6392" t="s">
        <v>190</v>
      </c>
      <c r="G278" s="6392"/>
      <c r="H278" s="6392" t="s">
        <v>191</v>
      </c>
      <c r="I278" s="6392"/>
      <c r="J278" s="6392" t="s">
        <v>12</v>
      </c>
      <c r="K278" s="6392"/>
      <c r="L278" s="6390" t="s">
        <v>13</v>
      </c>
      <c r="M278" s="6391"/>
      <c r="N278" s="6427" t="s">
        <v>126</v>
      </c>
      <c r="O278" s="6427"/>
      <c r="P278" s="6427" t="s">
        <v>127</v>
      </c>
      <c r="Q278" s="6427"/>
      <c r="R278" s="6427" t="s">
        <v>128</v>
      </c>
      <c r="S278" s="6427"/>
      <c r="T278" s="6427" t="s">
        <v>129</v>
      </c>
      <c r="U278" s="6427"/>
      <c r="V278" s="6427" t="s">
        <v>130</v>
      </c>
      <c r="W278" s="6427"/>
      <c r="X278" s="6427" t="s">
        <v>131</v>
      </c>
      <c r="Y278" s="6427"/>
      <c r="Z278" s="6427" t="s">
        <v>132</v>
      </c>
      <c r="AA278" s="6427"/>
      <c r="AB278" s="6427" t="s">
        <v>133</v>
      </c>
      <c r="AC278" s="6427"/>
      <c r="AD278" s="6427" t="s">
        <v>134</v>
      </c>
      <c r="AE278" s="6427"/>
      <c r="AF278" s="6427" t="s">
        <v>135</v>
      </c>
      <c r="AG278" s="6427"/>
      <c r="AH278" s="6427" t="s">
        <v>136</v>
      </c>
      <c r="AI278" s="6427"/>
      <c r="AJ278" s="6427" t="s">
        <v>137</v>
      </c>
      <c r="AK278" s="6446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6440"/>
      <c r="B279" s="6442"/>
      <c r="C279" s="1449" t="s">
        <v>103</v>
      </c>
      <c r="D279" s="1450" t="s">
        <v>65</v>
      </c>
      <c r="E279" s="797" t="s">
        <v>104</v>
      </c>
      <c r="F279" s="1451" t="s">
        <v>65</v>
      </c>
      <c r="G279" s="1452" t="s">
        <v>104</v>
      </c>
      <c r="H279" s="1451" t="s">
        <v>65</v>
      </c>
      <c r="I279" s="1452" t="s">
        <v>104</v>
      </c>
      <c r="J279" s="1451" t="s">
        <v>65</v>
      </c>
      <c r="K279" s="1452" t="s">
        <v>104</v>
      </c>
      <c r="L279" s="1451" t="s">
        <v>65</v>
      </c>
      <c r="M279" s="1452" t="s">
        <v>104</v>
      </c>
      <c r="N279" s="1451" t="s">
        <v>65</v>
      </c>
      <c r="O279" s="1452" t="s">
        <v>104</v>
      </c>
      <c r="P279" s="1451" t="s">
        <v>65</v>
      </c>
      <c r="Q279" s="1452" t="s">
        <v>104</v>
      </c>
      <c r="R279" s="1451" t="s">
        <v>65</v>
      </c>
      <c r="S279" s="1452" t="s">
        <v>104</v>
      </c>
      <c r="T279" s="1453" t="s">
        <v>65</v>
      </c>
      <c r="U279" s="1453" t="s">
        <v>104</v>
      </c>
      <c r="V279" s="1763" t="s">
        <v>65</v>
      </c>
      <c r="W279" s="1452" t="s">
        <v>104</v>
      </c>
      <c r="X279" s="1451" t="s">
        <v>65</v>
      </c>
      <c r="Y279" s="1452" t="s">
        <v>104</v>
      </c>
      <c r="Z279" s="1451" t="s">
        <v>65</v>
      </c>
      <c r="AA279" s="1452" t="s">
        <v>104</v>
      </c>
      <c r="AB279" s="1451" t="s">
        <v>65</v>
      </c>
      <c r="AC279" s="1452" t="s">
        <v>104</v>
      </c>
      <c r="AD279" s="1451" t="s">
        <v>65</v>
      </c>
      <c r="AE279" s="1452" t="s">
        <v>104</v>
      </c>
      <c r="AF279" s="1451" t="s">
        <v>65</v>
      </c>
      <c r="AG279" s="1452" t="s">
        <v>104</v>
      </c>
      <c r="AH279" s="1451" t="s">
        <v>65</v>
      </c>
      <c r="AI279" s="1452" t="s">
        <v>104</v>
      </c>
      <c r="AJ279" s="1451" t="s">
        <v>65</v>
      </c>
      <c r="AK279" s="1454" t="s">
        <v>104</v>
      </c>
      <c r="AL279" s="5811"/>
      <c r="AM279" s="5811"/>
      <c r="AN279" s="5811"/>
      <c r="AO279" s="5811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6441" t="s">
        <v>265</v>
      </c>
      <c r="B280" s="1455" t="s">
        <v>80</v>
      </c>
      <c r="C280" s="1456">
        <f>SUM(D280+E280)</f>
        <v>0</v>
      </c>
      <c r="D280" s="1457">
        <f>SUM(F280+H280+J280+L280+N280+P280+R280+T280+V280+X280+Z280+AB280+AD280+AF280+AH280+AJ280)</f>
        <v>0</v>
      </c>
      <c r="E280" s="1703">
        <f>SUM(G280+I280+K280+M280+O280+Q280+S280+U280+W280+Y280+AA280+AC280+AE280+AG280+AI280+AK280)</f>
        <v>0</v>
      </c>
      <c r="F280" s="1657"/>
      <c r="G280" s="1627"/>
      <c r="H280" s="1657"/>
      <c r="I280" s="1627"/>
      <c r="J280" s="1657"/>
      <c r="K280" s="1627"/>
      <c r="L280" s="1657"/>
      <c r="M280" s="1627"/>
      <c r="N280" s="1657"/>
      <c r="O280" s="1627"/>
      <c r="P280" s="1657"/>
      <c r="Q280" s="1627"/>
      <c r="R280" s="1657"/>
      <c r="S280" s="1627"/>
      <c r="T280" s="1657"/>
      <c r="U280" s="1627"/>
      <c r="V280" s="1657"/>
      <c r="W280" s="1627"/>
      <c r="X280" s="1657"/>
      <c r="Y280" s="1627"/>
      <c r="Z280" s="1657"/>
      <c r="AA280" s="1627"/>
      <c r="AB280" s="1657"/>
      <c r="AC280" s="1627"/>
      <c r="AD280" s="1657"/>
      <c r="AE280" s="1627"/>
      <c r="AF280" s="1657"/>
      <c r="AG280" s="1627"/>
      <c r="AH280" s="1657"/>
      <c r="AI280" s="1627"/>
      <c r="AJ280" s="1657"/>
      <c r="AK280" s="1641"/>
      <c r="AL280" s="1627"/>
      <c r="AM280" s="1627"/>
      <c r="AN280" s="1627"/>
      <c r="AO280" s="1627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6442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6441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1672"/>
      <c r="AX282" s="1673"/>
    </row>
    <row r="283" spans="1:130" ht="17.25" customHeight="1" x14ac:dyDescent="0.2">
      <c r="A283" s="6442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1685"/>
      <c r="AX283" s="1673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1685"/>
      <c r="AW284" s="1686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267" t="s">
        <v>268</v>
      </c>
      <c r="B285" s="6250"/>
      <c r="C285" s="6392" t="s">
        <v>269</v>
      </c>
      <c r="D285" s="6392"/>
      <c r="E285" s="6392"/>
      <c r="F285" s="6390" t="s">
        <v>270</v>
      </c>
      <c r="G285" s="6321"/>
      <c r="H285" s="6321"/>
      <c r="I285" s="6321"/>
      <c r="J285" s="6321"/>
      <c r="K285" s="6321"/>
      <c r="L285" s="6321"/>
      <c r="M285" s="6321"/>
      <c r="N285" s="6321"/>
      <c r="O285" s="6321"/>
      <c r="P285" s="6321"/>
      <c r="Q285" s="6321"/>
      <c r="R285" s="6321"/>
      <c r="S285" s="6321"/>
      <c r="T285" s="6321"/>
      <c r="U285" s="6321"/>
      <c r="V285" s="6321"/>
      <c r="W285" s="6321"/>
      <c r="X285" s="6321"/>
      <c r="Y285" s="6321"/>
      <c r="Z285" s="6321"/>
      <c r="AA285" s="6321"/>
      <c r="AB285" s="6321"/>
      <c r="AC285" s="6321"/>
      <c r="AD285" s="6321"/>
      <c r="AE285" s="6321"/>
      <c r="AF285" s="6321"/>
      <c r="AG285" s="6321"/>
      <c r="AH285" s="6321"/>
      <c r="AI285" s="6321"/>
      <c r="AJ285" s="6321"/>
      <c r="AK285" s="6321"/>
      <c r="AL285" s="6321"/>
      <c r="AM285" s="6447"/>
      <c r="AN285" s="6399" t="s">
        <v>92</v>
      </c>
      <c r="AO285" s="6399"/>
      <c r="AP285" s="6381"/>
      <c r="AQ285" s="6448" t="s">
        <v>271</v>
      </c>
      <c r="AR285" s="6262"/>
      <c r="AS285" s="6318" t="s">
        <v>7</v>
      </c>
      <c r="AT285" s="6318" t="s">
        <v>8</v>
      </c>
      <c r="AU285" s="6250" t="s">
        <v>272</v>
      </c>
      <c r="AV285" s="6250" t="s">
        <v>255</v>
      </c>
      <c r="AW285" s="1686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6392"/>
      <c r="D286" s="6392"/>
      <c r="E286" s="6392"/>
      <c r="F286" s="6392" t="s">
        <v>189</v>
      </c>
      <c r="G286" s="6392"/>
      <c r="H286" s="6392" t="s">
        <v>190</v>
      </c>
      <c r="I286" s="6392"/>
      <c r="J286" s="6392" t="s">
        <v>191</v>
      </c>
      <c r="K286" s="6392"/>
      <c r="L286" s="6392" t="s">
        <v>12</v>
      </c>
      <c r="M286" s="6392"/>
      <c r="N286" s="6390" t="s">
        <v>13</v>
      </c>
      <c r="O286" s="6391"/>
      <c r="P286" s="6427" t="s">
        <v>126</v>
      </c>
      <c r="Q286" s="6427"/>
      <c r="R286" s="6427" t="s">
        <v>127</v>
      </c>
      <c r="S286" s="6427"/>
      <c r="T286" s="6427" t="s">
        <v>128</v>
      </c>
      <c r="U286" s="6427"/>
      <c r="V286" s="6427" t="s">
        <v>129</v>
      </c>
      <c r="W286" s="6427"/>
      <c r="X286" s="6427" t="s">
        <v>130</v>
      </c>
      <c r="Y286" s="6427"/>
      <c r="Z286" s="6427" t="s">
        <v>131</v>
      </c>
      <c r="AA286" s="6427"/>
      <c r="AB286" s="6427" t="s">
        <v>132</v>
      </c>
      <c r="AC286" s="6427"/>
      <c r="AD286" s="6427" t="s">
        <v>133</v>
      </c>
      <c r="AE286" s="6427"/>
      <c r="AF286" s="6427" t="s">
        <v>134</v>
      </c>
      <c r="AG286" s="6427"/>
      <c r="AH286" s="6427" t="s">
        <v>135</v>
      </c>
      <c r="AI286" s="6427"/>
      <c r="AJ286" s="6427" t="s">
        <v>136</v>
      </c>
      <c r="AK286" s="6427"/>
      <c r="AL286" s="6427" t="s">
        <v>137</v>
      </c>
      <c r="AM286" s="6446"/>
      <c r="AN286" s="6248" t="s">
        <v>273</v>
      </c>
      <c r="AO286" s="6248" t="s">
        <v>274</v>
      </c>
      <c r="AP286" s="6250" t="s">
        <v>275</v>
      </c>
      <c r="AQ286" s="6449"/>
      <c r="AR286" s="5967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6356"/>
      <c r="B287" s="5811"/>
      <c r="C287" s="1605" t="s">
        <v>103</v>
      </c>
      <c r="D287" s="1603" t="s">
        <v>65</v>
      </c>
      <c r="E287" s="1764" t="s">
        <v>104</v>
      </c>
      <c r="F287" s="1605" t="s">
        <v>276</v>
      </c>
      <c r="G287" s="1765" t="s">
        <v>104</v>
      </c>
      <c r="H287" s="1605" t="s">
        <v>276</v>
      </c>
      <c r="I287" s="1765" t="s">
        <v>104</v>
      </c>
      <c r="J287" s="1605" t="s">
        <v>276</v>
      </c>
      <c r="K287" s="1765" t="s">
        <v>104</v>
      </c>
      <c r="L287" s="1605" t="s">
        <v>276</v>
      </c>
      <c r="M287" s="1765" t="s">
        <v>104</v>
      </c>
      <c r="N287" s="1605" t="s">
        <v>276</v>
      </c>
      <c r="O287" s="1765" t="s">
        <v>104</v>
      </c>
      <c r="P287" s="1605" t="s">
        <v>276</v>
      </c>
      <c r="Q287" s="1765" t="s">
        <v>104</v>
      </c>
      <c r="R287" s="1605" t="s">
        <v>276</v>
      </c>
      <c r="S287" s="1765" t="s">
        <v>104</v>
      </c>
      <c r="T287" s="1605" t="s">
        <v>276</v>
      </c>
      <c r="U287" s="1765" t="s">
        <v>104</v>
      </c>
      <c r="V287" s="1605" t="s">
        <v>276</v>
      </c>
      <c r="W287" s="1765" t="s">
        <v>104</v>
      </c>
      <c r="X287" s="1605" t="s">
        <v>276</v>
      </c>
      <c r="Y287" s="1765" t="s">
        <v>104</v>
      </c>
      <c r="Z287" s="1605" t="s">
        <v>276</v>
      </c>
      <c r="AA287" s="1765" t="s">
        <v>104</v>
      </c>
      <c r="AB287" s="1605" t="s">
        <v>276</v>
      </c>
      <c r="AC287" s="1765" t="s">
        <v>104</v>
      </c>
      <c r="AD287" s="1605" t="s">
        <v>276</v>
      </c>
      <c r="AE287" s="1765" t="s">
        <v>104</v>
      </c>
      <c r="AF287" s="1605" t="s">
        <v>276</v>
      </c>
      <c r="AG287" s="1765" t="s">
        <v>104</v>
      </c>
      <c r="AH287" s="1605" t="s">
        <v>276</v>
      </c>
      <c r="AI287" s="1765" t="s">
        <v>104</v>
      </c>
      <c r="AJ287" s="1605" t="s">
        <v>276</v>
      </c>
      <c r="AK287" s="1765" t="s">
        <v>104</v>
      </c>
      <c r="AL287" s="1605" t="s">
        <v>276</v>
      </c>
      <c r="AM287" s="1718" t="s">
        <v>104</v>
      </c>
      <c r="AN287" s="5969"/>
      <c r="AO287" s="5969"/>
      <c r="AP287" s="5811"/>
      <c r="AQ287" s="1605" t="s">
        <v>198</v>
      </c>
      <c r="AR287" s="803" t="s">
        <v>199</v>
      </c>
      <c r="AS287" s="6349"/>
      <c r="AT287" s="6349"/>
      <c r="AU287" s="5811"/>
      <c r="AV287" s="5811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6384" t="s">
        <v>277</v>
      </c>
      <c r="B288" s="6385"/>
      <c r="C288" s="1733">
        <f t="shared" ref="C288:C306" si="38">SUM(D288+E288)</f>
        <v>6</v>
      </c>
      <c r="D288" s="1734">
        <f>SUM(F288+H288+J288+L288+N288+P288+R288+T288+V288+X288+Z288+AB288+AD288+AF288+AH288+AJ288+AL288)</f>
        <v>0</v>
      </c>
      <c r="E288" s="1744">
        <f>SUM(G288+I288+K288+M288+O288+Q288+S288+U288+W288+Y288+AA288+AC288+AE288+AG288+AI288+AK288+AM288)</f>
        <v>6</v>
      </c>
      <c r="F288" s="1733">
        <f>SUM(F298:F306)</f>
        <v>0</v>
      </c>
      <c r="G288" s="1766">
        <f>SUM(G298:G306)</f>
        <v>0</v>
      </c>
      <c r="H288" s="1733">
        <f>SUM(H298:H306)</f>
        <v>0</v>
      </c>
      <c r="I288" s="1766">
        <f>SUM(I298:I306)</f>
        <v>0</v>
      </c>
      <c r="J288" s="1733">
        <f>SUM(J298:J306)</f>
        <v>0</v>
      </c>
      <c r="K288" s="1766">
        <f>SUM(K289:K306)</f>
        <v>0</v>
      </c>
      <c r="L288" s="1733">
        <f>SUM(L298:L306)</f>
        <v>0</v>
      </c>
      <c r="M288" s="1766">
        <f>SUM(M289:M306)</f>
        <v>0</v>
      </c>
      <c r="N288" s="1733">
        <f>SUM(N298:N306)</f>
        <v>0</v>
      </c>
      <c r="O288" s="1766">
        <f>SUM(O289:O306)</f>
        <v>0</v>
      </c>
      <c r="P288" s="1733">
        <f>SUM(P298:P306)</f>
        <v>0</v>
      </c>
      <c r="Q288" s="1766">
        <f>SUM(Q289:Q306)</f>
        <v>0</v>
      </c>
      <c r="R288" s="1733">
        <f>SUM(R298:R306)</f>
        <v>0</v>
      </c>
      <c r="S288" s="1766">
        <f>SUM(S289:S306)</f>
        <v>2</v>
      </c>
      <c r="T288" s="1733">
        <f>SUM(T298:T306)</f>
        <v>0</v>
      </c>
      <c r="U288" s="1766">
        <f>SUM(U289:U306)</f>
        <v>2</v>
      </c>
      <c r="V288" s="1733">
        <f>SUM(V298:V306)</f>
        <v>0</v>
      </c>
      <c r="W288" s="1766">
        <f>SUM(W289:W306)</f>
        <v>0</v>
      </c>
      <c r="X288" s="1733">
        <f>SUM(X298:X306)</f>
        <v>0</v>
      </c>
      <c r="Y288" s="1766">
        <f>SUM(Y289:Y306)</f>
        <v>0</v>
      </c>
      <c r="Z288" s="1733">
        <f>SUM(Z298:Z306)</f>
        <v>0</v>
      </c>
      <c r="AA288" s="1766">
        <f>SUM(AA289:AA306)</f>
        <v>0</v>
      </c>
      <c r="AB288" s="1733">
        <f t="shared" ref="AB288:AM288" si="39">SUM(AB298:AB306)</f>
        <v>0</v>
      </c>
      <c r="AC288" s="1766">
        <f>SUM(AC289:AC306)</f>
        <v>2</v>
      </c>
      <c r="AD288" s="1733">
        <f t="shared" si="39"/>
        <v>0</v>
      </c>
      <c r="AE288" s="1766">
        <f t="shared" si="39"/>
        <v>0</v>
      </c>
      <c r="AF288" s="1733">
        <f t="shared" si="39"/>
        <v>0</v>
      </c>
      <c r="AG288" s="1766">
        <f t="shared" si="39"/>
        <v>0</v>
      </c>
      <c r="AH288" s="1733">
        <f t="shared" si="39"/>
        <v>0</v>
      </c>
      <c r="AI288" s="1766">
        <f t="shared" si="39"/>
        <v>0</v>
      </c>
      <c r="AJ288" s="1733">
        <f t="shared" si="39"/>
        <v>0</v>
      </c>
      <c r="AK288" s="1766">
        <f t="shared" si="39"/>
        <v>0</v>
      </c>
      <c r="AL288" s="1733">
        <f>SUM(AL298:AL306)</f>
        <v>0</v>
      </c>
      <c r="AM288" s="1767">
        <f t="shared" si="39"/>
        <v>0</v>
      </c>
      <c r="AN288" s="1757">
        <f t="shared" ref="AN288:AU288" si="40">SUM(AN289:AN306)</f>
        <v>3</v>
      </c>
      <c r="AO288" s="1757">
        <f t="shared" si="40"/>
        <v>3</v>
      </c>
      <c r="AP288" s="1458">
        <f t="shared" si="40"/>
        <v>0</v>
      </c>
      <c r="AQ288" s="1733">
        <f t="shared" si="40"/>
        <v>0</v>
      </c>
      <c r="AR288" s="1458">
        <f t="shared" si="40"/>
        <v>0</v>
      </c>
      <c r="AS288" s="1768">
        <f t="shared" si="40"/>
        <v>0</v>
      </c>
      <c r="AT288" s="1768">
        <f t="shared" si="40"/>
        <v>0</v>
      </c>
      <c r="AU288" s="1744">
        <f t="shared" si="40"/>
        <v>0</v>
      </c>
      <c r="AV288" s="1744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1769" t="s">
        <v>34</v>
      </c>
      <c r="C289" s="113">
        <f t="shared" si="38"/>
        <v>0</v>
      </c>
      <c r="D289" s="1459"/>
      <c r="E289" s="1738">
        <f t="shared" ref="E289:E297" si="41">SUM(K289+M289+O289+Q289+S289+U289+W289+Y289+AA289+AC289)</f>
        <v>0</v>
      </c>
      <c r="F289" s="1279"/>
      <c r="G289" s="245"/>
      <c r="H289" s="245"/>
      <c r="I289" s="245"/>
      <c r="J289" s="1280"/>
      <c r="K289" s="35"/>
      <c r="L289" s="1460"/>
      <c r="M289" s="35"/>
      <c r="N289" s="1460"/>
      <c r="O289" s="35"/>
      <c r="P289" s="1460"/>
      <c r="Q289" s="35"/>
      <c r="R289" s="1460"/>
      <c r="S289" s="35"/>
      <c r="T289" s="1460"/>
      <c r="U289" s="35"/>
      <c r="V289" s="1460"/>
      <c r="W289" s="35"/>
      <c r="X289" s="1460"/>
      <c r="Y289" s="35"/>
      <c r="Z289" s="1460"/>
      <c r="AA289" s="35"/>
      <c r="AB289" s="1460"/>
      <c r="AC289" s="35"/>
      <c r="AD289" s="1279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1624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800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808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808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808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808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808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808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5972"/>
      <c r="B297" s="812" t="s">
        <v>286</v>
      </c>
      <c r="C297" s="146">
        <f t="shared" si="38"/>
        <v>0</v>
      </c>
      <c r="D297" s="1770"/>
      <c r="E297" s="806">
        <f t="shared" si="41"/>
        <v>0</v>
      </c>
      <c r="F297" s="1479"/>
      <c r="G297" s="250"/>
      <c r="H297" s="250"/>
      <c r="I297" s="250"/>
      <c r="J297" s="450"/>
      <c r="K297" s="40"/>
      <c r="L297" s="1771"/>
      <c r="M297" s="40"/>
      <c r="N297" s="1771"/>
      <c r="O297" s="40"/>
      <c r="P297" s="1771"/>
      <c r="Q297" s="40"/>
      <c r="R297" s="1771"/>
      <c r="S297" s="40"/>
      <c r="T297" s="1771"/>
      <c r="U297" s="40"/>
      <c r="V297" s="1771"/>
      <c r="W297" s="40"/>
      <c r="X297" s="1771"/>
      <c r="Y297" s="40"/>
      <c r="Z297" s="1771"/>
      <c r="AA297" s="40"/>
      <c r="AB297" s="1771"/>
      <c r="AC297" s="40"/>
      <c r="AD297" s="1479"/>
      <c r="AE297" s="250"/>
      <c r="AF297" s="250"/>
      <c r="AG297" s="250"/>
      <c r="AH297" s="250"/>
      <c r="AI297" s="250"/>
      <c r="AJ297" s="250"/>
      <c r="AK297" s="250"/>
      <c r="AL297" s="250"/>
      <c r="AM297" s="251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1769" t="s">
        <v>34</v>
      </c>
      <c r="C298" s="227">
        <f t="shared" si="38"/>
        <v>0</v>
      </c>
      <c r="D298" s="228">
        <f>SUM(F298+H298+J298+L298+N298+P298+R298+T298+V298+X298+Z298+AB298+AD298+AF298+AH298+AJ298+AL298)</f>
        <v>0</v>
      </c>
      <c r="E298" s="800">
        <f>SUM(G298+I298+K298+M298+O298+Q298+S298+U298+W298+Y298+AA298+AC298+AE298+AG298+AI298+AK298+AM298)</f>
        <v>0</v>
      </c>
      <c r="F298" s="1772"/>
      <c r="G298" s="1773"/>
      <c r="H298" s="1774"/>
      <c r="I298" s="1773"/>
      <c r="J298" s="1774"/>
      <c r="K298" s="298"/>
      <c r="L298" s="1775"/>
      <c r="M298" s="1773"/>
      <c r="N298" s="1774"/>
      <c r="O298" s="1776"/>
      <c r="P298" s="1772"/>
      <c r="Q298" s="1773"/>
      <c r="R298" s="1774"/>
      <c r="S298" s="1776"/>
      <c r="T298" s="1772"/>
      <c r="U298" s="1773"/>
      <c r="V298" s="1774"/>
      <c r="W298" s="1776"/>
      <c r="X298" s="1772"/>
      <c r="Y298" s="1773"/>
      <c r="Z298" s="1774"/>
      <c r="AA298" s="1776"/>
      <c r="AB298" s="1772"/>
      <c r="AC298" s="1773"/>
      <c r="AD298" s="1774"/>
      <c r="AE298" s="1776"/>
      <c r="AF298" s="1772"/>
      <c r="AG298" s="1773"/>
      <c r="AH298" s="1774"/>
      <c r="AI298" s="1776"/>
      <c r="AJ298" s="1772"/>
      <c r="AK298" s="1773"/>
      <c r="AL298" s="1774"/>
      <c r="AM298" s="1777"/>
      <c r="AN298" s="1624"/>
      <c r="AO298" s="272"/>
      <c r="AP298" s="35"/>
      <c r="AQ298" s="33"/>
      <c r="AR298" s="35"/>
      <c r="AS298" s="229"/>
      <c r="AT298" s="229"/>
      <c r="AU298" s="35"/>
      <c r="AV298" s="35"/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800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/>
      <c r="AR299" s="35"/>
      <c r="AS299" s="229"/>
      <c r="AT299" s="229"/>
      <c r="AU299" s="35"/>
      <c r="AV299" s="35"/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4</v>
      </c>
      <c r="D300" s="114">
        <f t="shared" si="42"/>
        <v>0</v>
      </c>
      <c r="E300" s="808">
        <f t="shared" si="42"/>
        <v>4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/>
      <c r="P300" s="20"/>
      <c r="Q300" s="24"/>
      <c r="R300" s="116"/>
      <c r="S300" s="22">
        <v>2</v>
      </c>
      <c r="T300" s="20"/>
      <c r="U300" s="24">
        <v>1</v>
      </c>
      <c r="V300" s="116"/>
      <c r="W300" s="22"/>
      <c r="X300" s="20"/>
      <c r="Y300" s="24"/>
      <c r="Z300" s="116"/>
      <c r="AA300" s="22"/>
      <c r="AB300" s="20"/>
      <c r="AC300" s="24">
        <v>1</v>
      </c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2</v>
      </c>
      <c r="AO300" s="116">
        <v>2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1</v>
      </c>
      <c r="D301" s="114">
        <f t="shared" si="42"/>
        <v>0</v>
      </c>
      <c r="E301" s="808">
        <f t="shared" si="42"/>
        <v>1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>
        <v>1</v>
      </c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>
        <v>0</v>
      </c>
      <c r="AR301" s="36">
        <v>0</v>
      </c>
      <c r="AS301" s="119">
        <v>0</v>
      </c>
      <c r="AT301" s="119">
        <v>0</v>
      </c>
      <c r="AU301" s="36">
        <v>0</v>
      </c>
      <c r="AV301" s="36">
        <v>0</v>
      </c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808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>
        <v>0</v>
      </c>
      <c r="AR302" s="36">
        <v>0</v>
      </c>
      <c r="AS302" s="119">
        <v>0</v>
      </c>
      <c r="AT302" s="119">
        <v>0</v>
      </c>
      <c r="AU302" s="36">
        <v>0</v>
      </c>
      <c r="AV302" s="36">
        <v>0</v>
      </c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808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>
        <v>0</v>
      </c>
      <c r="AR303" s="36">
        <v>0</v>
      </c>
      <c r="AS303" s="119">
        <v>0</v>
      </c>
      <c r="AT303" s="119">
        <v>0</v>
      </c>
      <c r="AU303" s="36">
        <v>0</v>
      </c>
      <c r="AV303" s="36">
        <v>0</v>
      </c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808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>
        <v>0</v>
      </c>
      <c r="AR304" s="36">
        <v>0</v>
      </c>
      <c r="AS304" s="119">
        <v>0</v>
      </c>
      <c r="AT304" s="119">
        <v>0</v>
      </c>
      <c r="AU304" s="36">
        <v>0</v>
      </c>
      <c r="AV304" s="36">
        <v>0</v>
      </c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808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>
        <v>0</v>
      </c>
      <c r="AR305" s="36">
        <v>0</v>
      </c>
      <c r="AS305" s="119">
        <v>0</v>
      </c>
      <c r="AT305" s="119">
        <v>0</v>
      </c>
      <c r="AU305" s="36">
        <v>0</v>
      </c>
      <c r="AV305" s="36">
        <v>0</v>
      </c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6450"/>
      <c r="B306" s="812" t="s">
        <v>286</v>
      </c>
      <c r="C306" s="146">
        <f t="shared" si="38"/>
        <v>1</v>
      </c>
      <c r="D306" s="147">
        <f t="shared" si="42"/>
        <v>0</v>
      </c>
      <c r="E306" s="806">
        <f t="shared" si="42"/>
        <v>1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/>
      <c r="R306" s="121"/>
      <c r="S306" s="28"/>
      <c r="T306" s="26"/>
      <c r="U306" s="30"/>
      <c r="V306" s="121"/>
      <c r="W306" s="28"/>
      <c r="X306" s="26"/>
      <c r="Y306" s="30"/>
      <c r="Z306" s="121"/>
      <c r="AA306" s="28"/>
      <c r="AB306" s="26"/>
      <c r="AC306" s="30">
        <v>1</v>
      </c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1</v>
      </c>
      <c r="AO306" s="121">
        <v>1</v>
      </c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1672"/>
      <c r="AY306" s="1673"/>
      <c r="AZ306" s="1673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1672"/>
      <c r="AY307" s="1673"/>
      <c r="AZ307" s="1673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267" t="s">
        <v>78</v>
      </c>
      <c r="B308" s="6250"/>
      <c r="C308" s="6269" t="s">
        <v>269</v>
      </c>
      <c r="D308" s="5981"/>
      <c r="E308" s="6253"/>
      <c r="F308" s="6390" t="s">
        <v>289</v>
      </c>
      <c r="G308" s="6321"/>
      <c r="H308" s="6321"/>
      <c r="I308" s="6321"/>
      <c r="J308" s="6321"/>
      <c r="K308" s="6321"/>
      <c r="L308" s="6321"/>
      <c r="M308" s="6321"/>
      <c r="N308" s="6321"/>
      <c r="O308" s="6321"/>
      <c r="P308" s="6321"/>
      <c r="Q308" s="6321"/>
      <c r="R308" s="6321"/>
      <c r="S308" s="6321"/>
      <c r="T308" s="6321"/>
      <c r="U308" s="6321"/>
      <c r="V308" s="6321"/>
      <c r="W308" s="6321"/>
      <c r="X308" s="6321"/>
      <c r="Y308" s="6321"/>
      <c r="Z308" s="6321"/>
      <c r="AA308" s="6321"/>
      <c r="AB308" s="6321"/>
      <c r="AC308" s="6321"/>
      <c r="AD308" s="6321"/>
      <c r="AE308" s="6321"/>
      <c r="AF308" s="6321"/>
      <c r="AG308" s="6321"/>
      <c r="AH308" s="6321"/>
      <c r="AI308" s="6321"/>
      <c r="AJ308" s="6321"/>
      <c r="AK308" s="6321"/>
      <c r="AL308" s="6321"/>
      <c r="AM308" s="6321"/>
      <c r="AN308" s="6321"/>
      <c r="AO308" s="6321"/>
      <c r="AP308" s="6321"/>
      <c r="AQ308" s="6391"/>
      <c r="AR308" s="5974" t="s">
        <v>271</v>
      </c>
      <c r="AS308" s="6262"/>
      <c r="AT308" s="6318" t="s">
        <v>7</v>
      </c>
      <c r="AU308" s="6318" t="s">
        <v>8</v>
      </c>
      <c r="AV308" s="6318" t="s">
        <v>272</v>
      </c>
      <c r="AW308" s="6318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6455"/>
      <c r="D309" s="5983"/>
      <c r="E309" s="5972"/>
      <c r="F309" s="6382" t="s">
        <v>290</v>
      </c>
      <c r="G309" s="6399"/>
      <c r="H309" s="6382" t="s">
        <v>291</v>
      </c>
      <c r="I309" s="6399"/>
      <c r="J309" s="6382" t="s">
        <v>292</v>
      </c>
      <c r="K309" s="6399"/>
      <c r="L309" s="6382" t="s">
        <v>293</v>
      </c>
      <c r="M309" s="6399"/>
      <c r="N309" s="6382" t="s">
        <v>294</v>
      </c>
      <c r="O309" s="6399"/>
      <c r="P309" s="6382" t="s">
        <v>191</v>
      </c>
      <c r="Q309" s="6399"/>
      <c r="R309" s="6382" t="s">
        <v>12</v>
      </c>
      <c r="S309" s="6399"/>
      <c r="T309" s="6382" t="s">
        <v>13</v>
      </c>
      <c r="U309" s="6399"/>
      <c r="V309" s="6382" t="s">
        <v>126</v>
      </c>
      <c r="W309" s="6381"/>
      <c r="X309" s="6382" t="s">
        <v>127</v>
      </c>
      <c r="Y309" s="6381"/>
      <c r="Z309" s="6382" t="s">
        <v>128</v>
      </c>
      <c r="AA309" s="6381"/>
      <c r="AB309" s="6382" t="s">
        <v>129</v>
      </c>
      <c r="AC309" s="6381"/>
      <c r="AD309" s="6382" t="s">
        <v>130</v>
      </c>
      <c r="AE309" s="6381"/>
      <c r="AF309" s="6382" t="s">
        <v>131</v>
      </c>
      <c r="AG309" s="6381"/>
      <c r="AH309" s="6382" t="s">
        <v>132</v>
      </c>
      <c r="AI309" s="6381"/>
      <c r="AJ309" s="6382" t="s">
        <v>133</v>
      </c>
      <c r="AK309" s="6381"/>
      <c r="AL309" s="6382" t="s">
        <v>134</v>
      </c>
      <c r="AM309" s="6381"/>
      <c r="AN309" s="6382" t="s">
        <v>135</v>
      </c>
      <c r="AO309" s="6381"/>
      <c r="AP309" s="6382" t="s">
        <v>295</v>
      </c>
      <c r="AQ309" s="6386"/>
      <c r="AR309" s="5975"/>
      <c r="AS309" s="5967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6356"/>
      <c r="B310" s="5811"/>
      <c r="C310" s="1605" t="s">
        <v>103</v>
      </c>
      <c r="D310" s="1461" t="s">
        <v>65</v>
      </c>
      <c r="E310" s="1296" t="s">
        <v>104</v>
      </c>
      <c r="F310" s="1605" t="s">
        <v>276</v>
      </c>
      <c r="G310" s="1765" t="s">
        <v>104</v>
      </c>
      <c r="H310" s="1605" t="s">
        <v>276</v>
      </c>
      <c r="I310" s="1765" t="s">
        <v>104</v>
      </c>
      <c r="J310" s="1605" t="s">
        <v>276</v>
      </c>
      <c r="K310" s="1765" t="s">
        <v>104</v>
      </c>
      <c r="L310" s="1605" t="s">
        <v>276</v>
      </c>
      <c r="M310" s="1765" t="s">
        <v>104</v>
      </c>
      <c r="N310" s="1605" t="s">
        <v>276</v>
      </c>
      <c r="O310" s="1765" t="s">
        <v>104</v>
      </c>
      <c r="P310" s="1605" t="s">
        <v>276</v>
      </c>
      <c r="Q310" s="1765" t="s">
        <v>104</v>
      </c>
      <c r="R310" s="1605" t="s">
        <v>276</v>
      </c>
      <c r="S310" s="1765" t="s">
        <v>104</v>
      </c>
      <c r="T310" s="1605" t="s">
        <v>276</v>
      </c>
      <c r="U310" s="1765" t="s">
        <v>104</v>
      </c>
      <c r="V310" s="1605" t="s">
        <v>276</v>
      </c>
      <c r="W310" s="1765" t="s">
        <v>104</v>
      </c>
      <c r="X310" s="1605" t="s">
        <v>276</v>
      </c>
      <c r="Y310" s="1765" t="s">
        <v>104</v>
      </c>
      <c r="Z310" s="1605" t="s">
        <v>276</v>
      </c>
      <c r="AA310" s="1765" t="s">
        <v>104</v>
      </c>
      <c r="AB310" s="1605" t="s">
        <v>276</v>
      </c>
      <c r="AC310" s="1765" t="s">
        <v>104</v>
      </c>
      <c r="AD310" s="1605" t="s">
        <v>276</v>
      </c>
      <c r="AE310" s="1765" t="s">
        <v>104</v>
      </c>
      <c r="AF310" s="1605" t="s">
        <v>276</v>
      </c>
      <c r="AG310" s="1765" t="s">
        <v>104</v>
      </c>
      <c r="AH310" s="1605" t="s">
        <v>276</v>
      </c>
      <c r="AI310" s="1765" t="s">
        <v>104</v>
      </c>
      <c r="AJ310" s="1605" t="s">
        <v>276</v>
      </c>
      <c r="AK310" s="1765" t="s">
        <v>104</v>
      </c>
      <c r="AL310" s="1605" t="s">
        <v>276</v>
      </c>
      <c r="AM310" s="1765" t="s">
        <v>104</v>
      </c>
      <c r="AN310" s="1605" t="s">
        <v>276</v>
      </c>
      <c r="AO310" s="1765" t="s">
        <v>104</v>
      </c>
      <c r="AP310" s="1605" t="s">
        <v>276</v>
      </c>
      <c r="AQ310" s="1718" t="s">
        <v>104</v>
      </c>
      <c r="AR310" s="1699" t="s">
        <v>198</v>
      </c>
      <c r="AS310" s="1765" t="s">
        <v>199</v>
      </c>
      <c r="AT310" s="6451"/>
      <c r="AU310" s="6451"/>
      <c r="AV310" s="6451"/>
      <c r="AW310" s="6451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6318" t="s">
        <v>200</v>
      </c>
      <c r="B311" s="1738" t="s">
        <v>278</v>
      </c>
      <c r="C311" s="128">
        <f t="shared" ref="C311:C321" si="43">SUM(D311+E311)</f>
        <v>0</v>
      </c>
      <c r="D311" s="410"/>
      <c r="E311" s="1652">
        <f>+Q311+S311+U311+W311+Y311+AA311+AC311+AE311+AG311+AI311</f>
        <v>0</v>
      </c>
      <c r="F311" s="1778"/>
      <c r="G311" s="1779"/>
      <c r="H311" s="1779"/>
      <c r="I311" s="1779"/>
      <c r="J311" s="1779"/>
      <c r="K311" s="1779"/>
      <c r="L311" s="1779"/>
      <c r="M311" s="1779"/>
      <c r="N311" s="1779"/>
      <c r="O311" s="1779"/>
      <c r="P311" s="1780"/>
      <c r="Q311" s="1624"/>
      <c r="R311" s="1746"/>
      <c r="S311" s="1624"/>
      <c r="T311" s="1746"/>
      <c r="U311" s="1624"/>
      <c r="V311" s="1746"/>
      <c r="W311" s="1624"/>
      <c r="X311" s="1746"/>
      <c r="Y311" s="1624"/>
      <c r="Z311" s="1746"/>
      <c r="AA311" s="1624"/>
      <c r="AB311" s="1746"/>
      <c r="AC311" s="1624"/>
      <c r="AD311" s="1746"/>
      <c r="AE311" s="1624"/>
      <c r="AF311" s="1746"/>
      <c r="AG311" s="1624"/>
      <c r="AH311" s="1746"/>
      <c r="AI311" s="1624"/>
      <c r="AJ311" s="1746"/>
      <c r="AK311" s="1780"/>
      <c r="AL311" s="1746"/>
      <c r="AM311" s="1780"/>
      <c r="AN311" s="1746"/>
      <c r="AO311" s="1780"/>
      <c r="AP311" s="1746"/>
      <c r="AQ311" s="1781"/>
      <c r="AR311" s="1624"/>
      <c r="AS311" s="1627"/>
      <c r="AT311" s="1643"/>
      <c r="AU311" s="1627"/>
      <c r="AV311" s="1643"/>
      <c r="AW311" s="1627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6451"/>
      <c r="B312" s="408" t="s">
        <v>287</v>
      </c>
      <c r="C312" s="137">
        <f t="shared" si="43"/>
        <v>5</v>
      </c>
      <c r="D312" s="138">
        <f t="shared" ref="D312:E315" si="44">SUM(F312+H312+J312+L312+N312+P312+R312+T312+V312+X312+Z312+AB312+AD312+AF312+AH312+AJ312+AL312+AN312+AP312)</f>
        <v>5</v>
      </c>
      <c r="E312" s="152">
        <f t="shared" si="44"/>
        <v>0</v>
      </c>
      <c r="F312" s="1206">
        <v>1</v>
      </c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>
        <v>1</v>
      </c>
      <c r="U312" s="270"/>
      <c r="V312" s="1206"/>
      <c r="W312" s="270"/>
      <c r="X312" s="1206"/>
      <c r="Y312" s="270"/>
      <c r="Z312" s="1206">
        <v>1</v>
      </c>
      <c r="AA312" s="270"/>
      <c r="AB312" s="1206">
        <v>1</v>
      </c>
      <c r="AC312" s="270"/>
      <c r="AD312" s="1206"/>
      <c r="AE312" s="270"/>
      <c r="AF312" s="1206">
        <v>1</v>
      </c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6452" t="s">
        <v>296</v>
      </c>
      <c r="B313" s="6453"/>
      <c r="C313" s="1620">
        <f t="shared" si="43"/>
        <v>0</v>
      </c>
      <c r="D313" s="1621">
        <f t="shared" si="44"/>
        <v>0</v>
      </c>
      <c r="E313" s="1678">
        <f t="shared" si="44"/>
        <v>0</v>
      </c>
      <c r="F313" s="1611"/>
      <c r="G313" s="1759"/>
      <c r="H313" s="1611"/>
      <c r="I313" s="1759"/>
      <c r="J313" s="1611"/>
      <c r="K313" s="1612"/>
      <c r="L313" s="1611"/>
      <c r="M313" s="1439"/>
      <c r="N313" s="1611"/>
      <c r="O313" s="1612"/>
      <c r="P313" s="1611"/>
      <c r="Q313" s="1759"/>
      <c r="R313" s="1611"/>
      <c r="S313" s="1759"/>
      <c r="T313" s="1611"/>
      <c r="U313" s="1759"/>
      <c r="V313" s="1611"/>
      <c r="W313" s="1759"/>
      <c r="X313" s="1611"/>
      <c r="Y313" s="1759"/>
      <c r="Z313" s="1611"/>
      <c r="AA313" s="1759"/>
      <c r="AB313" s="1611"/>
      <c r="AC313" s="1759"/>
      <c r="AD313" s="1611"/>
      <c r="AE313" s="1759"/>
      <c r="AF313" s="1611"/>
      <c r="AG313" s="1759"/>
      <c r="AH313" s="1611"/>
      <c r="AI313" s="1759"/>
      <c r="AJ313" s="1611"/>
      <c r="AK313" s="1759"/>
      <c r="AL313" s="1611"/>
      <c r="AM313" s="1759"/>
      <c r="AN313" s="1611"/>
      <c r="AO313" s="1759"/>
      <c r="AP313" s="1611"/>
      <c r="AQ313" s="1782"/>
      <c r="AR313" s="1759"/>
      <c r="AS313" s="1612"/>
      <c r="AT313" s="1745"/>
      <c r="AU313" s="1612"/>
      <c r="AV313" s="1745"/>
      <c r="AW313" s="1612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6454" t="s">
        <v>297</v>
      </c>
      <c r="B314" s="6454"/>
      <c r="C314" s="1620">
        <f t="shared" si="43"/>
        <v>0</v>
      </c>
      <c r="D314" s="1621">
        <f t="shared" si="44"/>
        <v>0</v>
      </c>
      <c r="E314" s="1678">
        <f t="shared" si="44"/>
        <v>0</v>
      </c>
      <c r="F314" s="1611"/>
      <c r="G314" s="1759"/>
      <c r="H314" s="1611"/>
      <c r="I314" s="1759"/>
      <c r="J314" s="1611"/>
      <c r="K314" s="1612"/>
      <c r="L314" s="1611"/>
      <c r="M314" s="1439"/>
      <c r="N314" s="1611"/>
      <c r="O314" s="1612"/>
      <c r="P314" s="1611"/>
      <c r="Q314" s="1759"/>
      <c r="R314" s="1611"/>
      <c r="S314" s="1759"/>
      <c r="T314" s="1611"/>
      <c r="U314" s="1759"/>
      <c r="V314" s="1611"/>
      <c r="W314" s="1759"/>
      <c r="X314" s="1611"/>
      <c r="Y314" s="1759"/>
      <c r="Z314" s="1611"/>
      <c r="AA314" s="1759"/>
      <c r="AB314" s="1611"/>
      <c r="AC314" s="1759"/>
      <c r="AD314" s="1611"/>
      <c r="AE314" s="1759"/>
      <c r="AF314" s="1611"/>
      <c r="AG314" s="1759"/>
      <c r="AH314" s="1611"/>
      <c r="AI314" s="1759"/>
      <c r="AJ314" s="1611"/>
      <c r="AK314" s="1759"/>
      <c r="AL314" s="1611"/>
      <c r="AM314" s="1759"/>
      <c r="AN314" s="1611"/>
      <c r="AO314" s="1759"/>
      <c r="AP314" s="1611"/>
      <c r="AQ314" s="1782"/>
      <c r="AR314" s="1759"/>
      <c r="AS314" s="1612"/>
      <c r="AT314" s="1745"/>
      <c r="AU314" s="1612"/>
      <c r="AV314" s="1745"/>
      <c r="AW314" s="1612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2</v>
      </c>
      <c r="D315" s="129">
        <f t="shared" si="44"/>
        <v>2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>
        <v>1</v>
      </c>
      <c r="U315" s="272"/>
      <c r="V315" s="33"/>
      <c r="W315" s="272"/>
      <c r="X315" s="33">
        <v>1</v>
      </c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>
        <v>0</v>
      </c>
      <c r="AS315" s="35">
        <v>0</v>
      </c>
      <c r="AT315" s="229">
        <v>0</v>
      </c>
      <c r="AU315" s="35">
        <v>0</v>
      </c>
      <c r="AV315" s="229">
        <v>0</v>
      </c>
      <c r="AW315" s="35">
        <v>0</v>
      </c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>
        <v>0</v>
      </c>
      <c r="DC315" s="5"/>
      <c r="DD315" s="5">
        <v>0</v>
      </c>
      <c r="DE315" s="5"/>
      <c r="DF315" s="5">
        <v>0</v>
      </c>
      <c r="DG315" s="5"/>
      <c r="DH315" s="5">
        <v>0</v>
      </c>
      <c r="DI315" s="5">
        <v>0</v>
      </c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813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799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807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807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0</v>
      </c>
      <c r="D320" s="129">
        <f t="shared" si="45"/>
        <v>0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/>
      <c r="AA320" s="116"/>
      <c r="AB320" s="20"/>
      <c r="AC320" s="116"/>
      <c r="AD320" s="20"/>
      <c r="AE320" s="116"/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/>
      <c r="AS320" s="36"/>
      <c r="AT320" s="119"/>
      <c r="AU320" s="36"/>
      <c r="AV320" s="119"/>
      <c r="AW320" s="36"/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</row>
    <row r="321" spans="1:114" s="2" customFormat="1" x14ac:dyDescent="0.2">
      <c r="A321" s="6451"/>
      <c r="B321" s="1783" t="s">
        <v>305</v>
      </c>
      <c r="C321" s="146">
        <f t="shared" si="43"/>
        <v>2</v>
      </c>
      <c r="D321" s="147">
        <f t="shared" si="45"/>
        <v>2</v>
      </c>
      <c r="E321" s="813">
        <f t="shared" si="45"/>
        <v>0</v>
      </c>
      <c r="F321" s="1784"/>
      <c r="G321" s="430"/>
      <c r="H321" s="1784"/>
      <c r="I321" s="430"/>
      <c r="J321" s="1784"/>
      <c r="K321" s="161"/>
      <c r="L321" s="1784"/>
      <c r="M321" s="222"/>
      <c r="N321" s="1784"/>
      <c r="O321" s="161"/>
      <c r="P321" s="1784"/>
      <c r="Q321" s="430"/>
      <c r="R321" s="1784"/>
      <c r="S321" s="430"/>
      <c r="T321" s="1784">
        <v>1</v>
      </c>
      <c r="U321" s="430"/>
      <c r="V321" s="1784"/>
      <c r="W321" s="430"/>
      <c r="X321" s="1784">
        <v>1</v>
      </c>
      <c r="Y321" s="430"/>
      <c r="Z321" s="1784"/>
      <c r="AA321" s="430"/>
      <c r="AB321" s="1784"/>
      <c r="AC321" s="430"/>
      <c r="AD321" s="1784"/>
      <c r="AE321" s="430"/>
      <c r="AF321" s="1784"/>
      <c r="AG321" s="430"/>
      <c r="AH321" s="1784"/>
      <c r="AI321" s="430"/>
      <c r="AJ321" s="1784"/>
      <c r="AK321" s="430"/>
      <c r="AL321" s="1784"/>
      <c r="AM321" s="430"/>
      <c r="AN321" s="1784"/>
      <c r="AO321" s="430"/>
      <c r="AP321" s="1784"/>
      <c r="AQ321" s="360"/>
      <c r="AR321" s="430">
        <v>0</v>
      </c>
      <c r="AS321" s="161">
        <v>0</v>
      </c>
      <c r="AT321" s="1785">
        <v>0</v>
      </c>
      <c r="AU321" s="161">
        <v>0</v>
      </c>
      <c r="AV321" s="1785">
        <v>0</v>
      </c>
      <c r="AW321" s="161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1686"/>
      <c r="AN322" s="1686"/>
      <c r="AO322" s="1686"/>
      <c r="AP322" s="1686"/>
      <c r="AQ322" s="1686"/>
      <c r="AR322" s="1686"/>
      <c r="AS322" s="1686"/>
      <c r="AT322" s="1686"/>
      <c r="AU322" s="1686"/>
      <c r="AV322" s="1685"/>
      <c r="AW322" s="1685"/>
      <c r="AX322" s="1672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267" t="s">
        <v>78</v>
      </c>
      <c r="B323" s="6250"/>
      <c r="C323" s="6456" t="s">
        <v>269</v>
      </c>
      <c r="D323" s="6456"/>
      <c r="E323" s="6456"/>
      <c r="F323" s="6390" t="s">
        <v>264</v>
      </c>
      <c r="G323" s="6321"/>
      <c r="H323" s="6321"/>
      <c r="I323" s="6321"/>
      <c r="J323" s="6321"/>
      <c r="K323" s="6321"/>
      <c r="L323" s="6321"/>
      <c r="M323" s="6321"/>
      <c r="N323" s="6321"/>
      <c r="O323" s="6321"/>
      <c r="P323" s="6321"/>
      <c r="Q323" s="6321"/>
      <c r="R323" s="6321"/>
      <c r="S323" s="6321"/>
      <c r="T323" s="6321"/>
      <c r="U323" s="6321"/>
      <c r="V323" s="6321"/>
      <c r="W323" s="6321"/>
      <c r="X323" s="6321"/>
      <c r="Y323" s="6321"/>
      <c r="Z323" s="6321"/>
      <c r="AA323" s="6321"/>
      <c r="AB323" s="6321"/>
      <c r="AC323" s="6321"/>
      <c r="AD323" s="6321"/>
      <c r="AE323" s="6321"/>
      <c r="AF323" s="6321"/>
      <c r="AG323" s="6447"/>
      <c r="AH323" s="5974" t="s">
        <v>271</v>
      </c>
      <c r="AI323" s="6262"/>
      <c r="AJ323" s="6326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6456"/>
      <c r="D324" s="6456"/>
      <c r="E324" s="6456"/>
      <c r="F324" s="6456" t="s">
        <v>12</v>
      </c>
      <c r="G324" s="6456"/>
      <c r="H324" s="6390" t="s">
        <v>13</v>
      </c>
      <c r="I324" s="6391"/>
      <c r="J324" s="6457" t="s">
        <v>126</v>
      </c>
      <c r="K324" s="6457"/>
      <c r="L324" s="6457" t="s">
        <v>127</v>
      </c>
      <c r="M324" s="6457"/>
      <c r="N324" s="6457" t="s">
        <v>128</v>
      </c>
      <c r="O324" s="6457"/>
      <c r="P324" s="6457" t="s">
        <v>129</v>
      </c>
      <c r="Q324" s="6457"/>
      <c r="R324" s="6457" t="s">
        <v>130</v>
      </c>
      <c r="S324" s="6457"/>
      <c r="T324" s="6457" t="s">
        <v>131</v>
      </c>
      <c r="U324" s="6457"/>
      <c r="V324" s="6457" t="s">
        <v>132</v>
      </c>
      <c r="W324" s="6457"/>
      <c r="X324" s="6457" t="s">
        <v>133</v>
      </c>
      <c r="Y324" s="6457"/>
      <c r="Z324" s="6457" t="s">
        <v>134</v>
      </c>
      <c r="AA324" s="6457"/>
      <c r="AB324" s="6457" t="s">
        <v>135</v>
      </c>
      <c r="AC324" s="6457"/>
      <c r="AD324" s="6457" t="s">
        <v>136</v>
      </c>
      <c r="AE324" s="6457"/>
      <c r="AF324" s="6457" t="s">
        <v>137</v>
      </c>
      <c r="AG324" s="6459"/>
      <c r="AH324" s="5975"/>
      <c r="AI324" s="5967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6356"/>
      <c r="B325" s="5811"/>
      <c r="C325" s="1786" t="s">
        <v>103</v>
      </c>
      <c r="D325" s="1787" t="s">
        <v>65</v>
      </c>
      <c r="E325" s="1764" t="s">
        <v>104</v>
      </c>
      <c r="F325" s="1786" t="s">
        <v>276</v>
      </c>
      <c r="G325" s="1788" t="s">
        <v>104</v>
      </c>
      <c r="H325" s="1786" t="s">
        <v>276</v>
      </c>
      <c r="I325" s="1788" t="s">
        <v>104</v>
      </c>
      <c r="J325" s="1786" t="s">
        <v>276</v>
      </c>
      <c r="K325" s="1788" t="s">
        <v>104</v>
      </c>
      <c r="L325" s="1786" t="s">
        <v>276</v>
      </c>
      <c r="M325" s="1788" t="s">
        <v>104</v>
      </c>
      <c r="N325" s="1786" t="s">
        <v>276</v>
      </c>
      <c r="O325" s="1788" t="s">
        <v>104</v>
      </c>
      <c r="P325" s="1786" t="s">
        <v>276</v>
      </c>
      <c r="Q325" s="1788" t="s">
        <v>104</v>
      </c>
      <c r="R325" s="1786" t="s">
        <v>276</v>
      </c>
      <c r="S325" s="1788" t="s">
        <v>104</v>
      </c>
      <c r="T325" s="1786" t="s">
        <v>276</v>
      </c>
      <c r="U325" s="1788" t="s">
        <v>104</v>
      </c>
      <c r="V325" s="1786" t="s">
        <v>276</v>
      </c>
      <c r="W325" s="1788" t="s">
        <v>104</v>
      </c>
      <c r="X325" s="1786" t="s">
        <v>276</v>
      </c>
      <c r="Y325" s="1788" t="s">
        <v>104</v>
      </c>
      <c r="Z325" s="1786" t="s">
        <v>276</v>
      </c>
      <c r="AA325" s="1788" t="s">
        <v>104</v>
      </c>
      <c r="AB325" s="1786" t="s">
        <v>276</v>
      </c>
      <c r="AC325" s="1788" t="s">
        <v>104</v>
      </c>
      <c r="AD325" s="1786" t="s">
        <v>276</v>
      </c>
      <c r="AE325" s="1788" t="s">
        <v>104</v>
      </c>
      <c r="AF325" s="1786" t="s">
        <v>276</v>
      </c>
      <c r="AG325" s="1789" t="s">
        <v>104</v>
      </c>
      <c r="AH325" s="1754" t="s">
        <v>198</v>
      </c>
      <c r="AI325" s="803" t="s">
        <v>199</v>
      </c>
      <c r="AJ325" s="6458"/>
      <c r="AK325" s="5811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6462" t="s">
        <v>200</v>
      </c>
      <c r="B326" s="6462"/>
      <c r="C326" s="1790">
        <f>SUM(D326+E326)</f>
        <v>0</v>
      </c>
      <c r="D326" s="1791">
        <f t="shared" ref="D326:E328" si="46">SUM(F326+H326+J326+L326+N326+P326+R326+T326+V326+X326+Z326+AB326+AD326+AF326)</f>
        <v>0</v>
      </c>
      <c r="E326" s="1744">
        <f t="shared" si="46"/>
        <v>0</v>
      </c>
      <c r="F326" s="1792"/>
      <c r="G326" s="1759"/>
      <c r="H326" s="1792"/>
      <c r="I326" s="1759"/>
      <c r="J326" s="1792"/>
      <c r="K326" s="1759"/>
      <c r="L326" s="1792"/>
      <c r="M326" s="1759"/>
      <c r="N326" s="1792"/>
      <c r="O326" s="1759"/>
      <c r="P326" s="1792"/>
      <c r="Q326" s="1759"/>
      <c r="R326" s="1792"/>
      <c r="S326" s="1759"/>
      <c r="T326" s="1792"/>
      <c r="U326" s="1759"/>
      <c r="V326" s="1792"/>
      <c r="W326" s="1759"/>
      <c r="X326" s="1792"/>
      <c r="Y326" s="1759"/>
      <c r="Z326" s="1792"/>
      <c r="AA326" s="1759"/>
      <c r="AB326" s="1792"/>
      <c r="AC326" s="1759"/>
      <c r="AD326" s="1792"/>
      <c r="AE326" s="1759"/>
      <c r="AF326" s="1792"/>
      <c r="AG326" s="1782"/>
      <c r="AH326" s="1759"/>
      <c r="AI326" s="1612"/>
      <c r="AJ326" s="1792"/>
      <c r="AK326" s="1612"/>
      <c r="AL326" s="31"/>
      <c r="AM326" s="13"/>
      <c r="AN326" s="13"/>
      <c r="AO326" s="13"/>
      <c r="AP326" s="13"/>
      <c r="AQ326" s="13"/>
      <c r="AR326" s="1793"/>
      <c r="AS326" s="1793"/>
      <c r="AT326" s="1793"/>
      <c r="AU326" s="1793"/>
      <c r="AV326" s="1793"/>
      <c r="AW326" s="1793"/>
      <c r="AX326" s="1794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6462" t="s">
        <v>297</v>
      </c>
      <c r="B327" s="6462"/>
      <c r="C327" s="1790">
        <f>SUM(D327+E327)</f>
        <v>0</v>
      </c>
      <c r="D327" s="1791">
        <f t="shared" si="46"/>
        <v>0</v>
      </c>
      <c r="E327" s="1744">
        <f t="shared" si="46"/>
        <v>0</v>
      </c>
      <c r="F327" s="1792"/>
      <c r="G327" s="1759"/>
      <c r="H327" s="1792"/>
      <c r="I327" s="1759"/>
      <c r="J327" s="1792"/>
      <c r="K327" s="1759"/>
      <c r="L327" s="1792"/>
      <c r="M327" s="1759"/>
      <c r="N327" s="1792"/>
      <c r="O327" s="1759"/>
      <c r="P327" s="1792"/>
      <c r="Q327" s="1759"/>
      <c r="R327" s="1792"/>
      <c r="S327" s="1759"/>
      <c r="T327" s="1792"/>
      <c r="U327" s="1759"/>
      <c r="V327" s="1792"/>
      <c r="W327" s="1759"/>
      <c r="X327" s="1792"/>
      <c r="Y327" s="1759"/>
      <c r="Z327" s="1792"/>
      <c r="AA327" s="1759"/>
      <c r="AB327" s="1792"/>
      <c r="AC327" s="1759"/>
      <c r="AD327" s="1792"/>
      <c r="AE327" s="1759"/>
      <c r="AF327" s="1792"/>
      <c r="AG327" s="1782"/>
      <c r="AH327" s="1759"/>
      <c r="AI327" s="1612"/>
      <c r="AJ327" s="1792"/>
      <c r="AK327" s="1612"/>
      <c r="AL327" s="31"/>
      <c r="AM327" s="13"/>
      <c r="AN327" s="13"/>
      <c r="AO327" s="13"/>
      <c r="AP327" s="13"/>
      <c r="AQ327" s="13"/>
      <c r="AR327" s="1793"/>
      <c r="AS327" s="1793"/>
      <c r="AT327" s="1793"/>
      <c r="AU327" s="1793"/>
      <c r="AV327" s="1793"/>
      <c r="AW327" s="1793"/>
      <c r="AX327" s="1794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6462" t="s">
        <v>307</v>
      </c>
      <c r="B328" s="6462"/>
      <c r="C328" s="1790">
        <f>SUM(D328+E328)</f>
        <v>0</v>
      </c>
      <c r="D328" s="1791">
        <f t="shared" si="46"/>
        <v>0</v>
      </c>
      <c r="E328" s="1744">
        <f t="shared" si="46"/>
        <v>0</v>
      </c>
      <c r="F328" s="1792"/>
      <c r="G328" s="1759"/>
      <c r="H328" s="1792"/>
      <c r="I328" s="1759"/>
      <c r="J328" s="1792"/>
      <c r="K328" s="1759"/>
      <c r="L328" s="1792"/>
      <c r="M328" s="1759"/>
      <c r="N328" s="1792"/>
      <c r="O328" s="1759"/>
      <c r="P328" s="1792"/>
      <c r="Q328" s="1759"/>
      <c r="R328" s="1792"/>
      <c r="S328" s="1759"/>
      <c r="T328" s="1792"/>
      <c r="U328" s="1759"/>
      <c r="V328" s="1792"/>
      <c r="W328" s="1759"/>
      <c r="X328" s="1792"/>
      <c r="Y328" s="1759"/>
      <c r="Z328" s="1792"/>
      <c r="AA328" s="1759"/>
      <c r="AB328" s="1792"/>
      <c r="AC328" s="1759"/>
      <c r="AD328" s="1792"/>
      <c r="AE328" s="1759"/>
      <c r="AF328" s="1792"/>
      <c r="AG328" s="1782"/>
      <c r="AH328" s="1759"/>
      <c r="AI328" s="1612"/>
      <c r="AJ328" s="1792"/>
      <c r="AK328" s="1612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1795" t="s">
        <v>308</v>
      </c>
      <c r="B329" s="1796"/>
      <c r="C329" s="1797"/>
      <c r="D329" s="1797"/>
      <c r="E329" s="1797"/>
      <c r="F329" s="1797"/>
      <c r="G329" s="1797"/>
      <c r="H329" s="1797"/>
      <c r="I329" s="1797"/>
      <c r="J329" s="1797"/>
      <c r="K329" s="1797"/>
      <c r="L329" s="1797"/>
      <c r="M329" s="1797"/>
      <c r="N329" s="1797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6318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278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6356"/>
      <c r="C331" s="5856"/>
      <c r="D331" s="5811"/>
      <c r="E331" s="6382" t="s">
        <v>189</v>
      </c>
      <c r="F331" s="6381"/>
      <c r="G331" s="6382" t="s">
        <v>190</v>
      </c>
      <c r="H331" s="6381"/>
      <c r="I331" s="6382" t="s">
        <v>191</v>
      </c>
      <c r="J331" s="6381"/>
      <c r="K331" s="6382" t="s">
        <v>12</v>
      </c>
      <c r="L331" s="6381"/>
      <c r="M331" s="6382" t="s">
        <v>13</v>
      </c>
      <c r="N331" s="6386"/>
      <c r="O331" s="5803"/>
      <c r="P331" s="5803"/>
      <c r="Q331" s="6460"/>
      <c r="R331" s="646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6451"/>
      <c r="B332" s="1379" t="s">
        <v>103</v>
      </c>
      <c r="C332" s="431" t="s">
        <v>65</v>
      </c>
      <c r="D332" s="803" t="s">
        <v>104</v>
      </c>
      <c r="E332" s="1798" t="s">
        <v>65</v>
      </c>
      <c r="F332" s="1604" t="s">
        <v>104</v>
      </c>
      <c r="G332" s="1798" t="s">
        <v>65</v>
      </c>
      <c r="H332" s="1604" t="s">
        <v>104</v>
      </c>
      <c r="I332" s="1798" t="s">
        <v>65</v>
      </c>
      <c r="J332" s="1604" t="s">
        <v>104</v>
      </c>
      <c r="K332" s="1798" t="s">
        <v>65</v>
      </c>
      <c r="L332" s="1604" t="s">
        <v>104</v>
      </c>
      <c r="M332" s="1798" t="s">
        <v>65</v>
      </c>
      <c r="N332" s="1675" t="s">
        <v>104</v>
      </c>
      <c r="O332" s="5811"/>
      <c r="P332" s="5811"/>
      <c r="Q332" s="1799" t="s">
        <v>198</v>
      </c>
      <c r="R332" s="1799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1800" t="s">
        <v>80</v>
      </c>
      <c r="B333" s="1800">
        <f>SUM(C333+D333)</f>
        <v>0</v>
      </c>
      <c r="C333" s="1801">
        <f>SUM(E333+G333+I333+K333+M333)</f>
        <v>0</v>
      </c>
      <c r="D333" s="1802">
        <f>SUM(F333+H333+J333+L333+N333)</f>
        <v>0</v>
      </c>
      <c r="E333" s="1803"/>
      <c r="F333" s="1804"/>
      <c r="G333" s="1803"/>
      <c r="H333" s="1804"/>
      <c r="I333" s="1803"/>
      <c r="J333" s="1432"/>
      <c r="K333" s="1803"/>
      <c r="L333" s="1432"/>
      <c r="M333" s="1805"/>
      <c r="N333" s="1431"/>
      <c r="O333" s="1804"/>
      <c r="P333" s="1804"/>
      <c r="Q333" s="1804"/>
      <c r="R333" s="1804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1783" t="s">
        <v>92</v>
      </c>
      <c r="B334" s="1783">
        <f>SUM(C334+D334)</f>
        <v>0</v>
      </c>
      <c r="C334" s="432">
        <f>SUM(E334+G334+I334+K334+M334)</f>
        <v>0</v>
      </c>
      <c r="D334" s="427">
        <f>SUM(F334+H334+J334+L334+N334)</f>
        <v>0</v>
      </c>
      <c r="E334" s="1784"/>
      <c r="F334" s="161"/>
      <c r="G334" s="1784"/>
      <c r="H334" s="1806"/>
      <c r="I334" s="1784"/>
      <c r="J334" s="161"/>
      <c r="K334" s="1784"/>
      <c r="L334" s="161"/>
      <c r="M334" s="222"/>
      <c r="N334" s="1807"/>
      <c r="O334" s="161"/>
      <c r="P334" s="161"/>
      <c r="Q334" s="161"/>
      <c r="R334" s="161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6318" t="s">
        <v>309</v>
      </c>
      <c r="B336" s="6318" t="s">
        <v>111</v>
      </c>
      <c r="C336" s="6457" t="s">
        <v>310</v>
      </c>
      <c r="D336" s="6457"/>
      <c r="E336" s="6457"/>
      <c r="F336" s="6382" t="s">
        <v>311</v>
      </c>
      <c r="G336" s="6399"/>
      <c r="H336" s="6399"/>
      <c r="I336" s="6399"/>
      <c r="J336" s="6399"/>
      <c r="K336" s="6399"/>
      <c r="L336" s="6399"/>
      <c r="M336" s="6399"/>
      <c r="N336" s="6399"/>
      <c r="O336" s="6399"/>
      <c r="P336" s="6399"/>
      <c r="Q336" s="6399"/>
      <c r="R336" s="6399"/>
      <c r="S336" s="6399"/>
      <c r="T336" s="6399"/>
      <c r="U336" s="6399"/>
      <c r="V336" s="6399"/>
      <c r="W336" s="6399"/>
      <c r="X336" s="6399"/>
      <c r="Y336" s="6399"/>
      <c r="Z336" s="6399"/>
      <c r="AA336" s="6399"/>
      <c r="AB336" s="6399"/>
      <c r="AC336" s="6399"/>
      <c r="AD336" s="6399"/>
      <c r="AE336" s="6399"/>
      <c r="AF336" s="6399"/>
      <c r="AG336" s="6381"/>
      <c r="AH336" s="6248" t="s">
        <v>7</v>
      </c>
      <c r="AI336" s="6250" t="s">
        <v>8</v>
      </c>
      <c r="AJ336" s="6382" t="s">
        <v>313</v>
      </c>
      <c r="AK336" s="6399"/>
      <c r="AL336" s="6381"/>
      <c r="AM336" s="6318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6457"/>
      <c r="D337" s="6457"/>
      <c r="E337" s="6457"/>
      <c r="F337" s="6382" t="s">
        <v>12</v>
      </c>
      <c r="G337" s="6381"/>
      <c r="H337" s="6382" t="s">
        <v>13</v>
      </c>
      <c r="I337" s="6381"/>
      <c r="J337" s="6382" t="s">
        <v>126</v>
      </c>
      <c r="K337" s="6381"/>
      <c r="L337" s="6382" t="s">
        <v>127</v>
      </c>
      <c r="M337" s="6381"/>
      <c r="N337" s="6382" t="s">
        <v>128</v>
      </c>
      <c r="O337" s="6381"/>
      <c r="P337" s="6382" t="s">
        <v>129</v>
      </c>
      <c r="Q337" s="6381"/>
      <c r="R337" s="6382" t="s">
        <v>130</v>
      </c>
      <c r="S337" s="6381"/>
      <c r="T337" s="6382" t="s">
        <v>131</v>
      </c>
      <c r="U337" s="6381"/>
      <c r="V337" s="6382" t="s">
        <v>132</v>
      </c>
      <c r="W337" s="6381"/>
      <c r="X337" s="6382" t="s">
        <v>133</v>
      </c>
      <c r="Y337" s="6381"/>
      <c r="Z337" s="6382" t="s">
        <v>134</v>
      </c>
      <c r="AA337" s="6381"/>
      <c r="AB337" s="6382" t="s">
        <v>135</v>
      </c>
      <c r="AC337" s="6381"/>
      <c r="AD337" s="6382" t="s">
        <v>136</v>
      </c>
      <c r="AE337" s="6381"/>
      <c r="AF337" s="6382" t="s">
        <v>137</v>
      </c>
      <c r="AG337" s="6386"/>
      <c r="AH337" s="6004"/>
      <c r="AI337" s="5803"/>
      <c r="AJ337" s="6326" t="s">
        <v>315</v>
      </c>
      <c r="AK337" s="6323" t="s">
        <v>316</v>
      </c>
      <c r="AL337" s="6464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6451"/>
      <c r="B338" s="6451"/>
      <c r="C338" s="1808" t="s">
        <v>103</v>
      </c>
      <c r="D338" s="1809" t="s">
        <v>65</v>
      </c>
      <c r="E338" s="1604" t="s">
        <v>104</v>
      </c>
      <c r="F338" s="1798" t="s">
        <v>65</v>
      </c>
      <c r="G338" s="1604" t="s">
        <v>104</v>
      </c>
      <c r="H338" s="1798" t="s">
        <v>65</v>
      </c>
      <c r="I338" s="1604" t="s">
        <v>104</v>
      </c>
      <c r="J338" s="1798" t="s">
        <v>276</v>
      </c>
      <c r="K338" s="1604" t="s">
        <v>104</v>
      </c>
      <c r="L338" s="1798" t="s">
        <v>276</v>
      </c>
      <c r="M338" s="1604" t="s">
        <v>104</v>
      </c>
      <c r="N338" s="1798" t="s">
        <v>276</v>
      </c>
      <c r="O338" s="1604" t="s">
        <v>104</v>
      </c>
      <c r="P338" s="1798" t="s">
        <v>276</v>
      </c>
      <c r="Q338" s="1604" t="s">
        <v>104</v>
      </c>
      <c r="R338" s="1798" t="s">
        <v>276</v>
      </c>
      <c r="S338" s="1604" t="s">
        <v>104</v>
      </c>
      <c r="T338" s="1798" t="s">
        <v>276</v>
      </c>
      <c r="U338" s="1604" t="s">
        <v>104</v>
      </c>
      <c r="V338" s="1798" t="s">
        <v>276</v>
      </c>
      <c r="W338" s="1604" t="s">
        <v>104</v>
      </c>
      <c r="X338" s="1798" t="s">
        <v>276</v>
      </c>
      <c r="Y338" s="1604" t="s">
        <v>104</v>
      </c>
      <c r="Z338" s="1798" t="s">
        <v>276</v>
      </c>
      <c r="AA338" s="1604" t="s">
        <v>104</v>
      </c>
      <c r="AB338" s="1798" t="s">
        <v>276</v>
      </c>
      <c r="AC338" s="1604" t="s">
        <v>104</v>
      </c>
      <c r="AD338" s="1798" t="s">
        <v>276</v>
      </c>
      <c r="AE338" s="1604" t="s">
        <v>104</v>
      </c>
      <c r="AF338" s="1798" t="s">
        <v>276</v>
      </c>
      <c r="AG338" s="1675" t="s">
        <v>104</v>
      </c>
      <c r="AH338" s="6463"/>
      <c r="AI338" s="5811"/>
      <c r="AJ338" s="6458"/>
      <c r="AK338" s="6463"/>
      <c r="AL338" s="6465"/>
      <c r="AM338" s="6451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6318" t="s">
        <v>318</v>
      </c>
      <c r="B339" s="1769" t="s">
        <v>319</v>
      </c>
      <c r="C339" s="1810">
        <f>SUM(D339+E339)</f>
        <v>0</v>
      </c>
      <c r="D339" s="1810">
        <f>SUM(F339+H339+J339+L339+N339+P339+R339+T339+V339+X339+Z339+AB339+AD339+AF339)</f>
        <v>0</v>
      </c>
      <c r="E339" s="1810">
        <f>SUM(G339+I339+K339+M339+O339+Q339+S339+U339+W339+Y339+AA339+AC339+AE339+AG339)</f>
        <v>0</v>
      </c>
      <c r="F339" s="1803"/>
      <c r="G339" s="1804"/>
      <c r="H339" s="1803"/>
      <c r="I339" s="1804"/>
      <c r="J339" s="1803"/>
      <c r="K339" s="1804"/>
      <c r="L339" s="1803"/>
      <c r="M339" s="1804"/>
      <c r="N339" s="1803"/>
      <c r="O339" s="1804"/>
      <c r="P339" s="1803"/>
      <c r="Q339" s="1804"/>
      <c r="R339" s="1803"/>
      <c r="S339" s="1804"/>
      <c r="T339" s="1803"/>
      <c r="U339" s="1804"/>
      <c r="V339" s="1803"/>
      <c r="W339" s="1804"/>
      <c r="X339" s="1803"/>
      <c r="Y339" s="1804"/>
      <c r="Z339" s="1803"/>
      <c r="AA339" s="1804"/>
      <c r="AB339" s="1803"/>
      <c r="AC339" s="1804"/>
      <c r="AD339" s="1803"/>
      <c r="AE339" s="1804"/>
      <c r="AF339" s="1803"/>
      <c r="AG339" s="1811"/>
      <c r="AH339" s="413"/>
      <c r="AI339" s="1432"/>
      <c r="AJ339" s="1812"/>
      <c r="AK339" s="413"/>
      <c r="AL339" s="1432"/>
      <c r="AM339" s="1432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6451"/>
      <c r="B341" s="1813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6318" t="s">
        <v>322</v>
      </c>
      <c r="B342" s="1769" t="s">
        <v>319</v>
      </c>
      <c r="C342" s="1810">
        <f t="shared" si="47"/>
        <v>0</v>
      </c>
      <c r="D342" s="1810">
        <f t="shared" si="48"/>
        <v>0</v>
      </c>
      <c r="E342" s="1810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814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6451"/>
      <c r="B344" s="1813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1784"/>
      <c r="G344" s="161"/>
      <c r="H344" s="1784"/>
      <c r="I344" s="161"/>
      <c r="J344" s="1784"/>
      <c r="K344" s="161"/>
      <c r="L344" s="1784"/>
      <c r="M344" s="161"/>
      <c r="N344" s="1784"/>
      <c r="O344" s="161"/>
      <c r="P344" s="1784"/>
      <c r="Q344" s="161"/>
      <c r="R344" s="1784"/>
      <c r="S344" s="161"/>
      <c r="T344" s="1784"/>
      <c r="U344" s="161"/>
      <c r="V344" s="1784"/>
      <c r="W344" s="161"/>
      <c r="X344" s="1784"/>
      <c r="Y344" s="161"/>
      <c r="Z344" s="1784"/>
      <c r="AA344" s="161"/>
      <c r="AB344" s="1784"/>
      <c r="AC344" s="161"/>
      <c r="AD344" s="1784"/>
      <c r="AE344" s="161"/>
      <c r="AF344" s="1784"/>
      <c r="AG344" s="360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1769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814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814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5811"/>
      <c r="B348" s="1813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1784"/>
      <c r="G348" s="161"/>
      <c r="H348" s="1784"/>
      <c r="I348" s="161"/>
      <c r="J348" s="1784"/>
      <c r="K348" s="161"/>
      <c r="L348" s="1784"/>
      <c r="M348" s="161"/>
      <c r="N348" s="1784"/>
      <c r="O348" s="161"/>
      <c r="P348" s="1784"/>
      <c r="Q348" s="161"/>
      <c r="R348" s="1784"/>
      <c r="S348" s="161"/>
      <c r="T348" s="1784"/>
      <c r="U348" s="161"/>
      <c r="V348" s="1784"/>
      <c r="W348" s="161"/>
      <c r="X348" s="1784"/>
      <c r="Y348" s="161"/>
      <c r="Z348" s="1784"/>
      <c r="AA348" s="161"/>
      <c r="AB348" s="1784"/>
      <c r="AC348" s="161"/>
      <c r="AD348" s="1784"/>
      <c r="AE348" s="161"/>
      <c r="AF348" s="1784"/>
      <c r="AG348" s="360"/>
      <c r="AH348" s="1814"/>
      <c r="AI348" s="1806"/>
      <c r="AJ348" s="430"/>
      <c r="AK348" s="1814"/>
      <c r="AL348" s="1806"/>
      <c r="AM348" s="1806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6466" t="s">
        <v>330</v>
      </c>
      <c r="B351" s="6466" t="s">
        <v>331</v>
      </c>
      <c r="C351" s="6466" t="s">
        <v>332</v>
      </c>
      <c r="D351" s="6466"/>
      <c r="E351" s="6466"/>
      <c r="F351" s="6466"/>
      <c r="G351" s="6466"/>
      <c r="H351" s="6466"/>
      <c r="I351" s="6466"/>
      <c r="J351" s="6466"/>
      <c r="K351" s="6467" t="s">
        <v>333</v>
      </c>
      <c r="L351" s="6467"/>
      <c r="M351" s="6467"/>
      <c r="N351" s="6467"/>
      <c r="O351" s="6467"/>
      <c r="P351" s="6466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6466"/>
      <c r="B352" s="6466"/>
      <c r="C352" s="6466" t="s">
        <v>335</v>
      </c>
      <c r="D352" s="6466" t="s">
        <v>336</v>
      </c>
      <c r="E352" s="6466" t="s">
        <v>337</v>
      </c>
      <c r="F352" s="6466" t="s">
        <v>338</v>
      </c>
      <c r="G352" s="6466" t="s">
        <v>339</v>
      </c>
      <c r="H352" s="6466"/>
      <c r="I352" s="6466"/>
      <c r="J352" s="6466"/>
      <c r="K352" s="6466" t="s">
        <v>340</v>
      </c>
      <c r="L352" s="6466" t="s">
        <v>341</v>
      </c>
      <c r="M352" s="6466" t="s">
        <v>342</v>
      </c>
      <c r="N352" s="6466" t="s">
        <v>343</v>
      </c>
      <c r="O352" s="6466" t="s">
        <v>344</v>
      </c>
      <c r="P352" s="6466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6466"/>
      <c r="B353" s="6466"/>
      <c r="C353" s="6466"/>
      <c r="D353" s="6466"/>
      <c r="E353" s="6466"/>
      <c r="F353" s="6466"/>
      <c r="G353" s="1815" t="s">
        <v>341</v>
      </c>
      <c r="H353" s="1815" t="s">
        <v>344</v>
      </c>
      <c r="I353" s="1815" t="s">
        <v>345</v>
      </c>
      <c r="J353" s="1815" t="s">
        <v>106</v>
      </c>
      <c r="K353" s="6466"/>
      <c r="L353" s="6466"/>
      <c r="M353" s="6466"/>
      <c r="N353" s="6466"/>
      <c r="O353" s="6466"/>
      <c r="P353" s="6466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1816" t="s">
        <v>346</v>
      </c>
      <c r="B354" s="1817"/>
      <c r="C354" s="1818"/>
      <c r="D354" s="1817"/>
      <c r="E354" s="1817"/>
      <c r="F354" s="1817"/>
      <c r="G354" s="1817"/>
      <c r="H354" s="1817"/>
      <c r="I354" s="1817"/>
      <c r="J354" s="1817"/>
      <c r="K354" s="1817"/>
      <c r="L354" s="1817"/>
      <c r="M354" s="1817"/>
      <c r="N354" s="1817"/>
      <c r="O354" s="1817"/>
      <c r="P354" s="1463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1819" t="s">
        <v>79</v>
      </c>
      <c r="B359" s="1820"/>
      <c r="C359" s="1820"/>
      <c r="D359" s="1820"/>
      <c r="E359" s="1820"/>
      <c r="F359" s="1820"/>
      <c r="G359" s="1820"/>
      <c r="H359" s="1820"/>
      <c r="I359" s="1820"/>
      <c r="J359" s="1820"/>
      <c r="K359" s="1820"/>
      <c r="L359" s="1820"/>
      <c r="M359" s="1820"/>
      <c r="N359" s="1820"/>
      <c r="O359" s="1820"/>
      <c r="P359" s="1820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6474" t="s">
        <v>352</v>
      </c>
      <c r="B361" s="6305" t="s">
        <v>310</v>
      </c>
      <c r="C361" s="6023"/>
      <c r="D361" s="6296"/>
      <c r="E361" s="6468" t="s">
        <v>311</v>
      </c>
      <c r="F361" s="6473"/>
      <c r="G361" s="6473"/>
      <c r="H361" s="6473"/>
      <c r="I361" s="6473"/>
      <c r="J361" s="6473"/>
      <c r="K361" s="6473"/>
      <c r="L361" s="6473"/>
      <c r="M361" s="6473"/>
      <c r="N361" s="6473"/>
      <c r="O361" s="6473"/>
      <c r="P361" s="6473"/>
      <c r="Q361" s="6473"/>
      <c r="R361" s="6473"/>
      <c r="S361" s="6473"/>
      <c r="T361" s="6473"/>
      <c r="U361" s="6473"/>
      <c r="V361" s="6473"/>
      <c r="W361" s="6473"/>
      <c r="X361" s="6473"/>
      <c r="Y361" s="6473"/>
      <c r="Z361" s="6473"/>
      <c r="AA361" s="6473"/>
      <c r="AB361" s="6473"/>
      <c r="AC361" s="6473"/>
      <c r="AD361" s="6473"/>
      <c r="AE361" s="6473"/>
      <c r="AF361" s="6473"/>
      <c r="AG361" s="6473"/>
      <c r="AH361" s="6473"/>
      <c r="AI361" s="6473"/>
      <c r="AJ361" s="6473"/>
      <c r="AK361" s="6473"/>
      <c r="AL361" s="6477"/>
      <c r="AM361" s="6296" t="s">
        <v>353</v>
      </c>
      <c r="AN361" s="647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6476"/>
      <c r="C362" s="6025"/>
      <c r="D362" s="6470"/>
      <c r="E362" s="6468" t="s">
        <v>189</v>
      </c>
      <c r="F362" s="6469"/>
      <c r="G362" s="6468" t="s">
        <v>190</v>
      </c>
      <c r="H362" s="6469"/>
      <c r="I362" s="6468" t="s">
        <v>191</v>
      </c>
      <c r="J362" s="6469"/>
      <c r="K362" s="6468" t="s">
        <v>12</v>
      </c>
      <c r="L362" s="6469"/>
      <c r="M362" s="6468" t="s">
        <v>13</v>
      </c>
      <c r="N362" s="6469"/>
      <c r="O362" s="6473" t="s">
        <v>126</v>
      </c>
      <c r="P362" s="6469"/>
      <c r="Q362" s="6468" t="s">
        <v>127</v>
      </c>
      <c r="R362" s="6469"/>
      <c r="S362" s="6468" t="s">
        <v>128</v>
      </c>
      <c r="T362" s="6469"/>
      <c r="U362" s="6468" t="s">
        <v>129</v>
      </c>
      <c r="V362" s="6469"/>
      <c r="W362" s="6468" t="s">
        <v>130</v>
      </c>
      <c r="X362" s="6469"/>
      <c r="Y362" s="6468" t="s">
        <v>131</v>
      </c>
      <c r="Z362" s="6469"/>
      <c r="AA362" s="6468" t="s">
        <v>132</v>
      </c>
      <c r="AB362" s="6469"/>
      <c r="AC362" s="6468" t="s">
        <v>133</v>
      </c>
      <c r="AD362" s="6469"/>
      <c r="AE362" s="6468" t="s">
        <v>134</v>
      </c>
      <c r="AF362" s="6469"/>
      <c r="AG362" s="6468" t="s">
        <v>135</v>
      </c>
      <c r="AH362" s="6469"/>
      <c r="AI362" s="6468" t="s">
        <v>136</v>
      </c>
      <c r="AJ362" s="6469"/>
      <c r="AK362" s="6468" t="s">
        <v>137</v>
      </c>
      <c r="AL362" s="6477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475"/>
      <c r="B363" s="1464" t="s">
        <v>103</v>
      </c>
      <c r="C363" s="1465" t="s">
        <v>65</v>
      </c>
      <c r="D363" s="798" t="s">
        <v>104</v>
      </c>
      <c r="E363" s="1821" t="s">
        <v>65</v>
      </c>
      <c r="F363" s="798" t="s">
        <v>104</v>
      </c>
      <c r="G363" s="1821" t="s">
        <v>65</v>
      </c>
      <c r="H363" s="798" t="s">
        <v>104</v>
      </c>
      <c r="I363" s="1821" t="s">
        <v>65</v>
      </c>
      <c r="J363" s="798" t="s">
        <v>104</v>
      </c>
      <c r="K363" s="1821" t="s">
        <v>65</v>
      </c>
      <c r="L363" s="798" t="s">
        <v>104</v>
      </c>
      <c r="M363" s="1821" t="s">
        <v>65</v>
      </c>
      <c r="N363" s="798" t="s">
        <v>104</v>
      </c>
      <c r="O363" s="1821" t="s">
        <v>65</v>
      </c>
      <c r="P363" s="798" t="s">
        <v>104</v>
      </c>
      <c r="Q363" s="1821" t="s">
        <v>65</v>
      </c>
      <c r="R363" s="798" t="s">
        <v>104</v>
      </c>
      <c r="S363" s="1821" t="s">
        <v>65</v>
      </c>
      <c r="T363" s="798" t="s">
        <v>104</v>
      </c>
      <c r="U363" s="1821" t="s">
        <v>65</v>
      </c>
      <c r="V363" s="798" t="s">
        <v>104</v>
      </c>
      <c r="W363" s="1821" t="s">
        <v>65</v>
      </c>
      <c r="X363" s="798" t="s">
        <v>104</v>
      </c>
      <c r="Y363" s="1821" t="s">
        <v>65</v>
      </c>
      <c r="Z363" s="798" t="s">
        <v>104</v>
      </c>
      <c r="AA363" s="1821" t="s">
        <v>65</v>
      </c>
      <c r="AB363" s="798" t="s">
        <v>104</v>
      </c>
      <c r="AC363" s="1821" t="s">
        <v>65</v>
      </c>
      <c r="AD363" s="798" t="s">
        <v>104</v>
      </c>
      <c r="AE363" s="1821" t="s">
        <v>65</v>
      </c>
      <c r="AF363" s="798" t="s">
        <v>104</v>
      </c>
      <c r="AG363" s="1821" t="s">
        <v>65</v>
      </c>
      <c r="AH363" s="798" t="s">
        <v>104</v>
      </c>
      <c r="AI363" s="1821" t="s">
        <v>65</v>
      </c>
      <c r="AJ363" s="798" t="s">
        <v>104</v>
      </c>
      <c r="AK363" s="1821" t="s">
        <v>65</v>
      </c>
      <c r="AL363" s="330" t="s">
        <v>104</v>
      </c>
      <c r="AM363" s="6470"/>
      <c r="AN363" s="6472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1822" t="s">
        <v>354</v>
      </c>
      <c r="B364" s="1823"/>
      <c r="C364" s="1823"/>
      <c r="D364" s="1823"/>
      <c r="E364" s="1823"/>
      <c r="F364" s="1823"/>
      <c r="G364" s="1823"/>
      <c r="H364" s="1823"/>
      <c r="I364" s="1823"/>
      <c r="J364" s="1823"/>
      <c r="K364" s="1823"/>
      <c r="L364" s="1823"/>
      <c r="M364" s="1823"/>
      <c r="N364" s="1823"/>
      <c r="O364" s="1823"/>
      <c r="P364" s="1823"/>
      <c r="Q364" s="1823"/>
      <c r="R364" s="1823"/>
      <c r="S364" s="1823"/>
      <c r="T364" s="1823"/>
      <c r="U364" s="1823"/>
      <c r="V364" s="1823"/>
      <c r="W364" s="1823"/>
      <c r="X364" s="1823"/>
      <c r="Y364" s="1823"/>
      <c r="Z364" s="1823"/>
      <c r="AA364" s="1823"/>
      <c r="AB364" s="1823"/>
      <c r="AC364" s="1823"/>
      <c r="AD364" s="1823"/>
      <c r="AE364" s="1823"/>
      <c r="AF364" s="1823"/>
      <c r="AG364" s="1823"/>
      <c r="AH364" s="1823"/>
      <c r="AI364" s="1823"/>
      <c r="AJ364" s="1823"/>
      <c r="AK364" s="1823"/>
      <c r="AL364" s="1823"/>
      <c r="AM364" s="1823"/>
      <c r="AN364" s="1823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6478" t="s">
        <v>309</v>
      </c>
      <c r="B367" s="6478" t="s">
        <v>357</v>
      </c>
      <c r="C367" s="6267" t="s">
        <v>310</v>
      </c>
      <c r="D367" s="5855"/>
      <c r="E367" s="6250"/>
      <c r="F367" s="6382" t="s">
        <v>311</v>
      </c>
      <c r="G367" s="6399"/>
      <c r="H367" s="6399"/>
      <c r="I367" s="6399"/>
      <c r="J367" s="6399"/>
      <c r="K367" s="6399"/>
      <c r="L367" s="6399"/>
      <c r="M367" s="6399"/>
      <c r="N367" s="6399"/>
      <c r="O367" s="6399"/>
      <c r="P367" s="6399"/>
      <c r="Q367" s="6399"/>
      <c r="R367" s="6399"/>
      <c r="S367" s="6399"/>
      <c r="T367" s="6399"/>
      <c r="U367" s="6399"/>
      <c r="V367" s="6399"/>
      <c r="W367" s="6399"/>
      <c r="X367" s="6399"/>
      <c r="Y367" s="6399"/>
      <c r="Z367" s="6399"/>
      <c r="AA367" s="6399"/>
      <c r="AB367" s="6399"/>
      <c r="AC367" s="6399"/>
      <c r="AD367" s="6399"/>
      <c r="AE367" s="6399"/>
      <c r="AF367" s="6399"/>
      <c r="AG367" s="6399"/>
      <c r="AH367" s="6399"/>
      <c r="AI367" s="6399"/>
      <c r="AJ367" s="6399"/>
      <c r="AK367" s="6399"/>
      <c r="AL367" s="6399"/>
      <c r="AM367" s="6386"/>
      <c r="AN367" s="6250" t="s">
        <v>353</v>
      </c>
      <c r="AO367" s="6318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6356"/>
      <c r="D368" s="5856"/>
      <c r="E368" s="5811"/>
      <c r="F368" s="6382" t="s">
        <v>189</v>
      </c>
      <c r="G368" s="6381"/>
      <c r="H368" s="6382" t="s">
        <v>190</v>
      </c>
      <c r="I368" s="6381"/>
      <c r="J368" s="6382" t="s">
        <v>191</v>
      </c>
      <c r="K368" s="6381"/>
      <c r="L368" s="6382" t="s">
        <v>12</v>
      </c>
      <c r="M368" s="6381"/>
      <c r="N368" s="6382" t="s">
        <v>13</v>
      </c>
      <c r="O368" s="6381"/>
      <c r="P368" s="6399" t="s">
        <v>126</v>
      </c>
      <c r="Q368" s="6381"/>
      <c r="R368" s="6382" t="s">
        <v>127</v>
      </c>
      <c r="S368" s="6381"/>
      <c r="T368" s="6382" t="s">
        <v>128</v>
      </c>
      <c r="U368" s="6381"/>
      <c r="V368" s="6382" t="s">
        <v>129</v>
      </c>
      <c r="W368" s="6381"/>
      <c r="X368" s="6382" t="s">
        <v>130</v>
      </c>
      <c r="Y368" s="6381"/>
      <c r="Z368" s="6382" t="s">
        <v>131</v>
      </c>
      <c r="AA368" s="6381"/>
      <c r="AB368" s="6382" t="s">
        <v>132</v>
      </c>
      <c r="AC368" s="6381"/>
      <c r="AD368" s="6382" t="s">
        <v>133</v>
      </c>
      <c r="AE368" s="6381"/>
      <c r="AF368" s="6382" t="s">
        <v>134</v>
      </c>
      <c r="AG368" s="6381"/>
      <c r="AH368" s="6382" t="s">
        <v>135</v>
      </c>
      <c r="AI368" s="6381"/>
      <c r="AJ368" s="6382" t="s">
        <v>136</v>
      </c>
      <c r="AK368" s="6381"/>
      <c r="AL368" s="6382" t="s">
        <v>137</v>
      </c>
      <c r="AM368" s="6386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6479"/>
      <c r="B369" s="6479"/>
      <c r="C369" s="1425" t="s">
        <v>103</v>
      </c>
      <c r="D369" s="1461" t="s">
        <v>65</v>
      </c>
      <c r="E369" s="797" t="s">
        <v>104</v>
      </c>
      <c r="F369" s="1798" t="s">
        <v>65</v>
      </c>
      <c r="G369" s="797" t="s">
        <v>104</v>
      </c>
      <c r="H369" s="1798" t="s">
        <v>65</v>
      </c>
      <c r="I369" s="797" t="s">
        <v>104</v>
      </c>
      <c r="J369" s="1798" t="s">
        <v>65</v>
      </c>
      <c r="K369" s="797" t="s">
        <v>104</v>
      </c>
      <c r="L369" s="1798" t="s">
        <v>65</v>
      </c>
      <c r="M369" s="797" t="s">
        <v>104</v>
      </c>
      <c r="N369" s="1798" t="s">
        <v>65</v>
      </c>
      <c r="O369" s="797" t="s">
        <v>104</v>
      </c>
      <c r="P369" s="1798" t="s">
        <v>65</v>
      </c>
      <c r="Q369" s="797" t="s">
        <v>104</v>
      </c>
      <c r="R369" s="1798" t="s">
        <v>65</v>
      </c>
      <c r="S369" s="797" t="s">
        <v>104</v>
      </c>
      <c r="T369" s="1798" t="s">
        <v>65</v>
      </c>
      <c r="U369" s="797" t="s">
        <v>104</v>
      </c>
      <c r="V369" s="1798" t="s">
        <v>65</v>
      </c>
      <c r="W369" s="797" t="s">
        <v>104</v>
      </c>
      <c r="X369" s="1798" t="s">
        <v>65</v>
      </c>
      <c r="Y369" s="797" t="s">
        <v>104</v>
      </c>
      <c r="Z369" s="1798" t="s">
        <v>65</v>
      </c>
      <c r="AA369" s="797" t="s">
        <v>104</v>
      </c>
      <c r="AB369" s="1798" t="s">
        <v>65</v>
      </c>
      <c r="AC369" s="797" t="s">
        <v>104</v>
      </c>
      <c r="AD369" s="1798" t="s">
        <v>65</v>
      </c>
      <c r="AE369" s="797" t="s">
        <v>104</v>
      </c>
      <c r="AF369" s="1798" t="s">
        <v>65</v>
      </c>
      <c r="AG369" s="797" t="s">
        <v>104</v>
      </c>
      <c r="AH369" s="1798" t="s">
        <v>65</v>
      </c>
      <c r="AI369" s="797" t="s">
        <v>104</v>
      </c>
      <c r="AJ369" s="1798" t="s">
        <v>65</v>
      </c>
      <c r="AK369" s="797" t="s">
        <v>104</v>
      </c>
      <c r="AL369" s="1798" t="s">
        <v>65</v>
      </c>
      <c r="AM369" s="334" t="s">
        <v>104</v>
      </c>
      <c r="AN369" s="5811"/>
      <c r="AO369" s="6451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6480" t="s">
        <v>358</v>
      </c>
      <c r="B370" s="1824" t="s">
        <v>359</v>
      </c>
      <c r="C370" s="1825">
        <f>SUM(D370,E370)</f>
        <v>0</v>
      </c>
      <c r="D370" s="425">
        <f t="shared" ref="D370:E373" si="49">SUM(F370,H370,J370,L370,N370,P370,R370,T370,V370,X370,Z370,AB370,AD370,AF370,AH370,AJ370,AL370)</f>
        <v>0</v>
      </c>
      <c r="E370" s="1826">
        <f t="shared" si="49"/>
        <v>0</v>
      </c>
      <c r="F370" s="1803"/>
      <c r="G370" s="1432"/>
      <c r="H370" s="1803"/>
      <c r="I370" s="1432"/>
      <c r="J370" s="1803"/>
      <c r="K370" s="1432"/>
      <c r="L370" s="1803"/>
      <c r="M370" s="1432"/>
      <c r="N370" s="1803"/>
      <c r="O370" s="1432"/>
      <c r="P370" s="1803"/>
      <c r="Q370" s="1432"/>
      <c r="R370" s="1803"/>
      <c r="S370" s="1432"/>
      <c r="T370" s="1803"/>
      <c r="U370" s="1432"/>
      <c r="V370" s="1803"/>
      <c r="W370" s="1432"/>
      <c r="X370" s="1803"/>
      <c r="Y370" s="1432"/>
      <c r="Z370" s="1803"/>
      <c r="AA370" s="1432"/>
      <c r="AB370" s="1803"/>
      <c r="AC370" s="1432"/>
      <c r="AD370" s="1803"/>
      <c r="AE370" s="1432"/>
      <c r="AF370" s="1803"/>
      <c r="AG370" s="1432"/>
      <c r="AH370" s="1803"/>
      <c r="AI370" s="1432"/>
      <c r="AJ370" s="1803"/>
      <c r="AK370" s="1432"/>
      <c r="AL370" s="1803"/>
      <c r="AM370" s="1431"/>
      <c r="AN370" s="1804"/>
      <c r="AO370" s="1827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6481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6482" t="s">
        <v>79</v>
      </c>
      <c r="B373" s="6483"/>
      <c r="C373" s="1828">
        <f>SUM(D373,E373)</f>
        <v>0</v>
      </c>
      <c r="D373" s="1829">
        <f t="shared" si="49"/>
        <v>0</v>
      </c>
      <c r="E373" s="1830">
        <f t="shared" si="49"/>
        <v>0</v>
      </c>
      <c r="F373" s="1831">
        <f t="shared" ref="F373:AO373" si="50">SUM(F370:F372)</f>
        <v>0</v>
      </c>
      <c r="G373" s="1832">
        <f t="shared" si="50"/>
        <v>0</v>
      </c>
      <c r="H373" s="1831">
        <f t="shared" si="50"/>
        <v>0</v>
      </c>
      <c r="I373" s="1832">
        <f t="shared" si="50"/>
        <v>0</v>
      </c>
      <c r="J373" s="1831">
        <f t="shared" si="50"/>
        <v>0</v>
      </c>
      <c r="K373" s="1833">
        <f t="shared" si="50"/>
        <v>0</v>
      </c>
      <c r="L373" s="1831">
        <f t="shared" si="50"/>
        <v>0</v>
      </c>
      <c r="M373" s="1833">
        <f t="shared" si="50"/>
        <v>0</v>
      </c>
      <c r="N373" s="1831">
        <f t="shared" si="50"/>
        <v>0</v>
      </c>
      <c r="O373" s="1833">
        <f t="shared" si="50"/>
        <v>0</v>
      </c>
      <c r="P373" s="1831">
        <f t="shared" si="50"/>
        <v>0</v>
      </c>
      <c r="Q373" s="1833">
        <f t="shared" si="50"/>
        <v>0</v>
      </c>
      <c r="R373" s="1831">
        <f t="shared" si="50"/>
        <v>0</v>
      </c>
      <c r="S373" s="1833">
        <f t="shared" si="50"/>
        <v>0</v>
      </c>
      <c r="T373" s="1831">
        <f t="shared" si="50"/>
        <v>0</v>
      </c>
      <c r="U373" s="1833">
        <f t="shared" si="50"/>
        <v>0</v>
      </c>
      <c r="V373" s="1831">
        <f t="shared" si="50"/>
        <v>0</v>
      </c>
      <c r="W373" s="1833">
        <f t="shared" si="50"/>
        <v>0</v>
      </c>
      <c r="X373" s="1831">
        <f t="shared" si="50"/>
        <v>0</v>
      </c>
      <c r="Y373" s="1833">
        <f t="shared" si="50"/>
        <v>0</v>
      </c>
      <c r="Z373" s="1831">
        <f t="shared" si="50"/>
        <v>0</v>
      </c>
      <c r="AA373" s="1833">
        <f t="shared" si="50"/>
        <v>0</v>
      </c>
      <c r="AB373" s="1831">
        <f t="shared" si="50"/>
        <v>0</v>
      </c>
      <c r="AC373" s="1833">
        <f t="shared" si="50"/>
        <v>0</v>
      </c>
      <c r="AD373" s="1831">
        <f t="shared" si="50"/>
        <v>0</v>
      </c>
      <c r="AE373" s="1833">
        <f t="shared" si="50"/>
        <v>0</v>
      </c>
      <c r="AF373" s="1831">
        <f t="shared" si="50"/>
        <v>0</v>
      </c>
      <c r="AG373" s="1833">
        <f t="shared" si="50"/>
        <v>0</v>
      </c>
      <c r="AH373" s="1831">
        <f t="shared" si="50"/>
        <v>0</v>
      </c>
      <c r="AI373" s="1833">
        <f t="shared" si="50"/>
        <v>0</v>
      </c>
      <c r="AJ373" s="1831">
        <f t="shared" si="50"/>
        <v>0</v>
      </c>
      <c r="AK373" s="1833">
        <f t="shared" si="50"/>
        <v>0</v>
      </c>
      <c r="AL373" s="1834">
        <f t="shared" si="50"/>
        <v>0</v>
      </c>
      <c r="AM373" s="1835">
        <f t="shared" si="50"/>
        <v>0</v>
      </c>
      <c r="AN373" s="1832">
        <f t="shared" si="50"/>
        <v>0</v>
      </c>
      <c r="AO373" s="1836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6457" t="s">
        <v>330</v>
      </c>
      <c r="B375" s="6457" t="s">
        <v>331</v>
      </c>
      <c r="C375" s="6484" t="s">
        <v>332</v>
      </c>
      <c r="D375" s="6484"/>
      <c r="E375" s="6484"/>
      <c r="F375" s="6484"/>
      <c r="G375" s="6484"/>
      <c r="H375" s="6484"/>
      <c r="I375" s="6484"/>
      <c r="J375" s="6484"/>
      <c r="K375" s="6485" t="s">
        <v>333</v>
      </c>
      <c r="L375" s="6485"/>
      <c r="M375" s="6485"/>
      <c r="N375" s="6485"/>
      <c r="O375" s="6485"/>
      <c r="P375" s="6484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6457"/>
      <c r="B376" s="6457"/>
      <c r="C376" s="6484" t="s">
        <v>335</v>
      </c>
      <c r="D376" s="6484" t="s">
        <v>336</v>
      </c>
      <c r="E376" s="6484" t="s">
        <v>337</v>
      </c>
      <c r="F376" s="6484" t="s">
        <v>338</v>
      </c>
      <c r="G376" s="6484" t="s">
        <v>339</v>
      </c>
      <c r="H376" s="6484"/>
      <c r="I376" s="6484"/>
      <c r="J376" s="6484"/>
      <c r="K376" s="6484" t="s">
        <v>340</v>
      </c>
      <c r="L376" s="6484" t="s">
        <v>341</v>
      </c>
      <c r="M376" s="6484" t="s">
        <v>342</v>
      </c>
      <c r="N376" s="6484" t="s">
        <v>343</v>
      </c>
      <c r="O376" s="6484" t="s">
        <v>344</v>
      </c>
      <c r="P376" s="648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6457"/>
      <c r="B377" s="6457"/>
      <c r="C377" s="6484"/>
      <c r="D377" s="6484"/>
      <c r="E377" s="6484"/>
      <c r="F377" s="6484"/>
      <c r="G377" s="1837" t="s">
        <v>341</v>
      </c>
      <c r="H377" s="1837" t="s">
        <v>344</v>
      </c>
      <c r="I377" s="1837" t="s">
        <v>345</v>
      </c>
      <c r="J377" s="1837" t="s">
        <v>106</v>
      </c>
      <c r="K377" s="6484"/>
      <c r="L377" s="6484"/>
      <c r="M377" s="6484"/>
      <c r="N377" s="6484"/>
      <c r="O377" s="6484"/>
      <c r="P377" s="648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1838" t="s">
        <v>346</v>
      </c>
      <c r="B378" s="1839">
        <f>SUM(D378:O378)</f>
        <v>0</v>
      </c>
      <c r="C378" s="1818"/>
      <c r="D378" s="1827"/>
      <c r="E378" s="1827"/>
      <c r="F378" s="1827"/>
      <c r="G378" s="1827"/>
      <c r="H378" s="1827"/>
      <c r="I378" s="1827"/>
      <c r="J378" s="1827"/>
      <c r="K378" s="1827"/>
      <c r="L378" s="1827"/>
      <c r="M378" s="1827"/>
      <c r="N378" s="1827"/>
      <c r="O378" s="1827"/>
      <c r="P378" s="1463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1840" t="s">
        <v>79</v>
      </c>
      <c r="B383" s="1841">
        <f>SUM(B378:B382)</f>
        <v>0</v>
      </c>
      <c r="C383" s="1841">
        <f>SUM(C379:C381)</f>
        <v>0</v>
      </c>
      <c r="D383" s="1841">
        <f>SUM(D378:D381)</f>
        <v>0</v>
      </c>
      <c r="E383" s="1841">
        <f t="shared" ref="E383:O383" si="51">SUM(E378:E381)</f>
        <v>0</v>
      </c>
      <c r="F383" s="1841">
        <f t="shared" si="51"/>
        <v>0</v>
      </c>
      <c r="G383" s="1841">
        <f t="shared" si="51"/>
        <v>0</v>
      </c>
      <c r="H383" s="1841">
        <f t="shared" si="51"/>
        <v>0</v>
      </c>
      <c r="I383" s="1841">
        <f t="shared" si="51"/>
        <v>0</v>
      </c>
      <c r="J383" s="1841">
        <f t="shared" si="51"/>
        <v>0</v>
      </c>
      <c r="K383" s="1841">
        <f t="shared" si="51"/>
        <v>0</v>
      </c>
      <c r="L383" s="1841">
        <f t="shared" si="51"/>
        <v>0</v>
      </c>
      <c r="M383" s="1841">
        <f t="shared" si="51"/>
        <v>0</v>
      </c>
      <c r="N383" s="1841">
        <f t="shared" si="51"/>
        <v>0</v>
      </c>
      <c r="O383" s="1841">
        <f t="shared" si="51"/>
        <v>0</v>
      </c>
      <c r="P383" s="1841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214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3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",[4]NOMBRE!B2," - ","( ",[4]NOMBRE!C2,[4]NOMBRE!D2,[4]NOMBRE!E2,[4]NOMBRE!F2,[4]NOMBRE!G2,"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",[4]NOMBRE!B6," - ","( ",[4]NOMBRE!C6,[4]NOMBRE!D6," )")</f>
        <v>MES: MARZO - ( 03 )</v>
      </c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5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",[4]NOMBRE!B7)</f>
        <v>AÑO: 2023</v>
      </c>
      <c r="AE5" s="1865"/>
      <c r="AF5" s="1865"/>
      <c r="AG5" s="1865"/>
      <c r="AH5" s="1865"/>
      <c r="AI5" s="1865"/>
      <c r="AJ5" s="1865"/>
      <c r="AK5" s="1865"/>
      <c r="AL5" s="1865"/>
      <c r="AM5" s="1865"/>
      <c r="AN5" s="1865"/>
      <c r="AO5" s="1865"/>
      <c r="AP5" s="1865"/>
      <c r="AQ5" s="1865"/>
      <c r="AR5" s="1865"/>
      <c r="AS5" s="1865"/>
      <c r="AT5" s="1865"/>
      <c r="AU5" s="1865"/>
      <c r="AV5" s="1865"/>
      <c r="AW5" s="1865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866"/>
      <c r="AF6" s="1866"/>
      <c r="AG6" s="1866"/>
      <c r="AH6" s="1866"/>
      <c r="AI6" s="1866"/>
      <c r="AJ6" s="1866"/>
      <c r="AK6" s="1866"/>
      <c r="AL6" s="1866"/>
      <c r="AM6" s="1866"/>
      <c r="AN6" s="1866"/>
      <c r="AO6" s="1866"/>
      <c r="AP6" s="1866"/>
      <c r="AQ6" s="1866"/>
      <c r="AR6" s="1866"/>
      <c r="AS6" s="1866"/>
      <c r="AT6" s="1866"/>
      <c r="AU6" s="1866"/>
      <c r="AV6" s="1866"/>
      <c r="AW6" s="1865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1398"/>
      <c r="D7" s="1398"/>
      <c r="E7" s="1398"/>
      <c r="F7" s="1398"/>
      <c r="G7" s="1398"/>
      <c r="H7" s="1398"/>
      <c r="I7" s="1398"/>
      <c r="J7" s="1398"/>
      <c r="K7" s="1398"/>
      <c r="L7" s="1398"/>
      <c r="M7" s="1398"/>
      <c r="N7" s="1398"/>
      <c r="O7" s="1398"/>
      <c r="P7" s="139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866"/>
      <c r="AF7" s="1866"/>
      <c r="AG7" s="1866"/>
      <c r="AH7" s="1866"/>
      <c r="AI7" s="1866"/>
      <c r="AJ7" s="1866"/>
      <c r="AK7" s="1866"/>
      <c r="AL7" s="1866"/>
      <c r="AM7" s="1866"/>
      <c r="AN7" s="1866"/>
      <c r="AO7" s="1866"/>
      <c r="AP7" s="1866"/>
      <c r="AQ7" s="1866"/>
      <c r="AR7" s="1866"/>
      <c r="AS7" s="1866"/>
      <c r="AT7" s="1866"/>
      <c r="AU7" s="1866"/>
      <c r="AV7" s="1866"/>
      <c r="AW7" s="1865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1866"/>
      <c r="AF8" s="1866"/>
      <c r="AG8" s="1866"/>
      <c r="AH8" s="1866"/>
      <c r="AI8" s="1866"/>
      <c r="AJ8" s="1866"/>
      <c r="AK8" s="1866"/>
      <c r="AL8" s="1866"/>
      <c r="AM8" s="1866"/>
      <c r="AN8" s="1866"/>
      <c r="AO8" s="1866"/>
      <c r="AP8" s="1866"/>
      <c r="AQ8" s="1866"/>
      <c r="AR8" s="1866"/>
      <c r="AS8" s="1866"/>
      <c r="AT8" s="1866"/>
      <c r="AU8" s="1866"/>
      <c r="AV8" s="1866"/>
      <c r="AW8" s="1865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6318" t="s">
        <v>4</v>
      </c>
      <c r="D9" s="6390" t="s">
        <v>5</v>
      </c>
      <c r="E9" s="6321"/>
      <c r="F9" s="6321"/>
      <c r="G9" s="6321"/>
      <c r="H9" s="6321"/>
      <c r="I9" s="6321"/>
      <c r="J9" s="6321"/>
      <c r="K9" s="6321"/>
      <c r="L9" s="6321"/>
      <c r="M9" s="6322"/>
      <c r="N9" s="6318" t="s">
        <v>6</v>
      </c>
      <c r="O9" s="6318" t="s">
        <v>7</v>
      </c>
      <c r="P9" s="6318" t="s">
        <v>8</v>
      </c>
      <c r="Q9" s="6318" t="s">
        <v>9</v>
      </c>
      <c r="R9" s="6318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1866"/>
      <c r="AF9" s="1866"/>
      <c r="AG9" s="1866"/>
      <c r="AH9" s="1866"/>
      <c r="AI9" s="1866"/>
      <c r="AJ9" s="1866"/>
      <c r="AK9" s="1866"/>
      <c r="AL9" s="1866"/>
      <c r="AM9" s="1866"/>
      <c r="AN9" s="1866"/>
      <c r="AO9" s="1867"/>
      <c r="AP9" s="1867"/>
      <c r="AQ9" s="1867"/>
      <c r="AR9" s="1867"/>
      <c r="AS9" s="1867"/>
      <c r="AT9" s="1867"/>
      <c r="AU9" s="1867"/>
      <c r="AV9" s="1867"/>
      <c r="AW9" s="1865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6451"/>
      <c r="D10" s="1868" t="s">
        <v>11</v>
      </c>
      <c r="E10" s="1869" t="s">
        <v>12</v>
      </c>
      <c r="F10" s="1869" t="s">
        <v>13</v>
      </c>
      <c r="G10" s="1869" t="s">
        <v>14</v>
      </c>
      <c r="H10" s="1869" t="s">
        <v>15</v>
      </c>
      <c r="I10" s="1869" t="s">
        <v>16</v>
      </c>
      <c r="J10" s="1869" t="s">
        <v>17</v>
      </c>
      <c r="K10" s="1869" t="s">
        <v>18</v>
      </c>
      <c r="L10" s="1869" t="s">
        <v>19</v>
      </c>
      <c r="M10" s="1870" t="s">
        <v>20</v>
      </c>
      <c r="N10" s="6451"/>
      <c r="O10" s="6451"/>
      <c r="P10" s="6451"/>
      <c r="Q10" s="6451"/>
      <c r="R10" s="6451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1871"/>
      <c r="AF10" s="1871"/>
      <c r="AG10" s="1871"/>
      <c r="AH10" s="1871"/>
      <c r="AI10" s="1871"/>
      <c r="AJ10" s="1871"/>
      <c r="AK10" s="1871"/>
      <c r="AL10" s="1871"/>
      <c r="AM10" s="1871"/>
      <c r="AN10" s="1872"/>
      <c r="AO10" s="1872"/>
      <c r="AP10" s="1872"/>
      <c r="AQ10" s="1872"/>
      <c r="AR10" s="1872"/>
      <c r="AS10" s="1872"/>
      <c r="AT10" s="1872"/>
      <c r="AU10" s="1872"/>
      <c r="AV10" s="1872"/>
      <c r="AW10" s="1865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487" t="s">
        <v>21</v>
      </c>
      <c r="B11" s="6487"/>
      <c r="C11" s="1873">
        <f>SUM(D11:M11)</f>
        <v>0</v>
      </c>
      <c r="D11" s="1874"/>
      <c r="E11" s="1875"/>
      <c r="F11" s="1875"/>
      <c r="G11" s="1875"/>
      <c r="H11" s="1875"/>
      <c r="I11" s="1875"/>
      <c r="J11" s="1875"/>
      <c r="K11" s="1875"/>
      <c r="L11" s="1876"/>
      <c r="M11" s="1877"/>
      <c r="N11" s="1878"/>
      <c r="O11" s="1878"/>
      <c r="P11" s="1878"/>
      <c r="Q11" s="1878"/>
      <c r="R11" s="1878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1871"/>
      <c r="AF11" s="1871"/>
      <c r="AG11" s="1871"/>
      <c r="AH11" s="1871"/>
      <c r="AI11" s="1871"/>
      <c r="AJ11" s="1872"/>
      <c r="AK11" s="1872"/>
      <c r="AL11" s="1872"/>
      <c r="AM11" s="1872"/>
      <c r="AN11" s="1872"/>
      <c r="AO11" s="1872"/>
      <c r="AP11" s="1872"/>
      <c r="AQ11" s="1872"/>
      <c r="AR11" s="1872"/>
      <c r="AS11" s="1872"/>
      <c r="AT11" s="1872"/>
      <c r="AU11" s="1872"/>
      <c r="AV11" s="1872"/>
      <c r="AW11" s="1865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1871"/>
      <c r="AF12" s="1871"/>
      <c r="AG12" s="1871"/>
      <c r="AH12" s="1871"/>
      <c r="AI12" s="1871"/>
      <c r="AJ12" s="1872"/>
      <c r="AK12" s="1872"/>
      <c r="AL12" s="1872"/>
      <c r="AM12" s="1872"/>
      <c r="AN12" s="1871"/>
      <c r="AO12" s="1871"/>
      <c r="AP12" s="1872"/>
      <c r="AQ12" s="1872"/>
      <c r="AR12" s="1872"/>
      <c r="AS12" s="1872"/>
      <c r="AT12" s="1872"/>
      <c r="AU12" s="1872"/>
      <c r="AV12" s="1872"/>
      <c r="AW12" s="1865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1871"/>
      <c r="AF13" s="1871"/>
      <c r="AG13" s="1871"/>
      <c r="AH13" s="1871"/>
      <c r="AI13" s="1871"/>
      <c r="AJ13" s="1872"/>
      <c r="AK13" s="1872"/>
      <c r="AL13" s="1872"/>
      <c r="AM13" s="1872"/>
      <c r="AN13" s="1871"/>
      <c r="AO13" s="1871"/>
      <c r="AP13" s="1871"/>
      <c r="AQ13" s="1872"/>
      <c r="AR13" s="1872"/>
      <c r="AS13" s="1872"/>
      <c r="AT13" s="1872"/>
      <c r="AU13" s="1872"/>
      <c r="AV13" s="1872"/>
      <c r="AW13" s="1865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1871"/>
      <c r="AF14" s="1871"/>
      <c r="AG14" s="1871"/>
      <c r="AH14" s="1871"/>
      <c r="AI14" s="1871"/>
      <c r="AJ14" s="1871"/>
      <c r="AK14" s="1871"/>
      <c r="AL14" s="1871"/>
      <c r="AM14" s="1871"/>
      <c r="AN14" s="1872"/>
      <c r="AO14" s="1872"/>
      <c r="AP14" s="1872"/>
      <c r="AQ14" s="1872"/>
      <c r="AR14" s="1872"/>
      <c r="AS14" s="1872"/>
      <c r="AT14" s="1872"/>
      <c r="AU14" s="1872"/>
      <c r="AV14" s="1872"/>
      <c r="AW14" s="1865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1871"/>
      <c r="AF15" s="1871"/>
      <c r="AG15" s="1871"/>
      <c r="AH15" s="1871"/>
      <c r="AI15" s="1871"/>
      <c r="AJ15" s="1871"/>
      <c r="AK15" s="1871"/>
      <c r="AL15" s="1871"/>
      <c r="AM15" s="1871"/>
      <c r="AN15" s="1871"/>
      <c r="AO15" s="1871"/>
      <c r="AP15" s="1871"/>
      <c r="AQ15" s="1871"/>
      <c r="AR15" s="1871"/>
      <c r="AS15" s="1871"/>
      <c r="AT15" s="1871"/>
      <c r="AU15" s="1871"/>
      <c r="AV15" s="1871"/>
      <c r="AW15" s="1865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267" t="s">
        <v>26</v>
      </c>
      <c r="B16" s="6250"/>
      <c r="C16" s="6326" t="s">
        <v>27</v>
      </c>
      <c r="D16" s="6323" t="s">
        <v>28</v>
      </c>
      <c r="E16" s="6323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1871"/>
      <c r="AF16" s="1872"/>
      <c r="AG16" s="1872"/>
      <c r="AH16" s="1872"/>
      <c r="AI16" s="1872"/>
      <c r="AJ16" s="1872"/>
      <c r="AK16" s="1872"/>
      <c r="AL16" s="1872"/>
      <c r="AM16" s="1872"/>
      <c r="AN16" s="1872"/>
      <c r="AO16" s="1872"/>
      <c r="AP16" s="1872"/>
      <c r="AQ16" s="1872"/>
      <c r="AR16" s="1872"/>
      <c r="AS16" s="1872"/>
      <c r="AT16" s="1872"/>
      <c r="AU16" s="1872"/>
      <c r="AV16" s="1872"/>
      <c r="AW16" s="1865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6458"/>
      <c r="D17" s="6463"/>
      <c r="E17" s="6463"/>
      <c r="F17" s="648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1871"/>
      <c r="AF17" s="1872"/>
      <c r="AG17" s="1872"/>
      <c r="AH17" s="1872"/>
      <c r="AI17" s="1872"/>
      <c r="AJ17" s="1872"/>
      <c r="AK17" s="1872"/>
      <c r="AL17" s="1872"/>
      <c r="AM17" s="1872"/>
      <c r="AN17" s="1872"/>
      <c r="AO17" s="1872"/>
      <c r="AP17" s="1872"/>
      <c r="AQ17" s="1872"/>
      <c r="AR17" s="1872"/>
      <c r="AS17" s="1872"/>
      <c r="AT17" s="1872"/>
      <c r="AU17" s="1872"/>
      <c r="AV17" s="1872"/>
      <c r="AW17" s="1865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6384" t="s">
        <v>29</v>
      </c>
      <c r="B18" s="6329"/>
      <c r="C18" s="1879">
        <v>105</v>
      </c>
      <c r="D18" s="1880">
        <v>0</v>
      </c>
      <c r="E18" s="1880">
        <v>2</v>
      </c>
      <c r="F18" s="1424">
        <v>6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1871"/>
      <c r="AF18" s="1872"/>
      <c r="AG18" s="1872"/>
      <c r="AH18" s="1872"/>
      <c r="AI18" s="1872"/>
      <c r="AJ18" s="1872"/>
      <c r="AK18" s="1872"/>
      <c r="AL18" s="1872"/>
      <c r="AM18" s="1872"/>
      <c r="AN18" s="1872"/>
      <c r="AO18" s="1872"/>
      <c r="AP18" s="1872"/>
      <c r="AQ18" s="1872"/>
      <c r="AR18" s="1872"/>
      <c r="AS18" s="1872"/>
      <c r="AT18" s="1872"/>
      <c r="AU18" s="1872"/>
      <c r="AV18" s="1872"/>
      <c r="AW18" s="1865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488" t="s">
        <v>30</v>
      </c>
      <c r="B19" s="6489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1881"/>
      <c r="AF19" s="1882"/>
      <c r="AG19" s="1882"/>
      <c r="AH19" s="1882"/>
      <c r="AI19" s="1882"/>
      <c r="AJ19" s="1882"/>
      <c r="AK19" s="1882"/>
      <c r="AL19" s="1882"/>
      <c r="AM19" s="1882"/>
      <c r="AN19" s="1882"/>
      <c r="AO19" s="1882"/>
      <c r="AP19" s="1882"/>
      <c r="AQ19" s="1882"/>
      <c r="AR19" s="1882"/>
      <c r="AS19" s="1882"/>
      <c r="AT19" s="1882"/>
      <c r="AU19" s="1882"/>
      <c r="AV19" s="1882"/>
      <c r="AW19" s="1883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0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1881"/>
      <c r="AF20" s="1882"/>
      <c r="AG20" s="1882"/>
      <c r="AH20" s="1882"/>
      <c r="AI20" s="1882"/>
      <c r="AJ20" s="1882"/>
      <c r="AK20" s="1882"/>
      <c r="AL20" s="1882"/>
      <c r="AM20" s="1882"/>
      <c r="AN20" s="1882"/>
      <c r="AO20" s="1882"/>
      <c r="AP20" s="1882"/>
      <c r="AQ20" s="1882"/>
      <c r="AR20" s="1882"/>
      <c r="AS20" s="1882"/>
      <c r="AT20" s="1882"/>
      <c r="AU20" s="1882"/>
      <c r="AV20" s="1882"/>
      <c r="AW20" s="1883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9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1881"/>
      <c r="AF21" s="1882"/>
      <c r="AG21" s="1882"/>
      <c r="AH21" s="1882"/>
      <c r="AI21" s="1882"/>
      <c r="AJ21" s="1882"/>
      <c r="AK21" s="1882"/>
      <c r="AL21" s="1882"/>
      <c r="AM21" s="1882"/>
      <c r="AN21" s="1882"/>
      <c r="AO21" s="1882"/>
      <c r="AP21" s="1882"/>
      <c r="AQ21" s="1882"/>
      <c r="AR21" s="1882"/>
      <c r="AS21" s="1882"/>
      <c r="AT21" s="1882"/>
      <c r="AU21" s="1882"/>
      <c r="AV21" s="1882"/>
      <c r="AW21" s="1883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2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1881"/>
      <c r="AF22" s="1882"/>
      <c r="AG22" s="1882"/>
      <c r="AH22" s="1882"/>
      <c r="AI22" s="1882"/>
      <c r="AJ22" s="1882"/>
      <c r="AK22" s="1882"/>
      <c r="AL22" s="1882"/>
      <c r="AM22" s="1882"/>
      <c r="AN22" s="1882"/>
      <c r="AO22" s="1882"/>
      <c r="AP22" s="1882"/>
      <c r="AQ22" s="1882"/>
      <c r="AR22" s="1882"/>
      <c r="AS22" s="1882"/>
      <c r="AT22" s="1882"/>
      <c r="AU22" s="1882"/>
      <c r="AV22" s="1882"/>
      <c r="AW22" s="1883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1881"/>
      <c r="AF23" s="1882"/>
      <c r="AG23" s="1882"/>
      <c r="AH23" s="1882"/>
      <c r="AI23" s="1882"/>
      <c r="AJ23" s="1882"/>
      <c r="AK23" s="1882"/>
      <c r="AL23" s="1882"/>
      <c r="AM23" s="1882"/>
      <c r="AN23" s="1882"/>
      <c r="AO23" s="1882"/>
      <c r="AP23" s="1882"/>
      <c r="AQ23" s="1882"/>
      <c r="AR23" s="1882"/>
      <c r="AS23" s="1882"/>
      <c r="AT23" s="1882"/>
      <c r="AU23" s="1882"/>
      <c r="AV23" s="1882"/>
      <c r="AW23" s="1883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1881"/>
      <c r="AF24" s="1882"/>
      <c r="AG24" s="1882"/>
      <c r="AH24" s="1882"/>
      <c r="AI24" s="1882"/>
      <c r="AJ24" s="1882"/>
      <c r="AK24" s="1882"/>
      <c r="AL24" s="1882"/>
      <c r="AM24" s="1882"/>
      <c r="AN24" s="1882"/>
      <c r="AO24" s="1882"/>
      <c r="AP24" s="1882"/>
      <c r="AQ24" s="1882"/>
      <c r="AR24" s="1882"/>
      <c r="AS24" s="1882"/>
      <c r="AT24" s="1882"/>
      <c r="AU24" s="1882"/>
      <c r="AV24" s="1882"/>
      <c r="AW24" s="1883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6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1881"/>
      <c r="AF25" s="1882"/>
      <c r="AG25" s="1882"/>
      <c r="AH25" s="1882"/>
      <c r="AI25" s="1882"/>
      <c r="AJ25" s="1882"/>
      <c r="AK25" s="1882"/>
      <c r="AL25" s="1882"/>
      <c r="AM25" s="1882"/>
      <c r="AN25" s="1882"/>
      <c r="AO25" s="1882"/>
      <c r="AP25" s="1882"/>
      <c r="AQ25" s="1882"/>
      <c r="AR25" s="1882"/>
      <c r="AS25" s="1882"/>
      <c r="AT25" s="1882"/>
      <c r="AU25" s="1882"/>
      <c r="AV25" s="1882"/>
      <c r="AW25" s="1883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28</v>
      </c>
      <c r="D26" s="21">
        <v>0</v>
      </c>
      <c r="E26" s="21">
        <v>0</v>
      </c>
      <c r="F26" s="36">
        <v>0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1881"/>
      <c r="AF26" s="1882"/>
      <c r="AG26" s="1882"/>
      <c r="AH26" s="1882"/>
      <c r="AI26" s="1882"/>
      <c r="AJ26" s="1882"/>
      <c r="AK26" s="1882"/>
      <c r="AL26" s="1882"/>
      <c r="AM26" s="1882"/>
      <c r="AN26" s="1882"/>
      <c r="AO26" s="1882"/>
      <c r="AP26" s="1882"/>
      <c r="AQ26" s="1882"/>
      <c r="AR26" s="1882"/>
      <c r="AS26" s="1882"/>
      <c r="AT26" s="1882"/>
      <c r="AU26" s="1882"/>
      <c r="AV26" s="1882"/>
      <c r="AW26" s="1883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0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1881"/>
      <c r="AF27" s="1882"/>
      <c r="AG27" s="1882"/>
      <c r="AH27" s="1882"/>
      <c r="AI27" s="1882"/>
      <c r="AJ27" s="1882"/>
      <c r="AK27" s="1882"/>
      <c r="AL27" s="1882"/>
      <c r="AM27" s="1882"/>
      <c r="AN27" s="1882"/>
      <c r="AO27" s="1882"/>
      <c r="AP27" s="1882"/>
      <c r="AQ27" s="1882"/>
      <c r="AR27" s="1882"/>
      <c r="AS27" s="1882"/>
      <c r="AT27" s="1882"/>
      <c r="AU27" s="1882"/>
      <c r="AV27" s="1882"/>
      <c r="AW27" s="1883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7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1881"/>
      <c r="AF28" s="1882"/>
      <c r="AG28" s="1882"/>
      <c r="AH28" s="1884"/>
      <c r="AI28" s="1882"/>
      <c r="AJ28" s="1882"/>
      <c r="AK28" s="1882"/>
      <c r="AL28" s="1882"/>
      <c r="AM28" s="1882"/>
      <c r="AN28" s="1882"/>
      <c r="AO28" s="1882"/>
      <c r="AP28" s="1882"/>
      <c r="AQ28" s="1882"/>
      <c r="AR28" s="1882"/>
      <c r="AS28" s="1882"/>
      <c r="AT28" s="1882"/>
      <c r="AU28" s="1882"/>
      <c r="AV28" s="1882"/>
      <c r="AW28" s="1885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12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1881"/>
      <c r="AF29" s="1882"/>
      <c r="AG29" s="1882"/>
      <c r="AH29" s="1884"/>
      <c r="AI29" s="1882"/>
      <c r="AJ29" s="1882"/>
      <c r="AK29" s="1882"/>
      <c r="AL29" s="1882"/>
      <c r="AM29" s="1882"/>
      <c r="AN29" s="1882"/>
      <c r="AO29" s="1882"/>
      <c r="AP29" s="1882"/>
      <c r="AQ29" s="1882"/>
      <c r="AR29" s="1882"/>
      <c r="AS29" s="1882"/>
      <c r="AT29" s="1882"/>
      <c r="AU29" s="1882"/>
      <c r="AV29" s="1882"/>
      <c r="AW29" s="1885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4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1881"/>
      <c r="AF30" s="1882"/>
      <c r="AG30" s="1882"/>
      <c r="AH30" s="1884"/>
      <c r="AI30" s="1882"/>
      <c r="AJ30" s="1882"/>
      <c r="AK30" s="1882"/>
      <c r="AL30" s="1882"/>
      <c r="AM30" s="1882"/>
      <c r="AN30" s="1882"/>
      <c r="AO30" s="1882"/>
      <c r="AP30" s="1882"/>
      <c r="AQ30" s="1882"/>
      <c r="AR30" s="1882"/>
      <c r="AS30" s="1882"/>
      <c r="AT30" s="1882"/>
      <c r="AU30" s="1882"/>
      <c r="AV30" s="1882"/>
      <c r="AW30" s="1885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37</v>
      </c>
      <c r="D31" s="27">
        <v>0</v>
      </c>
      <c r="E31" s="27">
        <v>2</v>
      </c>
      <c r="F31" s="40">
        <v>6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1886"/>
      <c r="AF31" s="1886"/>
      <c r="AG31" s="1886"/>
      <c r="AH31" s="1887"/>
      <c r="AI31" s="1886"/>
      <c r="AJ31" s="1886"/>
      <c r="AK31" s="1886"/>
      <c r="AL31" s="1886"/>
      <c r="AM31" s="1886"/>
      <c r="AN31" s="1886"/>
      <c r="AO31" s="1886"/>
      <c r="AP31" s="1886"/>
      <c r="AQ31" s="1886"/>
      <c r="AR31" s="1886"/>
      <c r="AS31" s="1886"/>
      <c r="AT31" s="1886"/>
      <c r="AU31" s="1886"/>
      <c r="AV31" s="1886"/>
      <c r="AW31" s="1885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1886"/>
      <c r="AF32" s="1886"/>
      <c r="AG32" s="1886"/>
      <c r="AH32" s="1887"/>
      <c r="AI32" s="1886"/>
      <c r="AJ32" s="1886"/>
      <c r="AK32" s="1886"/>
      <c r="AL32" s="1886"/>
      <c r="AM32" s="1886"/>
      <c r="AN32" s="1886"/>
      <c r="AO32" s="1886"/>
      <c r="AP32" s="1886"/>
      <c r="AQ32" s="1886"/>
      <c r="AR32" s="1886"/>
      <c r="AS32" s="1886"/>
      <c r="AT32" s="1886"/>
      <c r="AU32" s="1886"/>
      <c r="AV32" s="1886"/>
      <c r="AW32" s="1885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6318" t="s">
        <v>4</v>
      </c>
      <c r="D33" s="6390" t="s">
        <v>5</v>
      </c>
      <c r="E33" s="6321"/>
      <c r="F33" s="6321"/>
      <c r="G33" s="6321"/>
      <c r="H33" s="6321"/>
      <c r="I33" s="6321"/>
      <c r="J33" s="6321"/>
      <c r="K33" s="6321"/>
      <c r="L33" s="6321"/>
      <c r="M33" s="6321"/>
      <c r="N33" s="6321"/>
      <c r="O33" s="6321"/>
      <c r="P33" s="6322"/>
      <c r="Q33" s="6342" t="s">
        <v>45</v>
      </c>
      <c r="R33" s="6318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1886"/>
      <c r="AI33" s="1886"/>
      <c r="AJ33" s="1886"/>
      <c r="AK33" s="1887"/>
      <c r="AL33" s="1886"/>
      <c r="AM33" s="1886"/>
      <c r="AN33" s="1794"/>
      <c r="AO33" s="1794"/>
      <c r="AP33" s="1794"/>
      <c r="AQ33" s="1794"/>
      <c r="AR33" s="1794"/>
      <c r="AS33" s="1794"/>
      <c r="AT33" s="1794"/>
      <c r="AU33" s="1794"/>
      <c r="AV33" s="1794"/>
      <c r="AW33" s="1794"/>
      <c r="AX33" s="1794"/>
      <c r="AY33" s="1794"/>
      <c r="AZ33" s="1888"/>
      <c r="CZ33" s="5"/>
      <c r="DZ33" s="15"/>
    </row>
    <row r="34" spans="1:130" ht="57" customHeight="1" x14ac:dyDescent="0.2">
      <c r="A34" s="5812"/>
      <c r="B34" s="5803"/>
      <c r="C34" s="6451"/>
      <c r="D34" s="1868" t="s">
        <v>11</v>
      </c>
      <c r="E34" s="1869" t="s">
        <v>12</v>
      </c>
      <c r="F34" s="1869" t="s">
        <v>13</v>
      </c>
      <c r="G34" s="1869" t="s">
        <v>14</v>
      </c>
      <c r="H34" s="1869" t="s">
        <v>15</v>
      </c>
      <c r="I34" s="1869" t="s">
        <v>16</v>
      </c>
      <c r="J34" s="1869" t="s">
        <v>17</v>
      </c>
      <c r="K34" s="1869" t="s">
        <v>18</v>
      </c>
      <c r="L34" s="1869" t="s">
        <v>19</v>
      </c>
      <c r="M34" s="1869" t="s">
        <v>48</v>
      </c>
      <c r="N34" s="1445" t="s">
        <v>49</v>
      </c>
      <c r="O34" s="1869" t="s">
        <v>50</v>
      </c>
      <c r="P34" s="1889" t="s">
        <v>51</v>
      </c>
      <c r="Q34" s="6498"/>
      <c r="R34" s="6451"/>
      <c r="S34" s="6486"/>
      <c r="T34" s="6486"/>
      <c r="U34" s="6486"/>
      <c r="V34" s="849"/>
      <c r="W34" s="1890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1881"/>
      <c r="AI34" s="1881"/>
      <c r="AJ34" s="1881"/>
      <c r="AK34" s="1891"/>
      <c r="AL34" s="1881"/>
      <c r="AM34" s="1881"/>
      <c r="AN34" s="1881"/>
      <c r="AO34" s="1881"/>
      <c r="AP34" s="1881"/>
      <c r="AQ34" s="1881"/>
      <c r="AR34" s="1881"/>
      <c r="AS34" s="1882"/>
      <c r="AT34" s="1882"/>
      <c r="AU34" s="1882"/>
      <c r="AV34" s="1882"/>
      <c r="AW34" s="1882"/>
      <c r="AX34" s="1882"/>
      <c r="AY34" s="1882"/>
      <c r="AZ34" s="1888"/>
      <c r="CZ34" s="5"/>
      <c r="DZ34" s="15"/>
    </row>
    <row r="35" spans="1:130" ht="16.350000000000001" customHeight="1" x14ac:dyDescent="0.2">
      <c r="A35" s="6495" t="s">
        <v>52</v>
      </c>
      <c r="B35" s="6495"/>
      <c r="C35" s="1892">
        <f>SUM(D35:P35)</f>
        <v>0</v>
      </c>
      <c r="D35" s="1892">
        <f>SUM(D36:D48)</f>
        <v>0</v>
      </c>
      <c r="E35" s="1892">
        <f>SUM(E36:E48)</f>
        <v>0</v>
      </c>
      <c r="F35" s="1892">
        <f t="shared" ref="F35:L35" si="0">SUM(F36:F48)</f>
        <v>0</v>
      </c>
      <c r="G35" s="1892">
        <f t="shared" si="0"/>
        <v>0</v>
      </c>
      <c r="H35" s="1892">
        <f t="shared" si="0"/>
        <v>0</v>
      </c>
      <c r="I35" s="1892">
        <f t="shared" si="0"/>
        <v>0</v>
      </c>
      <c r="J35" s="1892">
        <f t="shared" si="0"/>
        <v>0</v>
      </c>
      <c r="K35" s="1892">
        <f t="shared" si="0"/>
        <v>0</v>
      </c>
      <c r="L35" s="1892">
        <f t="shared" si="0"/>
        <v>0</v>
      </c>
      <c r="M35" s="1892">
        <f>SUM(M36:M48)</f>
        <v>0</v>
      </c>
      <c r="N35" s="1892">
        <f>SUM(N51:N55)</f>
        <v>0</v>
      </c>
      <c r="O35" s="1892">
        <f t="shared" ref="O35:P35" si="1">SUM(O51:O55)</f>
        <v>0</v>
      </c>
      <c r="P35" s="1893">
        <f t="shared" si="1"/>
        <v>0</v>
      </c>
      <c r="Q35" s="1435">
        <f>SUM(Q36:Q48,Q55)</f>
        <v>0</v>
      </c>
      <c r="R35" s="1892">
        <f>SUM(R36:R48,R55)</f>
        <v>0</v>
      </c>
      <c r="S35" s="1892">
        <f>SUM(S36:S48,S55)</f>
        <v>0</v>
      </c>
      <c r="T35" s="1892">
        <f>SUM(T36:T48,T55)</f>
        <v>0</v>
      </c>
      <c r="U35" s="1892">
        <f>SUM(U36:U48,U55)</f>
        <v>0</v>
      </c>
      <c r="V35" s="1894"/>
      <c r="W35" s="1895"/>
      <c r="X35" s="1895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881"/>
      <c r="AM35" s="1881"/>
      <c r="AN35" s="1881"/>
      <c r="AO35" s="1881"/>
      <c r="AP35" s="1881"/>
      <c r="AQ35" s="1881"/>
      <c r="AR35" s="1881"/>
      <c r="AS35" s="1882"/>
      <c r="AT35" s="1882"/>
      <c r="AU35" s="1882"/>
      <c r="AV35" s="1882"/>
      <c r="AW35" s="1882"/>
      <c r="AX35" s="1882"/>
      <c r="AY35" s="1882"/>
      <c r="CZ35" s="5"/>
      <c r="DZ35" s="15"/>
    </row>
    <row r="36" spans="1:130" ht="16.350000000000001" customHeight="1" x14ac:dyDescent="0.2">
      <c r="A36" s="6496" t="s">
        <v>53</v>
      </c>
      <c r="B36" s="6497"/>
      <c r="C36" s="1896">
        <f>SUM(D36:M36)</f>
        <v>0</v>
      </c>
      <c r="D36" s="1803"/>
      <c r="E36" s="1897"/>
      <c r="F36" s="1897"/>
      <c r="G36" s="1897"/>
      <c r="H36" s="1897"/>
      <c r="I36" s="1897"/>
      <c r="J36" s="1897"/>
      <c r="K36" s="1897"/>
      <c r="L36" s="1897"/>
      <c r="M36" s="1897"/>
      <c r="N36" s="1898"/>
      <c r="O36" s="1899"/>
      <c r="P36" s="1900"/>
      <c r="Q36" s="1901"/>
      <c r="R36" s="1901"/>
      <c r="S36" s="1901"/>
      <c r="T36" s="1901"/>
      <c r="U36" s="1901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881"/>
      <c r="AM36" s="1882"/>
      <c r="AN36" s="1882"/>
      <c r="AO36" s="1882"/>
      <c r="AP36" s="1882"/>
      <c r="AQ36" s="1882"/>
      <c r="AR36" s="1882"/>
      <c r="AS36" s="1882"/>
      <c r="AT36" s="1882"/>
      <c r="AU36" s="1882"/>
      <c r="AV36" s="1882"/>
      <c r="AW36" s="1882"/>
      <c r="AX36" s="1882"/>
      <c r="AY36" s="1882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881"/>
      <c r="AM37" s="1882"/>
      <c r="AN37" s="1882"/>
      <c r="AO37" s="1882"/>
      <c r="AP37" s="1882"/>
      <c r="AQ37" s="1882"/>
      <c r="AR37" s="1882"/>
      <c r="AS37" s="1882"/>
      <c r="AT37" s="1882"/>
      <c r="AU37" s="1882"/>
      <c r="AV37" s="1882"/>
      <c r="AW37" s="1882"/>
      <c r="AX37" s="1882"/>
      <c r="AY37" s="1882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6499" t="s">
        <v>55</v>
      </c>
      <c r="B38" s="1902" t="s">
        <v>56</v>
      </c>
      <c r="C38" s="1896">
        <f t="shared" si="2"/>
        <v>0</v>
      </c>
      <c r="D38" s="1803"/>
      <c r="E38" s="1897"/>
      <c r="F38" s="1897"/>
      <c r="G38" s="1897"/>
      <c r="H38" s="1897"/>
      <c r="I38" s="1897"/>
      <c r="J38" s="1897"/>
      <c r="K38" s="1897"/>
      <c r="L38" s="1897"/>
      <c r="M38" s="1897"/>
      <c r="N38" s="1898"/>
      <c r="O38" s="1899"/>
      <c r="P38" s="1900"/>
      <c r="Q38" s="1901"/>
      <c r="R38" s="1901"/>
      <c r="S38" s="1901"/>
      <c r="T38" s="1901"/>
      <c r="U38" s="1901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881"/>
      <c r="AM38" s="1882"/>
      <c r="AN38" s="1882"/>
      <c r="AO38" s="1882"/>
      <c r="AP38" s="1882"/>
      <c r="AQ38" s="1882"/>
      <c r="AR38" s="1882"/>
      <c r="AS38" s="1882"/>
      <c r="AT38" s="1882"/>
      <c r="AU38" s="1882"/>
      <c r="AV38" s="1882"/>
      <c r="AW38" s="1882"/>
      <c r="AX38" s="1882"/>
      <c r="AY38" s="1882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6499"/>
      <c r="B39" s="54" t="s">
        <v>57</v>
      </c>
      <c r="C39" s="1401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881"/>
      <c r="AM39" s="1882"/>
      <c r="AN39" s="1882"/>
      <c r="AO39" s="1882"/>
      <c r="AP39" s="1882"/>
      <c r="AQ39" s="1882"/>
      <c r="AR39" s="1882"/>
      <c r="AS39" s="1882"/>
      <c r="AT39" s="1882"/>
      <c r="AU39" s="1882"/>
      <c r="AV39" s="1882"/>
      <c r="AW39" s="1882"/>
      <c r="AX39" s="1882"/>
      <c r="AY39" s="1882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6499"/>
      <c r="B40" s="54" t="s">
        <v>58</v>
      </c>
      <c r="C40" s="1401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881"/>
      <c r="AM40" s="1882"/>
      <c r="AN40" s="1882"/>
      <c r="AO40" s="1882"/>
      <c r="AP40" s="1882"/>
      <c r="AQ40" s="1882"/>
      <c r="AR40" s="1882"/>
      <c r="AS40" s="1882"/>
      <c r="AT40" s="1882"/>
      <c r="AU40" s="1882"/>
      <c r="AV40" s="1882"/>
      <c r="AW40" s="1882"/>
      <c r="AX40" s="1882"/>
      <c r="AY40" s="1882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6499"/>
      <c r="B41" s="54" t="s">
        <v>59</v>
      </c>
      <c r="C41" s="1401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881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6499"/>
      <c r="B42" s="54" t="s">
        <v>60</v>
      </c>
      <c r="C42" s="1401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881"/>
      <c r="AM42" s="1882"/>
      <c r="AN42" s="1882"/>
      <c r="AO42" s="1882"/>
      <c r="AP42" s="1882"/>
      <c r="AQ42" s="1882"/>
      <c r="AR42" s="1882"/>
      <c r="AS42" s="1882"/>
      <c r="AT42" s="1882"/>
      <c r="AU42" s="1882"/>
      <c r="AV42" s="1882"/>
      <c r="AW42" s="1882"/>
      <c r="AX42" s="1882"/>
      <c r="AY42" s="1882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6499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881"/>
      <c r="AM43" s="1882"/>
      <c r="AN43" s="1882"/>
      <c r="AO43" s="1882"/>
      <c r="AP43" s="1882"/>
      <c r="AQ43" s="1882"/>
      <c r="AR43" s="1882"/>
      <c r="AS43" s="1882"/>
      <c r="AT43" s="1882"/>
      <c r="AU43" s="1882"/>
      <c r="AV43" s="1882"/>
      <c r="AW43" s="1882"/>
      <c r="AX43" s="1882"/>
      <c r="AY43" s="1882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6499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881"/>
      <c r="AM44" s="1882"/>
      <c r="AN44" s="1882"/>
      <c r="AO44" s="1882"/>
      <c r="AP44" s="1882"/>
      <c r="AQ44" s="1882"/>
      <c r="AR44" s="1882"/>
      <c r="AS44" s="1882"/>
      <c r="AT44" s="1882"/>
      <c r="AU44" s="1882"/>
      <c r="AV44" s="1882"/>
      <c r="AW44" s="1882"/>
      <c r="AX44" s="1882"/>
      <c r="AY44" s="1882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6490" t="s">
        <v>63</v>
      </c>
      <c r="B45" s="1903" t="s">
        <v>64</v>
      </c>
      <c r="C45" s="1769">
        <f t="shared" si="2"/>
        <v>0</v>
      </c>
      <c r="D45" s="1657"/>
      <c r="E45" s="1706"/>
      <c r="F45" s="1706"/>
      <c r="G45" s="1706"/>
      <c r="H45" s="1706"/>
      <c r="I45" s="1706"/>
      <c r="J45" s="1706"/>
      <c r="K45" s="1706"/>
      <c r="L45" s="1706"/>
      <c r="M45" s="1706"/>
      <c r="N45" s="1904"/>
      <c r="O45" s="1905"/>
      <c r="P45" s="1906"/>
      <c r="Q45" s="1907"/>
      <c r="R45" s="1907"/>
      <c r="S45" s="1907"/>
      <c r="T45" s="1907"/>
      <c r="U45" s="1907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881"/>
      <c r="AM45" s="1882"/>
      <c r="AN45" s="1882"/>
      <c r="AO45" s="1882"/>
      <c r="AP45" s="1882"/>
      <c r="AQ45" s="1882"/>
      <c r="AR45" s="1882"/>
      <c r="AS45" s="1882"/>
      <c r="AT45" s="1882"/>
      <c r="AU45" s="1882"/>
      <c r="AV45" s="1882"/>
      <c r="AW45" s="1882"/>
      <c r="AX45" s="1882"/>
      <c r="AY45" s="1882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6491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881"/>
      <c r="AM46" s="1882"/>
      <c r="AN46" s="1882"/>
      <c r="AO46" s="1882"/>
      <c r="AP46" s="1882"/>
      <c r="AQ46" s="1882"/>
      <c r="AR46" s="1882"/>
      <c r="AS46" s="1882"/>
      <c r="AT46" s="1882"/>
      <c r="AU46" s="1882"/>
      <c r="AV46" s="1882"/>
      <c r="AW46" s="1882"/>
      <c r="AX46" s="1882"/>
      <c r="AY46" s="1882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6490" t="s">
        <v>66</v>
      </c>
      <c r="B47" s="67" t="s">
        <v>64</v>
      </c>
      <c r="C47" s="1769">
        <f>SUM(D47:M47)</f>
        <v>0</v>
      </c>
      <c r="D47" s="1657"/>
      <c r="E47" s="1706"/>
      <c r="F47" s="1706"/>
      <c r="G47" s="1706"/>
      <c r="H47" s="1706"/>
      <c r="I47" s="1706"/>
      <c r="J47" s="1706"/>
      <c r="K47" s="1706"/>
      <c r="L47" s="1706"/>
      <c r="M47" s="1706"/>
      <c r="N47" s="1904"/>
      <c r="O47" s="1905"/>
      <c r="P47" s="1906"/>
      <c r="Q47" s="1907"/>
      <c r="R47" s="1907"/>
      <c r="S47" s="1907"/>
      <c r="T47" s="1907"/>
      <c r="U47" s="1907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39"/>
      <c r="AM47" s="1137"/>
      <c r="AN47" s="1137"/>
      <c r="AO47" s="1137"/>
      <c r="AP47" s="1137"/>
      <c r="AQ47" s="1137"/>
      <c r="AR47" s="1137"/>
      <c r="AS47" s="1137"/>
      <c r="AT47" s="1137"/>
      <c r="AU47" s="1137"/>
      <c r="AV47" s="1137"/>
      <c r="AW47" s="1137"/>
      <c r="AX47" s="1137"/>
      <c r="AY47" s="1137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39"/>
      <c r="AM48" s="1137"/>
      <c r="AN48" s="1137"/>
      <c r="AO48" s="1137"/>
      <c r="AP48" s="1137"/>
      <c r="AQ48" s="1137"/>
      <c r="AR48" s="1137"/>
      <c r="AS48" s="1137"/>
      <c r="AT48" s="1137"/>
      <c r="AU48" s="1137"/>
      <c r="AV48" s="1137"/>
      <c r="AW48" s="1137"/>
      <c r="AX48" s="1137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39"/>
      <c r="AM49" s="1137"/>
      <c r="AN49" s="1137"/>
      <c r="AO49" s="1137"/>
      <c r="AP49" s="1137"/>
      <c r="AQ49" s="1137"/>
      <c r="AR49" s="1137"/>
      <c r="AS49" s="1137"/>
      <c r="AT49" s="1137"/>
      <c r="AU49" s="1137"/>
      <c r="AV49" s="1137"/>
      <c r="AW49" s="1137"/>
      <c r="AX49" s="1137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492" t="s">
        <v>68</v>
      </c>
      <c r="B50" s="6056"/>
      <c r="C50" s="769">
        <f t="shared" si="2"/>
        <v>0</v>
      </c>
      <c r="D50" s="1784"/>
      <c r="E50" s="1814"/>
      <c r="F50" s="1814"/>
      <c r="G50" s="1814"/>
      <c r="H50" s="1814"/>
      <c r="I50" s="1814"/>
      <c r="J50" s="1814"/>
      <c r="K50" s="1814"/>
      <c r="L50" s="1814"/>
      <c r="M50" s="1814"/>
      <c r="N50" s="1908"/>
      <c r="O50" s="1909"/>
      <c r="P50" s="1910"/>
      <c r="Q50" s="880"/>
      <c r="R50" s="880"/>
      <c r="S50" s="880"/>
      <c r="T50" s="880"/>
      <c r="U50" s="880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39"/>
      <c r="AM50" s="1137"/>
      <c r="AN50" s="1137"/>
      <c r="AO50" s="1137"/>
      <c r="AP50" s="1137"/>
      <c r="AQ50" s="1137"/>
      <c r="AR50" s="1137"/>
      <c r="AS50" s="1137"/>
      <c r="AT50" s="1137"/>
      <c r="AU50" s="1137"/>
      <c r="AV50" s="1137"/>
      <c r="AW50" s="1137"/>
      <c r="AX50" s="1137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6493" t="s">
        <v>69</v>
      </c>
      <c r="B51" s="1911" t="s">
        <v>64</v>
      </c>
      <c r="C51" s="1072">
        <f>SUM(D51:P51)</f>
        <v>0</v>
      </c>
      <c r="D51" s="1912"/>
      <c r="E51" s="1913"/>
      <c r="F51" s="1913"/>
      <c r="G51" s="1913"/>
      <c r="H51" s="1913"/>
      <c r="I51" s="1913"/>
      <c r="J51" s="1913"/>
      <c r="K51" s="1913"/>
      <c r="L51" s="1913"/>
      <c r="M51" s="1913"/>
      <c r="N51" s="962"/>
      <c r="O51" s="1913"/>
      <c r="P51" s="1914"/>
      <c r="Q51" s="1915"/>
      <c r="R51" s="1915"/>
      <c r="S51" s="1915"/>
      <c r="T51" s="1915"/>
      <c r="U51" s="1915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916"/>
      <c r="AM51" s="1060"/>
      <c r="AN51" s="1060"/>
      <c r="AO51" s="1060"/>
      <c r="AP51" s="1060"/>
      <c r="AQ51" s="1060"/>
      <c r="AR51" s="1060"/>
      <c r="AS51" s="1060"/>
      <c r="AT51" s="1060"/>
      <c r="AU51" s="1060"/>
      <c r="AV51" s="1060"/>
      <c r="AW51" s="1060"/>
      <c r="AX51" s="1060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6494"/>
      <c r="B52" s="87" t="s">
        <v>65</v>
      </c>
      <c r="C52" s="769">
        <f>SUM(D52:P52)</f>
        <v>0</v>
      </c>
      <c r="D52" s="1784"/>
      <c r="E52" s="1814"/>
      <c r="F52" s="1814"/>
      <c r="G52" s="1814"/>
      <c r="H52" s="1814"/>
      <c r="I52" s="1814"/>
      <c r="J52" s="1814"/>
      <c r="K52" s="1814"/>
      <c r="L52" s="1814"/>
      <c r="M52" s="1814"/>
      <c r="N52" s="451"/>
      <c r="O52" s="1814"/>
      <c r="P52" s="1807"/>
      <c r="Q52" s="880"/>
      <c r="R52" s="880"/>
      <c r="S52" s="880"/>
      <c r="T52" s="880"/>
      <c r="U52" s="880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39"/>
      <c r="AM52" s="1137"/>
      <c r="AN52" s="1137"/>
      <c r="AO52" s="1137"/>
      <c r="AP52" s="1137"/>
      <c r="AQ52" s="1137"/>
      <c r="AR52" s="1137"/>
      <c r="AS52" s="1137"/>
      <c r="AT52" s="1137"/>
      <c r="AU52" s="1137"/>
      <c r="AV52" s="1137"/>
      <c r="AW52" s="1137"/>
      <c r="AX52" s="1137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6503" t="s">
        <v>70</v>
      </c>
      <c r="B53" s="1917" t="s">
        <v>64</v>
      </c>
      <c r="C53" s="1072">
        <f>SUM(D53:P53)</f>
        <v>0</v>
      </c>
      <c r="D53" s="1912"/>
      <c r="E53" s="1913"/>
      <c r="F53" s="1913"/>
      <c r="G53" s="1913"/>
      <c r="H53" s="1913"/>
      <c r="I53" s="1913"/>
      <c r="J53" s="1913"/>
      <c r="K53" s="1913"/>
      <c r="L53" s="1913"/>
      <c r="M53" s="1913"/>
      <c r="N53" s="962"/>
      <c r="O53" s="1913"/>
      <c r="P53" s="1914"/>
      <c r="Q53" s="1915"/>
      <c r="R53" s="1915"/>
      <c r="S53" s="1915"/>
      <c r="T53" s="1915"/>
      <c r="U53" s="1915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39"/>
      <c r="AM53" s="1137"/>
      <c r="AN53" s="1137"/>
      <c r="AO53" s="1137"/>
      <c r="AP53" s="1137"/>
      <c r="AQ53" s="1137"/>
      <c r="AR53" s="1137"/>
      <c r="AS53" s="1137"/>
      <c r="AT53" s="1137"/>
      <c r="AU53" s="1137"/>
      <c r="AV53" s="1137"/>
      <c r="AW53" s="1137"/>
      <c r="AX53" s="1137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5893"/>
      <c r="B54" s="1918" t="s">
        <v>65</v>
      </c>
      <c r="C54" s="769">
        <f>SUM(D54:P54)</f>
        <v>0</v>
      </c>
      <c r="D54" s="1784"/>
      <c r="E54" s="1814"/>
      <c r="F54" s="1814"/>
      <c r="G54" s="1814"/>
      <c r="H54" s="1814"/>
      <c r="I54" s="1814"/>
      <c r="J54" s="1814"/>
      <c r="K54" s="1814"/>
      <c r="L54" s="1814"/>
      <c r="M54" s="1814"/>
      <c r="N54" s="451"/>
      <c r="O54" s="1814"/>
      <c r="P54" s="1807"/>
      <c r="Q54" s="880"/>
      <c r="R54" s="880"/>
      <c r="S54" s="880"/>
      <c r="T54" s="880"/>
      <c r="U54" s="880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1919"/>
      <c r="AL54" s="1919"/>
      <c r="AM54" s="1919"/>
      <c r="AN54" s="1919"/>
      <c r="AO54" s="1919"/>
      <c r="AP54" s="1919"/>
      <c r="AQ54" s="1919"/>
      <c r="AR54" s="1919"/>
      <c r="AS54" s="1919"/>
      <c r="AT54" s="1919"/>
      <c r="AU54" s="1919"/>
      <c r="AV54" s="1919"/>
      <c r="AW54" s="1919"/>
      <c r="AX54" s="1138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6352" t="s">
        <v>71</v>
      </c>
      <c r="B55" s="6353"/>
      <c r="C55" s="769">
        <f>SUM(D55:P55)</f>
        <v>0</v>
      </c>
      <c r="D55" s="1784"/>
      <c r="E55" s="1814"/>
      <c r="F55" s="1814"/>
      <c r="G55" s="1814"/>
      <c r="H55" s="1814"/>
      <c r="I55" s="1814"/>
      <c r="J55" s="1814"/>
      <c r="K55" s="1814"/>
      <c r="L55" s="1814"/>
      <c r="M55" s="1814"/>
      <c r="N55" s="451"/>
      <c r="O55" s="1814"/>
      <c r="P55" s="1807"/>
      <c r="Q55" s="880"/>
      <c r="R55" s="880"/>
      <c r="S55" s="880"/>
      <c r="T55" s="880"/>
      <c r="U55" s="880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1919"/>
      <c r="AL55" s="1919"/>
      <c r="AM55" s="1919"/>
      <c r="AN55" s="1919"/>
      <c r="AO55" s="1919"/>
      <c r="AP55" s="1919"/>
      <c r="AQ55" s="1919"/>
      <c r="AR55" s="1919"/>
      <c r="AS55" s="1919"/>
      <c r="AT55" s="1919"/>
      <c r="AU55" s="1919"/>
      <c r="AV55" s="1919"/>
      <c r="AW55" s="1919"/>
      <c r="AX55" s="1138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919"/>
      <c r="AM56" s="1919"/>
      <c r="AN56" s="1919"/>
      <c r="AO56" s="1920"/>
      <c r="AP56" s="1920"/>
      <c r="AQ56" s="1920"/>
      <c r="AR56" s="1920"/>
      <c r="AS56" s="1920"/>
      <c r="AT56" s="1920"/>
      <c r="AU56" s="1920"/>
      <c r="AV56" s="1920"/>
      <c r="AW56" s="7"/>
      <c r="AX56" s="91"/>
      <c r="AY56" s="91"/>
    </row>
    <row r="57" spans="1:130" ht="16.350000000000001" customHeight="1" x14ac:dyDescent="0.2">
      <c r="A57" s="6267" t="s">
        <v>44</v>
      </c>
      <c r="B57" s="6250"/>
      <c r="C57" s="6318" t="s">
        <v>4</v>
      </c>
      <c r="D57" s="6504" t="s">
        <v>5</v>
      </c>
      <c r="E57" s="6321"/>
      <c r="F57" s="6321"/>
      <c r="G57" s="6321"/>
      <c r="H57" s="6321"/>
      <c r="I57" s="6321"/>
      <c r="J57" s="6321"/>
      <c r="K57" s="6321"/>
      <c r="L57" s="6321"/>
      <c r="M57" s="6321"/>
      <c r="N57" s="6321"/>
      <c r="O57" s="6321"/>
      <c r="P57" s="6505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919"/>
      <c r="AK57" s="1919"/>
      <c r="AL57" s="1919"/>
      <c r="AM57" s="1920"/>
      <c r="AN57" s="1920"/>
      <c r="AO57" s="1920"/>
      <c r="AP57" s="1920"/>
      <c r="AQ57" s="1920"/>
      <c r="AR57" s="1920"/>
      <c r="AS57" s="1920"/>
      <c r="AT57" s="1920"/>
      <c r="AU57" s="7"/>
      <c r="AV57" s="7"/>
      <c r="AW57" s="7"/>
    </row>
    <row r="58" spans="1:130" ht="21.75" customHeight="1" x14ac:dyDescent="0.2">
      <c r="A58" s="5812"/>
      <c r="B58" s="5803"/>
      <c r="C58" s="5893"/>
      <c r="D58" s="1868" t="s">
        <v>11</v>
      </c>
      <c r="E58" s="1869" t="s">
        <v>12</v>
      </c>
      <c r="F58" s="1869" t="s">
        <v>13</v>
      </c>
      <c r="G58" s="1869" t="s">
        <v>14</v>
      </c>
      <c r="H58" s="1869" t="s">
        <v>15</v>
      </c>
      <c r="I58" s="1869" t="s">
        <v>16</v>
      </c>
      <c r="J58" s="1869" t="s">
        <v>17</v>
      </c>
      <c r="K58" s="1869" t="s">
        <v>18</v>
      </c>
      <c r="L58" s="1869" t="s">
        <v>19</v>
      </c>
      <c r="M58" s="1869" t="s">
        <v>48</v>
      </c>
      <c r="N58" s="1445" t="s">
        <v>49</v>
      </c>
      <c r="O58" s="1869" t="s">
        <v>50</v>
      </c>
      <c r="P58" s="1889" t="s">
        <v>51</v>
      </c>
      <c r="Q58" s="6045"/>
      <c r="R58" s="604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919"/>
      <c r="AK58" s="1919"/>
      <c r="AL58" s="1919"/>
      <c r="AM58" s="1920"/>
      <c r="AN58" s="1920"/>
      <c r="AO58" s="1920"/>
      <c r="AP58" s="1920"/>
      <c r="AQ58" s="1920"/>
      <c r="AR58" s="1920"/>
      <c r="AS58" s="1920"/>
      <c r="AT58" s="1920"/>
      <c r="AU58" s="7"/>
      <c r="AV58" s="7"/>
      <c r="AW58" s="7"/>
    </row>
    <row r="59" spans="1:130" ht="16.350000000000001" customHeight="1" x14ac:dyDescent="0.2">
      <c r="A59" s="6495" t="s">
        <v>52</v>
      </c>
      <c r="B59" s="6495"/>
      <c r="C59" s="1892">
        <f>SUM(D59:P59)</f>
        <v>0</v>
      </c>
      <c r="D59" s="1892">
        <f>SUM(D60:D72)</f>
        <v>0</v>
      </c>
      <c r="E59" s="1892">
        <f t="shared" ref="E59:M59" si="3">SUM(E60:E72)</f>
        <v>0</v>
      </c>
      <c r="F59" s="1892">
        <f>SUM(F60:F72)</f>
        <v>0</v>
      </c>
      <c r="G59" s="1892">
        <f t="shared" si="3"/>
        <v>0</v>
      </c>
      <c r="H59" s="1892">
        <f t="shared" si="3"/>
        <v>0</v>
      </c>
      <c r="I59" s="1892">
        <f t="shared" si="3"/>
        <v>0</v>
      </c>
      <c r="J59" s="1892">
        <f t="shared" si="3"/>
        <v>0</v>
      </c>
      <c r="K59" s="1892">
        <f t="shared" si="3"/>
        <v>0</v>
      </c>
      <c r="L59" s="1892">
        <f t="shared" si="3"/>
        <v>0</v>
      </c>
      <c r="M59" s="1892">
        <f t="shared" si="3"/>
        <v>0</v>
      </c>
      <c r="N59" s="1892">
        <f>SUM(N75:N79)</f>
        <v>0</v>
      </c>
      <c r="O59" s="1892">
        <f t="shared" ref="O59:P59" si="4">SUM(O75:O79)</f>
        <v>0</v>
      </c>
      <c r="P59" s="1921">
        <f t="shared" si="4"/>
        <v>0</v>
      </c>
      <c r="Q59" s="1435">
        <f>SUM(Q60:Q70)</f>
        <v>0</v>
      </c>
      <c r="R59" s="1922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923"/>
      <c r="AK59" s="1923"/>
      <c r="AL59" s="1923"/>
      <c r="AM59" s="1924"/>
      <c r="AN59" s="1924"/>
      <c r="AO59" s="1924"/>
      <c r="AP59" s="1924"/>
      <c r="AQ59" s="1924"/>
      <c r="AR59" s="1924"/>
      <c r="AS59" s="1924"/>
      <c r="AT59" s="1924"/>
      <c r="AU59" s="7"/>
      <c r="AV59" s="7"/>
      <c r="AW59" s="7"/>
    </row>
    <row r="60" spans="1:130" ht="16.350000000000001" customHeight="1" x14ac:dyDescent="0.2">
      <c r="A60" s="6500" t="s">
        <v>53</v>
      </c>
      <c r="B60" s="6501"/>
      <c r="C60" s="1925">
        <f>SUM(D60:M60)</f>
        <v>0</v>
      </c>
      <c r="D60" s="1926"/>
      <c r="E60" s="1927"/>
      <c r="F60" s="1927"/>
      <c r="G60" s="1927"/>
      <c r="H60" s="1927"/>
      <c r="I60" s="1927"/>
      <c r="J60" s="1927"/>
      <c r="K60" s="1927"/>
      <c r="L60" s="1927"/>
      <c r="M60" s="1927"/>
      <c r="N60" s="1928"/>
      <c r="O60" s="1929"/>
      <c r="P60" s="1930"/>
      <c r="Q60" s="1931"/>
      <c r="R60" s="1931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923"/>
      <c r="AK60" s="1923"/>
      <c r="AL60" s="1923"/>
      <c r="AM60" s="1924"/>
      <c r="AN60" s="1924"/>
      <c r="AO60" s="1924"/>
      <c r="AP60" s="1924"/>
      <c r="AQ60" s="1924"/>
      <c r="AR60" s="1924"/>
      <c r="AS60" s="1924"/>
      <c r="AT60" s="1924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923"/>
      <c r="AK61" s="1923"/>
      <c r="AL61" s="1923"/>
      <c r="AM61" s="1924"/>
      <c r="AN61" s="1924"/>
      <c r="AO61" s="1924"/>
      <c r="AP61" s="1924"/>
      <c r="AQ61" s="1924"/>
      <c r="AR61" s="1924"/>
      <c r="AS61" s="1924"/>
      <c r="AT61" s="1924"/>
      <c r="AU61" s="7"/>
      <c r="AV61" s="7"/>
      <c r="AW61" s="7"/>
    </row>
    <row r="62" spans="1:130" ht="16.350000000000001" customHeight="1" x14ac:dyDescent="0.2">
      <c r="A62" s="6318" t="s">
        <v>55</v>
      </c>
      <c r="B62" s="1932" t="s">
        <v>56</v>
      </c>
      <c r="C62" s="1925">
        <f t="shared" ref="C62:C74" si="5">SUM(D62:M62)</f>
        <v>0</v>
      </c>
      <c r="D62" s="1926"/>
      <c r="E62" s="1927"/>
      <c r="F62" s="1927"/>
      <c r="G62" s="1927"/>
      <c r="H62" s="1927"/>
      <c r="I62" s="1927"/>
      <c r="J62" s="1927"/>
      <c r="K62" s="1927"/>
      <c r="L62" s="1927"/>
      <c r="M62" s="1927"/>
      <c r="N62" s="1928"/>
      <c r="O62" s="1929"/>
      <c r="P62" s="1930"/>
      <c r="Q62" s="1931"/>
      <c r="R62" s="1931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923"/>
      <c r="AK62" s="1923"/>
      <c r="AL62" s="1923"/>
      <c r="AM62" s="1924"/>
      <c r="AN62" s="1924"/>
      <c r="AO62" s="1924"/>
      <c r="AP62" s="1924"/>
      <c r="AQ62" s="1924"/>
      <c r="AR62" s="1924"/>
      <c r="AS62" s="1924"/>
      <c r="AT62" s="1924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1401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923"/>
      <c r="AK63" s="1923"/>
      <c r="AL63" s="1923"/>
      <c r="AM63" s="1924"/>
      <c r="AN63" s="1924"/>
      <c r="AO63" s="1924"/>
      <c r="AP63" s="1924"/>
      <c r="AQ63" s="1924"/>
      <c r="AR63" s="1924"/>
      <c r="AS63" s="1924"/>
      <c r="AT63" s="1924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1401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923"/>
      <c r="AK64" s="1923"/>
      <c r="AL64" s="1923"/>
      <c r="AM64" s="1924"/>
      <c r="AN64" s="1924"/>
      <c r="AO64" s="1924"/>
      <c r="AP64" s="1924"/>
      <c r="AQ64" s="1924"/>
      <c r="AR64" s="1924"/>
      <c r="AS64" s="1924"/>
      <c r="AT64" s="1924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1401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923"/>
      <c r="AK65" s="1923"/>
      <c r="AL65" s="1923"/>
      <c r="AM65" s="1924"/>
      <c r="AN65" s="1924"/>
      <c r="AO65" s="1924"/>
      <c r="AP65" s="1924"/>
      <c r="AQ65" s="1924"/>
      <c r="AR65" s="1924"/>
      <c r="AS65" s="1924"/>
      <c r="AT65" s="1924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1401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923"/>
      <c r="AK66" s="1923"/>
      <c r="AL66" s="1923"/>
      <c r="AM66" s="1924"/>
      <c r="AN66" s="1924"/>
      <c r="AO66" s="1924"/>
      <c r="AP66" s="1924"/>
      <c r="AQ66" s="1924"/>
      <c r="AR66" s="1924"/>
      <c r="AS66" s="1924"/>
      <c r="AT66" s="1924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923"/>
      <c r="AK67" s="1923"/>
      <c r="AL67" s="1923"/>
      <c r="AM67" s="1924"/>
      <c r="AN67" s="1924"/>
      <c r="AO67" s="1924"/>
      <c r="AP67" s="1924"/>
      <c r="AQ67" s="1924"/>
      <c r="AR67" s="1924"/>
      <c r="AS67" s="1924"/>
      <c r="AT67" s="1924"/>
      <c r="AU67" s="7"/>
      <c r="AV67" s="7"/>
      <c r="AW67" s="7"/>
    </row>
    <row r="68" spans="1:130" ht="16.350000000000001" customHeight="1" x14ac:dyDescent="0.2">
      <c r="A68" s="5893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923"/>
      <c r="AK68" s="1923"/>
      <c r="AL68" s="1923"/>
      <c r="AM68" s="1924"/>
      <c r="AN68" s="1924"/>
      <c r="AO68" s="1924"/>
      <c r="AP68" s="1924"/>
      <c r="AQ68" s="1924"/>
      <c r="AR68" s="1924"/>
      <c r="AS68" s="1924"/>
      <c r="AT68" s="1924"/>
      <c r="AU68" s="7"/>
      <c r="AV68" s="7"/>
      <c r="AW68" s="7"/>
    </row>
    <row r="69" spans="1:130" ht="16.350000000000001" customHeight="1" x14ac:dyDescent="0.2">
      <c r="A69" s="6502" t="s">
        <v>73</v>
      </c>
      <c r="B69" s="1933" t="s">
        <v>64</v>
      </c>
      <c r="C69" s="1072">
        <f t="shared" si="5"/>
        <v>0</v>
      </c>
      <c r="D69" s="1912"/>
      <c r="E69" s="1913"/>
      <c r="F69" s="1913"/>
      <c r="G69" s="1913"/>
      <c r="H69" s="1913"/>
      <c r="I69" s="1913"/>
      <c r="J69" s="1913"/>
      <c r="K69" s="1913"/>
      <c r="L69" s="1913"/>
      <c r="M69" s="1913"/>
      <c r="N69" s="1934"/>
      <c r="O69" s="1935"/>
      <c r="P69" s="1936"/>
      <c r="Q69" s="1915"/>
      <c r="R69" s="1915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937"/>
      <c r="AK69" s="1937"/>
      <c r="AL69" s="1937"/>
      <c r="AM69" s="1938"/>
      <c r="AN69" s="1938"/>
      <c r="AO69" s="1938"/>
      <c r="AP69" s="1938"/>
      <c r="AQ69" s="1938"/>
      <c r="AR69" s="1938"/>
      <c r="AS69" s="1938"/>
      <c r="AT69" s="1938"/>
      <c r="AU69" s="7"/>
      <c r="AV69" s="7"/>
      <c r="AW69" s="7"/>
    </row>
    <row r="70" spans="1:130" ht="16.350000000000001" customHeight="1" x14ac:dyDescent="0.2">
      <c r="A70" s="5893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937"/>
      <c r="AK70" s="1937"/>
      <c r="AL70" s="1937"/>
      <c r="AM70" s="1938"/>
      <c r="AN70" s="1938"/>
      <c r="AO70" s="1938"/>
      <c r="AP70" s="1938"/>
      <c r="AQ70" s="1938"/>
      <c r="AR70" s="1938"/>
      <c r="AS70" s="1938"/>
      <c r="AT70" s="1938"/>
      <c r="AU70" s="7"/>
      <c r="AV70" s="7"/>
      <c r="AW70" s="7"/>
    </row>
    <row r="71" spans="1:130" ht="16.350000000000001" customHeight="1" x14ac:dyDescent="0.2">
      <c r="A71" s="6502" t="s">
        <v>66</v>
      </c>
      <c r="B71" s="1933" t="s">
        <v>64</v>
      </c>
      <c r="C71" s="1072">
        <f t="shared" si="5"/>
        <v>0</v>
      </c>
      <c r="D71" s="1913"/>
      <c r="E71" s="1913"/>
      <c r="F71" s="1913"/>
      <c r="G71" s="1913"/>
      <c r="H71" s="1913"/>
      <c r="I71" s="1913"/>
      <c r="J71" s="1913"/>
      <c r="K71" s="1913"/>
      <c r="L71" s="1913"/>
      <c r="M71" s="1913"/>
      <c r="N71" s="1934"/>
      <c r="O71" s="1935"/>
      <c r="P71" s="1936"/>
      <c r="Q71" s="1915"/>
      <c r="R71" s="1915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937"/>
      <c r="AK71" s="1937"/>
      <c r="AL71" s="1937"/>
      <c r="AM71" s="1938"/>
      <c r="AN71" s="1938"/>
      <c r="AO71" s="1938"/>
      <c r="AP71" s="1938"/>
      <c r="AQ71" s="1938"/>
      <c r="AR71" s="1938"/>
      <c r="AS71" s="1938"/>
      <c r="AT71" s="1938"/>
      <c r="AU71" s="7"/>
      <c r="AV71" s="7"/>
      <c r="AW71" s="7"/>
    </row>
    <row r="72" spans="1:130" ht="16.350000000000001" customHeight="1" thickBot="1" x14ac:dyDescent="0.25">
      <c r="A72" s="5893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1923"/>
      <c r="AK72" s="1923"/>
      <c r="AL72" s="1923"/>
      <c r="AM72" s="1924"/>
      <c r="AN72" s="1924"/>
      <c r="AO72" s="1924"/>
      <c r="AP72" s="1924"/>
      <c r="AQ72" s="1924"/>
      <c r="AR72" s="1924"/>
      <c r="AS72" s="1924"/>
      <c r="AT72" s="1924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1928"/>
      <c r="O73" s="1929"/>
      <c r="P73" s="1930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1923"/>
      <c r="AK73" s="1923"/>
      <c r="AL73" s="1923"/>
      <c r="AM73" s="1924"/>
      <c r="AN73" s="1924"/>
      <c r="AO73" s="1924"/>
      <c r="AP73" s="1924"/>
      <c r="AQ73" s="1924"/>
      <c r="AR73" s="1924"/>
      <c r="AS73" s="1924"/>
      <c r="AT73" s="1924"/>
      <c r="AU73" s="7"/>
      <c r="AV73" s="7"/>
      <c r="AW73" s="7"/>
    </row>
    <row r="74" spans="1:130" ht="16.350000000000001" customHeight="1" x14ac:dyDescent="0.2">
      <c r="A74" s="6492" t="s">
        <v>68</v>
      </c>
      <c r="B74" s="6056"/>
      <c r="C74" s="769">
        <f t="shared" si="5"/>
        <v>0</v>
      </c>
      <c r="D74" s="1814"/>
      <c r="E74" s="1814"/>
      <c r="F74" s="1814"/>
      <c r="G74" s="1814"/>
      <c r="H74" s="1814"/>
      <c r="I74" s="1814"/>
      <c r="J74" s="1814"/>
      <c r="K74" s="1814"/>
      <c r="L74" s="1814"/>
      <c r="M74" s="1814"/>
      <c r="N74" s="1908"/>
      <c r="O74" s="1909"/>
      <c r="P74" s="1910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1923"/>
      <c r="AK74" s="1923"/>
      <c r="AL74" s="1923"/>
      <c r="AM74" s="1924"/>
      <c r="AN74" s="1924"/>
      <c r="AO74" s="1924"/>
      <c r="AP74" s="1924"/>
      <c r="AQ74" s="1924"/>
      <c r="AR74" s="1924"/>
      <c r="AS74" s="1924"/>
      <c r="AT74" s="1924"/>
      <c r="AU74" s="7"/>
      <c r="AV74" s="7"/>
      <c r="AW74" s="7"/>
    </row>
    <row r="75" spans="1:130" ht="16.350000000000001" customHeight="1" x14ac:dyDescent="0.2">
      <c r="A75" s="6095" t="s">
        <v>69</v>
      </c>
      <c r="B75" s="1939" t="s">
        <v>64</v>
      </c>
      <c r="C75" s="1416">
        <f>SUM(D75:P75)</f>
        <v>0</v>
      </c>
      <c r="D75" s="826"/>
      <c r="E75" s="413"/>
      <c r="F75" s="413"/>
      <c r="G75" s="413"/>
      <c r="H75" s="413"/>
      <c r="I75" s="413"/>
      <c r="J75" s="413"/>
      <c r="K75" s="413"/>
      <c r="L75" s="413"/>
      <c r="M75" s="413"/>
      <c r="N75" s="768"/>
      <c r="O75" s="413"/>
      <c r="P75" s="829"/>
      <c r="Q75" s="874"/>
      <c r="R75" s="874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841"/>
      <c r="AH75" s="841"/>
      <c r="AI75" s="841"/>
      <c r="AJ75" s="1940"/>
      <c r="AK75" s="1940"/>
      <c r="AL75" s="1940"/>
      <c r="AM75" s="1940"/>
      <c r="AN75" s="1940"/>
      <c r="AO75" s="1940"/>
      <c r="AP75" s="1940"/>
      <c r="AQ75" s="1940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6494"/>
      <c r="B76" s="87" t="s">
        <v>65</v>
      </c>
      <c r="C76" s="769">
        <f>SUM(D76:P76)</f>
        <v>0</v>
      </c>
      <c r="D76" s="1784"/>
      <c r="E76" s="1814"/>
      <c r="F76" s="1814"/>
      <c r="G76" s="1814"/>
      <c r="H76" s="1814"/>
      <c r="I76" s="1814"/>
      <c r="J76" s="1814"/>
      <c r="K76" s="1814"/>
      <c r="L76" s="1814"/>
      <c r="M76" s="1814"/>
      <c r="N76" s="451"/>
      <c r="O76" s="1814"/>
      <c r="P76" s="1807"/>
      <c r="Q76" s="880"/>
      <c r="R76" s="880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1923"/>
      <c r="AH76" s="1923"/>
      <c r="AI76" s="1923"/>
      <c r="AJ76" s="1924"/>
      <c r="AK76" s="1924"/>
      <c r="AL76" s="1924"/>
      <c r="AM76" s="1924"/>
      <c r="AN76" s="1924"/>
      <c r="AO76" s="1924"/>
      <c r="AP76" s="1924"/>
      <c r="AQ76" s="1924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6096" t="s">
        <v>70</v>
      </c>
      <c r="B77" s="1941" t="s">
        <v>64</v>
      </c>
      <c r="C77" s="1416">
        <f>SUM(D77:P77)</f>
        <v>0</v>
      </c>
      <c r="D77" s="827"/>
      <c r="E77" s="827"/>
      <c r="F77" s="827"/>
      <c r="G77" s="827"/>
      <c r="H77" s="827"/>
      <c r="I77" s="827"/>
      <c r="J77" s="827"/>
      <c r="K77" s="827"/>
      <c r="L77" s="827"/>
      <c r="M77" s="827"/>
      <c r="N77" s="768"/>
      <c r="O77" s="827"/>
      <c r="P77" s="829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841"/>
      <c r="AK77" s="841"/>
      <c r="AL77" s="841"/>
      <c r="AM77" s="1940"/>
      <c r="AN77" s="1940"/>
      <c r="AO77" s="1940"/>
      <c r="AP77" s="1940"/>
      <c r="AQ77" s="1940"/>
      <c r="AR77" s="1940"/>
      <c r="AS77" s="1940"/>
      <c r="AT77" s="1940"/>
      <c r="AU77" s="7"/>
      <c r="AV77" s="7"/>
      <c r="AW77" s="7"/>
    </row>
    <row r="78" spans="1:130" ht="16.350000000000001" customHeight="1" x14ac:dyDescent="0.2">
      <c r="A78" s="5893"/>
      <c r="B78" s="1918" t="s">
        <v>65</v>
      </c>
      <c r="C78" s="769">
        <f>SUM(D78:P78)</f>
        <v>0</v>
      </c>
      <c r="D78" s="1814"/>
      <c r="E78" s="1814"/>
      <c r="F78" s="1814"/>
      <c r="G78" s="1814"/>
      <c r="H78" s="1814"/>
      <c r="I78" s="1814"/>
      <c r="J78" s="1814"/>
      <c r="K78" s="1814"/>
      <c r="L78" s="1814"/>
      <c r="M78" s="1814"/>
      <c r="N78" s="451"/>
      <c r="O78" s="1814"/>
      <c r="P78" s="1807"/>
      <c r="Q78" s="880"/>
      <c r="R78" s="880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841"/>
      <c r="AK78" s="841"/>
      <c r="AL78" s="841"/>
      <c r="AM78" s="1940"/>
      <c r="AN78" s="1940"/>
      <c r="AO78" s="1940"/>
      <c r="AP78" s="1940"/>
      <c r="AQ78" s="1940"/>
      <c r="AR78" s="1940"/>
      <c r="AS78" s="1940"/>
      <c r="AT78" s="1940"/>
      <c r="AU78" s="7"/>
      <c r="AV78" s="7"/>
      <c r="AW78" s="7"/>
    </row>
    <row r="79" spans="1:130" ht="16.350000000000001" customHeight="1" x14ac:dyDescent="0.2">
      <c r="A79" s="6352" t="s">
        <v>71</v>
      </c>
      <c r="B79" s="6353"/>
      <c r="C79" s="769">
        <f>SUM(D79:P79)</f>
        <v>0</v>
      </c>
      <c r="D79" s="1784"/>
      <c r="E79" s="1814"/>
      <c r="F79" s="1814"/>
      <c r="G79" s="1814"/>
      <c r="H79" s="1814"/>
      <c r="I79" s="1814"/>
      <c r="J79" s="1814"/>
      <c r="K79" s="1814"/>
      <c r="L79" s="1814"/>
      <c r="M79" s="1814"/>
      <c r="N79" s="451"/>
      <c r="O79" s="1814"/>
      <c r="P79" s="1807"/>
      <c r="Q79" s="880"/>
      <c r="R79" s="880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841"/>
      <c r="AK79" s="841"/>
      <c r="AL79" s="841"/>
      <c r="AM79" s="1940"/>
      <c r="AN79" s="1940"/>
      <c r="AO79" s="1940"/>
      <c r="AP79" s="1940"/>
      <c r="AQ79" s="1940"/>
      <c r="AR79" s="1940"/>
      <c r="AS79" s="1940"/>
      <c r="AT79" s="1940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841"/>
      <c r="AJ80" s="841"/>
      <c r="AK80" s="841"/>
      <c r="AL80" s="841"/>
      <c r="AM80" s="841"/>
      <c r="AN80" s="841"/>
      <c r="AO80" s="1940"/>
      <c r="AP80" s="1940"/>
      <c r="AQ80" s="1940"/>
      <c r="AR80" s="1940"/>
      <c r="AS80" s="1940"/>
      <c r="AT80" s="1940"/>
      <c r="AU80" s="1940"/>
      <c r="AV80" s="1940"/>
    </row>
    <row r="81" spans="1:106" s="2" customFormat="1" x14ac:dyDescent="0.2">
      <c r="A81" s="1942" t="s">
        <v>78</v>
      </c>
      <c r="B81" s="1942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841"/>
      <c r="AP81" s="841"/>
      <c r="AQ81" s="841"/>
      <c r="AR81" s="841"/>
      <c r="AS81" s="841"/>
      <c r="AT81" s="841"/>
      <c r="AU81" s="841"/>
      <c r="AV81" s="841"/>
      <c r="AW81" s="1943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1619" t="s">
        <v>80</v>
      </c>
      <c r="B82" s="1944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851"/>
      <c r="AP82" s="851"/>
      <c r="AQ82" s="851"/>
      <c r="AR82" s="851"/>
      <c r="AS82" s="851"/>
      <c r="AT82" s="851"/>
      <c r="AU82" s="851"/>
      <c r="AV82" s="851"/>
      <c r="AW82" s="1943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853"/>
      <c r="AP83" s="853"/>
      <c r="AQ83" s="851"/>
      <c r="AR83" s="851"/>
      <c r="AS83" s="851"/>
      <c r="AT83" s="851"/>
      <c r="AU83" s="851"/>
      <c r="AV83" s="851"/>
      <c r="AW83" s="1943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267" t="s">
        <v>82</v>
      </c>
      <c r="B84" s="6250"/>
      <c r="C84" s="1942" t="s">
        <v>79</v>
      </c>
      <c r="D84" s="1945" t="s">
        <v>83</v>
      </c>
      <c r="E84" s="1946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947"/>
      <c r="AT84" s="1947"/>
      <c r="AU84" s="1947"/>
      <c r="AV84" s="1948"/>
      <c r="AW84" s="1948"/>
      <c r="AX84" s="1948"/>
      <c r="AY84" s="1948"/>
      <c r="AZ84" s="1948"/>
      <c r="BA84" s="1943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6395" t="s">
        <v>85</v>
      </c>
      <c r="B85" s="6506"/>
      <c r="C85" s="1922">
        <f>SUM(D85:E85)</f>
        <v>0</v>
      </c>
      <c r="D85" s="1949"/>
      <c r="E85" s="1424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947"/>
      <c r="AT85" s="1947"/>
      <c r="AU85" s="1947"/>
      <c r="AV85" s="1948"/>
      <c r="AW85" s="1948"/>
      <c r="AX85" s="1948"/>
      <c r="AY85" s="1948"/>
      <c r="AZ85" s="1948"/>
      <c r="BA85" s="1943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947"/>
      <c r="AT86" s="1947"/>
      <c r="AU86" s="1947"/>
      <c r="AV86" s="1948"/>
      <c r="AW86" s="1948"/>
      <c r="AX86" s="1948"/>
      <c r="AY86" s="1948"/>
      <c r="AZ86" s="1948"/>
      <c r="BA86" s="1943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267" t="s">
        <v>87</v>
      </c>
      <c r="B87" s="6250"/>
      <c r="C87" s="6267" t="s">
        <v>88</v>
      </c>
      <c r="D87" s="5855"/>
      <c r="E87" s="6250"/>
      <c r="F87" s="6507" t="s">
        <v>89</v>
      </c>
      <c r="G87" s="6508"/>
      <c r="H87" s="6508"/>
      <c r="I87" s="6508"/>
      <c r="J87" s="6508"/>
      <c r="K87" s="6508"/>
      <c r="L87" s="6508"/>
      <c r="M87" s="6508"/>
      <c r="N87" s="6508"/>
      <c r="O87" s="6508"/>
      <c r="P87" s="6508"/>
      <c r="Q87" s="6509"/>
      <c r="R87" s="6399" t="s">
        <v>90</v>
      </c>
      <c r="S87" s="6510"/>
      <c r="T87" s="6382" t="s">
        <v>91</v>
      </c>
      <c r="U87" s="6511"/>
      <c r="V87" s="6515" t="s">
        <v>92</v>
      </c>
      <c r="W87" s="6516"/>
      <c r="X87" s="6517"/>
      <c r="Y87" s="6374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1947"/>
      <c r="AT87" s="1947"/>
      <c r="AU87" s="1947"/>
      <c r="AV87" s="1948"/>
      <c r="AW87" s="1948"/>
      <c r="AX87" s="1948"/>
      <c r="AY87" s="1948"/>
      <c r="AZ87" s="1948"/>
      <c r="BA87" s="1943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5926"/>
      <c r="D88" s="5856"/>
      <c r="E88" s="6045"/>
      <c r="F88" s="6382" t="s">
        <v>94</v>
      </c>
      <c r="G88" s="6510"/>
      <c r="H88" s="6382" t="s">
        <v>95</v>
      </c>
      <c r="I88" s="6510"/>
      <c r="J88" s="6382" t="s">
        <v>96</v>
      </c>
      <c r="K88" s="6510"/>
      <c r="L88" s="6382" t="s">
        <v>97</v>
      </c>
      <c r="M88" s="6510"/>
      <c r="N88" s="6382" t="s">
        <v>98</v>
      </c>
      <c r="O88" s="6510"/>
      <c r="P88" s="6382" t="s">
        <v>99</v>
      </c>
      <c r="Q88" s="6510"/>
      <c r="R88" s="6399" t="s">
        <v>100</v>
      </c>
      <c r="S88" s="6510"/>
      <c r="T88" s="6382" t="s">
        <v>101</v>
      </c>
      <c r="U88" s="6511"/>
      <c r="V88" s="6512" t="s">
        <v>102</v>
      </c>
      <c r="W88" s="6399"/>
      <c r="X88" s="6510"/>
      <c r="Y88" s="6518"/>
      <c r="Z88" s="6114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1947"/>
      <c r="AT88" s="1947"/>
      <c r="AU88" s="1947"/>
      <c r="AV88" s="1948"/>
      <c r="AW88" s="1948"/>
      <c r="AX88" s="1948"/>
      <c r="AY88" s="1948"/>
      <c r="AZ88" s="1948"/>
      <c r="BA88" s="1943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5926"/>
      <c r="B89" s="6045"/>
      <c r="C89" s="1945" t="s">
        <v>103</v>
      </c>
      <c r="D89" s="1950" t="s">
        <v>65</v>
      </c>
      <c r="E89" s="1415" t="s">
        <v>104</v>
      </c>
      <c r="F89" s="1425" t="s">
        <v>65</v>
      </c>
      <c r="G89" s="1951" t="s">
        <v>104</v>
      </c>
      <c r="H89" s="1425" t="s">
        <v>65</v>
      </c>
      <c r="I89" s="1951" t="s">
        <v>104</v>
      </c>
      <c r="J89" s="1425" t="s">
        <v>65</v>
      </c>
      <c r="K89" s="1951" t="s">
        <v>104</v>
      </c>
      <c r="L89" s="1425" t="s">
        <v>65</v>
      </c>
      <c r="M89" s="1951" t="s">
        <v>104</v>
      </c>
      <c r="N89" s="1425" t="s">
        <v>65</v>
      </c>
      <c r="O89" s="1951" t="s">
        <v>104</v>
      </c>
      <c r="P89" s="1425" t="s">
        <v>65</v>
      </c>
      <c r="Q89" s="1951" t="s">
        <v>104</v>
      </c>
      <c r="R89" s="1418" t="s">
        <v>65</v>
      </c>
      <c r="S89" s="1951" t="s">
        <v>104</v>
      </c>
      <c r="T89" s="1425" t="s">
        <v>65</v>
      </c>
      <c r="U89" s="1952" t="s">
        <v>104</v>
      </c>
      <c r="V89" s="1951" t="s">
        <v>105</v>
      </c>
      <c r="W89" s="1942" t="s">
        <v>106</v>
      </c>
      <c r="X89" s="1942" t="s">
        <v>107</v>
      </c>
      <c r="Y89" s="1942" t="s">
        <v>108</v>
      </c>
      <c r="Z89" s="1942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1943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513" t="s">
        <v>110</v>
      </c>
      <c r="B90" s="6514"/>
      <c r="C90" s="1953">
        <f>SUM(D90:E90)</f>
        <v>0</v>
      </c>
      <c r="D90" s="1954">
        <f>SUM(F90+H90+J90+L90+N90+P90)</f>
        <v>0</v>
      </c>
      <c r="E90" s="1955">
        <f>SUM(G90+I90+K90+M90+O90+Q90)</f>
        <v>0</v>
      </c>
      <c r="F90" s="826"/>
      <c r="G90" s="1931"/>
      <c r="H90" s="826"/>
      <c r="I90" s="1931"/>
      <c r="J90" s="826"/>
      <c r="K90" s="1931"/>
      <c r="L90" s="826"/>
      <c r="M90" s="1931"/>
      <c r="N90" s="826"/>
      <c r="O90" s="1931"/>
      <c r="P90" s="826"/>
      <c r="Q90" s="1931"/>
      <c r="R90" s="768"/>
      <c r="S90" s="1931"/>
      <c r="T90" s="826"/>
      <c r="U90" s="1956"/>
      <c r="V90" s="1957"/>
      <c r="W90" s="826"/>
      <c r="X90" s="756"/>
      <c r="Y90" s="756"/>
      <c r="Z90" s="1958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1943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1943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1959">
        <f>SUM(D93:E93)</f>
        <v>0</v>
      </c>
      <c r="D93" s="1960">
        <f t="shared" si="6"/>
        <v>0</v>
      </c>
      <c r="E93" s="1417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1961"/>
      <c r="Z93" s="1961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267" t="s">
        <v>87</v>
      </c>
      <c r="B95" s="6250"/>
      <c r="C95" s="6267" t="s">
        <v>88</v>
      </c>
      <c r="D95" s="5855"/>
      <c r="E95" s="6250"/>
      <c r="F95" s="6507" t="s">
        <v>115</v>
      </c>
      <c r="G95" s="6508"/>
      <c r="H95" s="6508"/>
      <c r="I95" s="6508"/>
      <c r="J95" s="6508"/>
      <c r="K95" s="6508"/>
      <c r="L95" s="6508"/>
      <c r="M95" s="6508"/>
      <c r="N95" s="6508"/>
      <c r="O95" s="6508"/>
      <c r="P95" s="6508"/>
      <c r="Q95" s="6523"/>
      <c r="R95" s="6515" t="s">
        <v>116</v>
      </c>
      <c r="S95" s="6516"/>
      <c r="T95" s="6516"/>
      <c r="U95" s="6516"/>
      <c r="V95" s="6517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5926"/>
      <c r="D96" s="5856"/>
      <c r="E96" s="6045"/>
      <c r="F96" s="6382" t="s">
        <v>94</v>
      </c>
      <c r="G96" s="6510"/>
      <c r="H96" s="6382" t="s">
        <v>95</v>
      </c>
      <c r="I96" s="6510"/>
      <c r="J96" s="6382" t="s">
        <v>96</v>
      </c>
      <c r="K96" s="6510"/>
      <c r="L96" s="6382" t="s">
        <v>97</v>
      </c>
      <c r="M96" s="6510"/>
      <c r="N96" s="6382" t="s">
        <v>98</v>
      </c>
      <c r="O96" s="6510"/>
      <c r="P96" s="6382" t="s">
        <v>99</v>
      </c>
      <c r="Q96" s="6511"/>
      <c r="R96" s="6512" t="s">
        <v>102</v>
      </c>
      <c r="S96" s="6399"/>
      <c r="T96" s="6510"/>
      <c r="U96" s="6382" t="s">
        <v>117</v>
      </c>
      <c r="V96" s="6510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5926"/>
      <c r="B97" s="6045"/>
      <c r="C97" s="1945" t="s">
        <v>103</v>
      </c>
      <c r="D97" s="1950" t="s">
        <v>65</v>
      </c>
      <c r="E97" s="1415" t="s">
        <v>104</v>
      </c>
      <c r="F97" s="1425" t="s">
        <v>65</v>
      </c>
      <c r="G97" s="1951" t="s">
        <v>104</v>
      </c>
      <c r="H97" s="1425" t="s">
        <v>65</v>
      </c>
      <c r="I97" s="1951" t="s">
        <v>104</v>
      </c>
      <c r="J97" s="1425" t="s">
        <v>65</v>
      </c>
      <c r="K97" s="1951" t="s">
        <v>104</v>
      </c>
      <c r="L97" s="1425" t="s">
        <v>65</v>
      </c>
      <c r="M97" s="1951" t="s">
        <v>104</v>
      </c>
      <c r="N97" s="1425" t="s">
        <v>65</v>
      </c>
      <c r="O97" s="1951" t="s">
        <v>104</v>
      </c>
      <c r="P97" s="1425" t="s">
        <v>65</v>
      </c>
      <c r="Q97" s="1952" t="s">
        <v>104</v>
      </c>
      <c r="R97" s="1951" t="s">
        <v>105</v>
      </c>
      <c r="S97" s="1942" t="s">
        <v>106</v>
      </c>
      <c r="T97" s="1426" t="s">
        <v>107</v>
      </c>
      <c r="U97" s="1601" t="s">
        <v>108</v>
      </c>
      <c r="V97" s="1942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513" t="s">
        <v>110</v>
      </c>
      <c r="B98" s="6514"/>
      <c r="C98" s="1953">
        <f>SUM(D98:E98)</f>
        <v>0</v>
      </c>
      <c r="D98" s="1954">
        <f>SUM(F98+H98+J98+L98+N98+P98)</f>
        <v>0</v>
      </c>
      <c r="E98" s="1955">
        <f>SUM(G98+I98+K98+M98+O98+Q98)</f>
        <v>0</v>
      </c>
      <c r="F98" s="826"/>
      <c r="G98" s="1931"/>
      <c r="H98" s="826"/>
      <c r="I98" s="1931"/>
      <c r="J98" s="826"/>
      <c r="K98" s="1931"/>
      <c r="L98" s="826"/>
      <c r="M98" s="1931"/>
      <c r="N98" s="826"/>
      <c r="O98" s="1931"/>
      <c r="P98" s="826"/>
      <c r="Q98" s="1956"/>
      <c r="R98" s="1957"/>
      <c r="S98" s="826"/>
      <c r="T98" s="756"/>
      <c r="U98" s="756"/>
      <c r="V98" s="1958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1962"/>
      <c r="X99" s="1963"/>
      <c r="Y99" s="1963"/>
      <c r="Z99" s="1943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1962"/>
      <c r="X100" s="1963"/>
      <c r="Y100" s="1963"/>
      <c r="Z100" s="1943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1959">
        <f>SUM(D101:E101)</f>
        <v>0</v>
      </c>
      <c r="D101" s="1960">
        <f t="shared" si="7"/>
        <v>0</v>
      </c>
      <c r="E101" s="1417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1961"/>
      <c r="V101" s="1961"/>
      <c r="W101" s="1962"/>
      <c r="X101" s="1963"/>
      <c r="Y101" s="1963"/>
      <c r="Z101" s="1943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1964"/>
      <c r="S102" s="1964"/>
      <c r="T102" s="1964"/>
      <c r="U102" s="1963"/>
      <c r="V102" s="1963"/>
      <c r="W102" s="1963"/>
      <c r="X102" s="1963"/>
      <c r="Y102" s="1963"/>
      <c r="Z102" s="1943"/>
    </row>
    <row r="103" spans="1:130" ht="16.350000000000001" customHeight="1" x14ac:dyDescent="0.2">
      <c r="A103" s="6267" t="s">
        <v>119</v>
      </c>
      <c r="B103" s="6250"/>
      <c r="C103" s="6267" t="s">
        <v>79</v>
      </c>
      <c r="D103" s="5855"/>
      <c r="E103" s="6250"/>
      <c r="F103" s="6519" t="s">
        <v>120</v>
      </c>
      <c r="G103" s="6520"/>
      <c r="H103" s="6520"/>
      <c r="I103" s="6520"/>
      <c r="J103" s="6520"/>
      <c r="K103" s="6520"/>
      <c r="L103" s="6520"/>
      <c r="M103" s="6521"/>
      <c r="N103" s="109"/>
      <c r="O103" s="109"/>
      <c r="P103" s="1965"/>
      <c r="Q103" s="1965"/>
      <c r="R103" s="1965"/>
      <c r="S103" s="1966"/>
      <c r="T103" s="1966"/>
      <c r="U103" s="1966"/>
      <c r="V103" s="1966"/>
      <c r="W103" s="1966"/>
      <c r="X103" s="1967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6522" t="s">
        <v>121</v>
      </c>
      <c r="G104" s="6521"/>
      <c r="H104" s="6522" t="s">
        <v>122</v>
      </c>
      <c r="I104" s="6521"/>
      <c r="J104" s="6522" t="s">
        <v>123</v>
      </c>
      <c r="K104" s="6521"/>
      <c r="L104" s="6522" t="s">
        <v>124</v>
      </c>
      <c r="M104" s="6521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353"/>
      <c r="AM104" s="1963"/>
      <c r="AN104" s="1963"/>
      <c r="AO104" s="1963"/>
      <c r="AP104" s="1963"/>
      <c r="AQ104" s="1963"/>
      <c r="AR104" s="1963"/>
      <c r="AS104" s="1963"/>
      <c r="AT104" s="1963"/>
      <c r="AU104" s="644"/>
    </row>
    <row r="105" spans="1:130" ht="16.350000000000001" customHeight="1" x14ac:dyDescent="0.2">
      <c r="A105" s="5926"/>
      <c r="B105" s="6045"/>
      <c r="C105" s="1427" t="s">
        <v>103</v>
      </c>
      <c r="D105" s="1950" t="s">
        <v>65</v>
      </c>
      <c r="E105" s="1951" t="s">
        <v>104</v>
      </c>
      <c r="F105" s="1945" t="s">
        <v>65</v>
      </c>
      <c r="G105" s="1951" t="s">
        <v>104</v>
      </c>
      <c r="H105" s="1945" t="s">
        <v>65</v>
      </c>
      <c r="I105" s="1951" t="s">
        <v>104</v>
      </c>
      <c r="J105" s="1945" t="s">
        <v>65</v>
      </c>
      <c r="K105" s="1951" t="s">
        <v>104</v>
      </c>
      <c r="L105" s="1945" t="s">
        <v>65</v>
      </c>
      <c r="M105" s="1951" t="s">
        <v>104</v>
      </c>
      <c r="AF105" s="11"/>
      <c r="AG105" s="11"/>
      <c r="AH105" s="11"/>
      <c r="AI105" s="11"/>
      <c r="AJ105" s="655"/>
      <c r="AK105" s="655"/>
      <c r="AL105" s="655"/>
      <c r="AM105" s="655"/>
      <c r="AN105" s="655"/>
      <c r="AO105" s="655"/>
      <c r="AP105" s="655"/>
      <c r="AQ105" s="655"/>
      <c r="AR105" s="655"/>
      <c r="AS105" s="1969"/>
      <c r="BX105" s="15"/>
    </row>
    <row r="106" spans="1:130" ht="20.25" customHeight="1" x14ac:dyDescent="0.2">
      <c r="A106" s="6384" t="s">
        <v>80</v>
      </c>
      <c r="B106" s="6329"/>
      <c r="C106" s="1970">
        <f>SUM(D106:E106)</f>
        <v>0</v>
      </c>
      <c r="D106" s="1971">
        <f>+F106+H106+J106+L106</f>
        <v>0</v>
      </c>
      <c r="E106" s="994">
        <f>+G106+I106+K106+M106</f>
        <v>0</v>
      </c>
      <c r="F106" s="1949"/>
      <c r="G106" s="1424"/>
      <c r="H106" s="1949"/>
      <c r="I106" s="1424"/>
      <c r="J106" s="1949"/>
      <c r="K106" s="1972"/>
      <c r="L106" s="1949"/>
      <c r="M106" s="1972"/>
      <c r="N106" s="15"/>
      <c r="AF106" s="11"/>
      <c r="AG106" s="11"/>
      <c r="AH106" s="11"/>
      <c r="AI106" s="11"/>
      <c r="AJ106" s="1973"/>
      <c r="AK106" s="1973"/>
      <c r="AL106" s="1973"/>
      <c r="AM106" s="1973"/>
      <c r="AN106" s="1973"/>
      <c r="AO106" s="1973"/>
      <c r="AP106" s="1973"/>
      <c r="AQ106" s="1973"/>
      <c r="AR106" s="1973"/>
      <c r="AS106" s="1974"/>
      <c r="BX106" s="15"/>
    </row>
    <row r="107" spans="1:130" ht="16.350000000000001" customHeight="1" x14ac:dyDescent="0.2">
      <c r="A107" s="151" t="s">
        <v>125</v>
      </c>
      <c r="B107" s="1975"/>
      <c r="AH107" s="11"/>
      <c r="AI107" s="11"/>
      <c r="AJ107" s="11"/>
      <c r="AK107" s="14"/>
      <c r="AL107" s="1976"/>
      <c r="AM107" s="1976"/>
      <c r="AN107" s="1976"/>
      <c r="AO107" s="1976"/>
      <c r="AP107" s="1976"/>
      <c r="AQ107" s="1976"/>
      <c r="AR107" s="1976"/>
      <c r="AS107" s="1976"/>
      <c r="AT107" s="1976"/>
      <c r="AU107" s="1977"/>
      <c r="AV107" s="12"/>
      <c r="AW107" s="12"/>
    </row>
    <row r="108" spans="1:130" ht="16.350000000000001" customHeight="1" x14ac:dyDescent="0.2">
      <c r="A108" s="6267" t="s">
        <v>78</v>
      </c>
      <c r="B108" s="6250"/>
      <c r="C108" s="6267" t="s">
        <v>79</v>
      </c>
      <c r="D108" s="5855"/>
      <c r="E108" s="6250"/>
      <c r="F108" s="6382" t="s">
        <v>80</v>
      </c>
      <c r="G108" s="6399"/>
      <c r="H108" s="6399"/>
      <c r="I108" s="6399"/>
      <c r="J108" s="6399"/>
      <c r="K108" s="6399"/>
      <c r="L108" s="6399"/>
      <c r="M108" s="6399"/>
      <c r="N108" s="6399"/>
      <c r="O108" s="6399"/>
      <c r="P108" s="6399"/>
      <c r="Q108" s="6399"/>
      <c r="R108" s="6399"/>
      <c r="S108" s="6399"/>
      <c r="T108" s="6399"/>
      <c r="U108" s="6399"/>
      <c r="V108" s="6399"/>
      <c r="W108" s="6399"/>
      <c r="X108" s="6399"/>
      <c r="Y108" s="6399"/>
      <c r="Z108" s="6399"/>
      <c r="AA108" s="6399"/>
      <c r="AB108" s="6399"/>
      <c r="AC108" s="6399"/>
      <c r="AD108" s="6399"/>
      <c r="AE108" s="6399"/>
      <c r="AF108" s="6399"/>
      <c r="AG108" s="6511"/>
      <c r="AH108" s="6375" t="s">
        <v>7</v>
      </c>
      <c r="AI108" s="6388" t="s">
        <v>8</v>
      </c>
      <c r="AJ108" s="1976"/>
      <c r="AK108" s="1976"/>
      <c r="AL108" s="1976"/>
      <c r="AM108" s="1976"/>
      <c r="AN108" s="1976"/>
      <c r="AO108" s="1976"/>
      <c r="AP108" s="1976"/>
      <c r="AQ108" s="1976"/>
      <c r="AR108" s="1976"/>
      <c r="AS108" s="1977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6390" t="s">
        <v>12</v>
      </c>
      <c r="G109" s="6528"/>
      <c r="H109" s="6529" t="s">
        <v>13</v>
      </c>
      <c r="I109" s="6529"/>
      <c r="J109" s="6529" t="s">
        <v>126</v>
      </c>
      <c r="K109" s="6529"/>
      <c r="L109" s="6529" t="s">
        <v>127</v>
      </c>
      <c r="M109" s="6529"/>
      <c r="N109" s="6529" t="s">
        <v>128</v>
      </c>
      <c r="O109" s="6529"/>
      <c r="P109" s="6529" t="s">
        <v>129</v>
      </c>
      <c r="Q109" s="6529"/>
      <c r="R109" s="6529" t="s">
        <v>130</v>
      </c>
      <c r="S109" s="6529"/>
      <c r="T109" s="6529" t="s">
        <v>131</v>
      </c>
      <c r="U109" s="6529"/>
      <c r="V109" s="6529" t="s">
        <v>132</v>
      </c>
      <c r="W109" s="6529"/>
      <c r="X109" s="6529" t="s">
        <v>133</v>
      </c>
      <c r="Y109" s="6529"/>
      <c r="Z109" s="6382" t="s">
        <v>134</v>
      </c>
      <c r="AA109" s="6510"/>
      <c r="AB109" s="6382" t="s">
        <v>135</v>
      </c>
      <c r="AC109" s="6510"/>
      <c r="AD109" s="6382" t="s">
        <v>136</v>
      </c>
      <c r="AE109" s="6510"/>
      <c r="AF109" s="6382" t="s">
        <v>137</v>
      </c>
      <c r="AG109" s="6511"/>
      <c r="AH109" s="5883"/>
      <c r="AI109" s="6140"/>
      <c r="AJ109" s="44"/>
      <c r="AK109" s="1978"/>
      <c r="AL109" s="1976"/>
      <c r="AM109" s="1976"/>
      <c r="AN109" s="1976"/>
      <c r="AO109" s="1976"/>
      <c r="AP109" s="1976"/>
      <c r="AQ109" s="1976"/>
      <c r="AR109" s="1976"/>
      <c r="AS109" s="1976"/>
      <c r="AT109" s="1976"/>
      <c r="AU109" s="1977"/>
      <c r="AV109" s="12"/>
      <c r="AW109" s="12"/>
    </row>
    <row r="110" spans="1:130" ht="16.350000000000001" customHeight="1" x14ac:dyDescent="0.2">
      <c r="A110" s="6524"/>
      <c r="B110" s="6525"/>
      <c r="C110" s="1945" t="s">
        <v>103</v>
      </c>
      <c r="D110" s="1950" t="s">
        <v>65</v>
      </c>
      <c r="E110" s="1951" t="s">
        <v>104</v>
      </c>
      <c r="F110" s="1425" t="s">
        <v>65</v>
      </c>
      <c r="G110" s="1462" t="s">
        <v>104</v>
      </c>
      <c r="H110" s="1425" t="s">
        <v>65</v>
      </c>
      <c r="I110" s="1462" t="s">
        <v>104</v>
      </c>
      <c r="J110" s="1425" t="s">
        <v>65</v>
      </c>
      <c r="K110" s="1462" t="s">
        <v>104</v>
      </c>
      <c r="L110" s="1425" t="s">
        <v>65</v>
      </c>
      <c r="M110" s="1462" t="s">
        <v>104</v>
      </c>
      <c r="N110" s="1425" t="s">
        <v>65</v>
      </c>
      <c r="O110" s="1462" t="s">
        <v>104</v>
      </c>
      <c r="P110" s="1425" t="s">
        <v>65</v>
      </c>
      <c r="Q110" s="1462" t="s">
        <v>104</v>
      </c>
      <c r="R110" s="1425" t="s">
        <v>65</v>
      </c>
      <c r="S110" s="1462" t="s">
        <v>104</v>
      </c>
      <c r="T110" s="1425" t="s">
        <v>65</v>
      </c>
      <c r="U110" s="1462" t="s">
        <v>104</v>
      </c>
      <c r="V110" s="1425" t="s">
        <v>65</v>
      </c>
      <c r="W110" s="1462" t="s">
        <v>104</v>
      </c>
      <c r="X110" s="1425" t="s">
        <v>65</v>
      </c>
      <c r="Y110" s="1462" t="s">
        <v>104</v>
      </c>
      <c r="Z110" s="1425" t="s">
        <v>65</v>
      </c>
      <c r="AA110" s="1462" t="s">
        <v>104</v>
      </c>
      <c r="AB110" s="1425" t="s">
        <v>65</v>
      </c>
      <c r="AC110" s="1462" t="s">
        <v>104</v>
      </c>
      <c r="AD110" s="1425" t="s">
        <v>65</v>
      </c>
      <c r="AE110" s="1462" t="s">
        <v>104</v>
      </c>
      <c r="AF110" s="1425" t="s">
        <v>65</v>
      </c>
      <c r="AG110" s="1430" t="s">
        <v>104</v>
      </c>
      <c r="AH110" s="6526"/>
      <c r="AI110" s="6527"/>
      <c r="AJ110" s="1979"/>
      <c r="AK110" s="1976"/>
      <c r="AL110" s="1976"/>
      <c r="AM110" s="1976"/>
      <c r="AN110" s="1976"/>
      <c r="AO110" s="1976"/>
      <c r="AP110" s="1976"/>
      <c r="AQ110" s="1976"/>
      <c r="AR110" s="1976"/>
      <c r="AS110" s="1976"/>
      <c r="AT110" s="1976"/>
      <c r="AU110" s="1977"/>
      <c r="AV110" s="12"/>
      <c r="AW110" s="12"/>
    </row>
    <row r="111" spans="1:130" ht="16.350000000000001" customHeight="1" x14ac:dyDescent="0.2">
      <c r="A111" s="6395" t="s">
        <v>138</v>
      </c>
      <c r="B111" s="6506"/>
      <c r="C111" s="1980">
        <f>SUM(D111:E111)</f>
        <v>0</v>
      </c>
      <c r="D111" s="1981">
        <f>SUM(F111+H111+J111+L111+N111+P111+R111+T111+V111+X111+Z111+AB111+AD111+AF111)</f>
        <v>0</v>
      </c>
      <c r="E111" s="1982">
        <f>SUM(+G111+I111+K111+M111+O111+Q111+S111+U111+W111+Y111+AA111+AC111+AE111+AG111)</f>
        <v>0</v>
      </c>
      <c r="F111" s="1983"/>
      <c r="G111" s="1984"/>
      <c r="H111" s="1983"/>
      <c r="I111" s="1984"/>
      <c r="J111" s="1983"/>
      <c r="K111" s="1984"/>
      <c r="L111" s="1983"/>
      <c r="M111" s="1984"/>
      <c r="N111" s="1983"/>
      <c r="O111" s="1984"/>
      <c r="P111" s="1983"/>
      <c r="Q111" s="1984"/>
      <c r="R111" s="1983"/>
      <c r="S111" s="1984"/>
      <c r="T111" s="1983"/>
      <c r="U111" s="1984"/>
      <c r="V111" s="1983"/>
      <c r="W111" s="1984"/>
      <c r="X111" s="1983"/>
      <c r="Y111" s="1984"/>
      <c r="Z111" s="1983"/>
      <c r="AA111" s="1984"/>
      <c r="AB111" s="1983"/>
      <c r="AC111" s="1984"/>
      <c r="AD111" s="1983"/>
      <c r="AE111" s="1984"/>
      <c r="AF111" s="1983"/>
      <c r="AG111" s="420"/>
      <c r="AH111" s="1984"/>
      <c r="AI111" s="421"/>
      <c r="AJ111" s="1985"/>
      <c r="AK111" s="14"/>
      <c r="AL111" s="1976"/>
      <c r="AM111" s="1976"/>
      <c r="AN111" s="1976"/>
      <c r="AO111" s="1976"/>
      <c r="AP111" s="1976"/>
      <c r="AQ111" s="1976"/>
      <c r="AR111" s="1976"/>
      <c r="AS111" s="1976"/>
      <c r="AT111" s="1976"/>
      <c r="AU111" s="1977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6318" t="s">
        <v>139</v>
      </c>
      <c r="B112" s="1986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1983"/>
      <c r="G112" s="1987"/>
      <c r="H112" s="1983"/>
      <c r="I112" s="1987"/>
      <c r="J112" s="1983"/>
      <c r="K112" s="1987"/>
      <c r="L112" s="1983"/>
      <c r="M112" s="1987"/>
      <c r="N112" s="1983"/>
      <c r="O112" s="1987"/>
      <c r="P112" s="1983"/>
      <c r="Q112" s="1987"/>
      <c r="R112" s="1983"/>
      <c r="S112" s="1987"/>
      <c r="T112" s="1983"/>
      <c r="U112" s="1987"/>
      <c r="V112" s="1983"/>
      <c r="W112" s="1987"/>
      <c r="X112" s="1983"/>
      <c r="Y112" s="1987"/>
      <c r="Z112" s="1983"/>
      <c r="AA112" s="1987"/>
      <c r="AB112" s="1983"/>
      <c r="AC112" s="1987"/>
      <c r="AD112" s="1983"/>
      <c r="AE112" s="1987"/>
      <c r="AF112" s="1983"/>
      <c r="AG112" s="420"/>
      <c r="AH112" s="1984"/>
      <c r="AI112" s="421"/>
      <c r="AJ112" s="1985"/>
      <c r="AK112" s="1978"/>
      <c r="AL112" s="1976"/>
      <c r="AM112" s="1976"/>
      <c r="AN112" s="1976"/>
      <c r="AO112" s="1976"/>
      <c r="AP112" s="1976"/>
      <c r="AQ112" s="1976"/>
      <c r="AR112" s="1976"/>
      <c r="AS112" s="1976"/>
      <c r="AT112" s="1976"/>
      <c r="AU112" s="1977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1401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1985"/>
      <c r="AK113" s="1988"/>
      <c r="AL113" s="1976"/>
      <c r="AM113" s="1976"/>
      <c r="AN113" s="1976"/>
      <c r="AO113" s="1976"/>
      <c r="AP113" s="1976"/>
      <c r="AQ113" s="1976"/>
      <c r="AR113" s="1976"/>
      <c r="AS113" s="1976"/>
      <c r="AT113" s="1976"/>
      <c r="AU113" s="1977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1401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1985"/>
      <c r="AK114" s="13"/>
      <c r="AL114" s="13"/>
      <c r="AM114" s="13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77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1985"/>
      <c r="AL115" s="1976"/>
      <c r="AM115" s="1976"/>
      <c r="AN115" s="1976"/>
      <c r="AO115" s="1976"/>
      <c r="AP115" s="1976"/>
      <c r="AQ115" s="1976"/>
      <c r="AR115" s="1976"/>
      <c r="AS115" s="1976"/>
      <c r="AT115" s="1976"/>
      <c r="AU115" s="1977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1985"/>
      <c r="AL116" s="1976"/>
      <c r="AM116" s="1976"/>
      <c r="AN116" s="1976"/>
      <c r="AO116" s="1976"/>
      <c r="AP116" s="1976"/>
      <c r="AQ116" s="1976"/>
      <c r="AR116" s="1976"/>
      <c r="AS116" s="1976"/>
      <c r="AT116" s="1976"/>
      <c r="AU116" s="1977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1985"/>
      <c r="AL117" s="1976"/>
      <c r="AM117" s="1976"/>
      <c r="AN117" s="1976"/>
      <c r="AO117" s="1976"/>
      <c r="AP117" s="1976"/>
      <c r="AQ117" s="1976"/>
      <c r="AR117" s="1976"/>
      <c r="AS117" s="1976"/>
      <c r="AT117" s="1976"/>
      <c r="AU117" s="1977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6531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1985"/>
      <c r="AL118" s="1976"/>
      <c r="AM118" s="1976"/>
      <c r="AN118" s="1976"/>
      <c r="AO118" s="1976"/>
      <c r="AP118" s="1976"/>
      <c r="AQ118" s="1976"/>
      <c r="AR118" s="1976"/>
      <c r="AS118" s="1976"/>
      <c r="AT118" s="1976"/>
      <c r="AU118" s="1977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6532" t="s">
        <v>147</v>
      </c>
      <c r="B119" s="6532"/>
      <c r="C119" s="1990">
        <f t="shared" si="8"/>
        <v>0</v>
      </c>
      <c r="D119" s="1991">
        <f t="shared" si="9"/>
        <v>0</v>
      </c>
      <c r="E119" s="1992">
        <f t="shared" si="10"/>
        <v>0</v>
      </c>
      <c r="F119" s="1993"/>
      <c r="G119" s="1994"/>
      <c r="H119" s="1993"/>
      <c r="I119" s="1994"/>
      <c r="J119" s="1993"/>
      <c r="K119" s="1994"/>
      <c r="L119" s="1993"/>
      <c r="M119" s="1994"/>
      <c r="N119" s="1993"/>
      <c r="O119" s="1994"/>
      <c r="P119" s="1993"/>
      <c r="Q119" s="1994"/>
      <c r="R119" s="1993"/>
      <c r="S119" s="1994"/>
      <c r="T119" s="1993"/>
      <c r="U119" s="1994"/>
      <c r="V119" s="1993"/>
      <c r="W119" s="1994"/>
      <c r="X119" s="1993"/>
      <c r="Y119" s="1994"/>
      <c r="Z119" s="1993"/>
      <c r="AA119" s="1994"/>
      <c r="AB119" s="1993"/>
      <c r="AC119" s="1994"/>
      <c r="AD119" s="1993"/>
      <c r="AE119" s="1994"/>
      <c r="AF119" s="1993"/>
      <c r="AG119" s="1995"/>
      <c r="AH119" s="1996"/>
      <c r="AI119" s="1997"/>
      <c r="AJ119" s="1998"/>
      <c r="AL119" s="1999"/>
      <c r="AM119" s="1999"/>
      <c r="AN119" s="1999"/>
      <c r="AO119" s="1999"/>
      <c r="AP119" s="1999"/>
      <c r="AQ119" s="1999"/>
      <c r="AR119" s="1999"/>
      <c r="AS119" s="1999"/>
      <c r="AT119" s="1999"/>
      <c r="AU119" s="2000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1999"/>
      <c r="AM120" s="1999"/>
      <c r="AN120" s="1999"/>
      <c r="AO120" s="1999"/>
      <c r="AP120" s="1999"/>
      <c r="AQ120" s="1999"/>
      <c r="AR120" s="1999"/>
      <c r="AS120" s="1999"/>
      <c r="AT120" s="1999"/>
      <c r="AU120" s="2000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267" t="s">
        <v>78</v>
      </c>
      <c r="B121" s="6250"/>
      <c r="C121" s="6318" t="s">
        <v>79</v>
      </c>
      <c r="D121" s="6318"/>
      <c r="E121" s="6318"/>
      <c r="F121" s="6522" t="s">
        <v>92</v>
      </c>
      <c r="G121" s="6399"/>
      <c r="H121" s="6399"/>
      <c r="I121" s="6399"/>
      <c r="J121" s="6399"/>
      <c r="K121" s="6399"/>
      <c r="L121" s="6399"/>
      <c r="M121" s="6399"/>
      <c r="N121" s="6399"/>
      <c r="O121" s="6399"/>
      <c r="P121" s="6399"/>
      <c r="Q121" s="6399"/>
      <c r="R121" s="6399"/>
      <c r="S121" s="6399"/>
      <c r="T121" s="6399"/>
      <c r="U121" s="6399"/>
      <c r="V121" s="6399"/>
      <c r="W121" s="6399"/>
      <c r="X121" s="6399"/>
      <c r="Y121" s="6399"/>
      <c r="Z121" s="6399"/>
      <c r="AA121" s="6399"/>
      <c r="AB121" s="6399"/>
      <c r="AC121" s="6399"/>
      <c r="AD121" s="6399"/>
      <c r="AE121" s="6399"/>
      <c r="AF121" s="6399"/>
      <c r="AG121" s="6511"/>
      <c r="AH121" s="6536" t="s">
        <v>149</v>
      </c>
      <c r="AI121" s="6401"/>
      <c r="AJ121" s="6401"/>
      <c r="AK121" s="6537"/>
      <c r="AL121" s="6403" t="s">
        <v>7</v>
      </c>
      <c r="AM121" s="6388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6535" t="s">
        <v>12</v>
      </c>
      <c r="G122" s="6535"/>
      <c r="H122" s="6535" t="s">
        <v>13</v>
      </c>
      <c r="I122" s="6535"/>
      <c r="J122" s="6535" t="s">
        <v>126</v>
      </c>
      <c r="K122" s="6535"/>
      <c r="L122" s="6535" t="s">
        <v>127</v>
      </c>
      <c r="M122" s="6535"/>
      <c r="N122" s="6535" t="s">
        <v>128</v>
      </c>
      <c r="O122" s="6535"/>
      <c r="P122" s="6535" t="s">
        <v>129</v>
      </c>
      <c r="Q122" s="6535"/>
      <c r="R122" s="6535" t="s">
        <v>130</v>
      </c>
      <c r="S122" s="6535"/>
      <c r="T122" s="6535" t="s">
        <v>131</v>
      </c>
      <c r="U122" s="6535"/>
      <c r="V122" s="6535" t="s">
        <v>132</v>
      </c>
      <c r="W122" s="6535"/>
      <c r="X122" s="6535" t="s">
        <v>133</v>
      </c>
      <c r="Y122" s="6535"/>
      <c r="Z122" s="6522" t="s">
        <v>134</v>
      </c>
      <c r="AA122" s="6510"/>
      <c r="AB122" s="6522" t="s">
        <v>135</v>
      </c>
      <c r="AC122" s="6510"/>
      <c r="AD122" s="6522" t="s">
        <v>136</v>
      </c>
      <c r="AE122" s="6510"/>
      <c r="AF122" s="6522" t="s">
        <v>137</v>
      </c>
      <c r="AG122" s="6511"/>
      <c r="AH122" s="6342" t="s">
        <v>150</v>
      </c>
      <c r="AI122" s="6318" t="s">
        <v>151</v>
      </c>
      <c r="AJ122" s="6318" t="s">
        <v>152</v>
      </c>
      <c r="AK122" s="6393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524"/>
      <c r="B123" s="6525"/>
      <c r="C123" s="2001" t="s">
        <v>103</v>
      </c>
      <c r="D123" s="2002" t="s">
        <v>65</v>
      </c>
      <c r="E123" s="1951" t="s">
        <v>104</v>
      </c>
      <c r="F123" s="1425" t="s">
        <v>65</v>
      </c>
      <c r="G123" s="1419" t="s">
        <v>104</v>
      </c>
      <c r="H123" s="1425" t="s">
        <v>65</v>
      </c>
      <c r="I123" s="1419" t="s">
        <v>104</v>
      </c>
      <c r="J123" s="1425" t="s">
        <v>65</v>
      </c>
      <c r="K123" s="1419" t="s">
        <v>104</v>
      </c>
      <c r="L123" s="1425" t="s">
        <v>65</v>
      </c>
      <c r="M123" s="1419" t="s">
        <v>104</v>
      </c>
      <c r="N123" s="1425" t="s">
        <v>65</v>
      </c>
      <c r="O123" s="1419" t="s">
        <v>104</v>
      </c>
      <c r="P123" s="1425" t="s">
        <v>65</v>
      </c>
      <c r="Q123" s="1419" t="s">
        <v>104</v>
      </c>
      <c r="R123" s="1425" t="s">
        <v>65</v>
      </c>
      <c r="S123" s="1419" t="s">
        <v>104</v>
      </c>
      <c r="T123" s="1425" t="s">
        <v>65</v>
      </c>
      <c r="U123" s="1419" t="s">
        <v>104</v>
      </c>
      <c r="V123" s="1425" t="s">
        <v>65</v>
      </c>
      <c r="W123" s="1419" t="s">
        <v>104</v>
      </c>
      <c r="X123" s="1425" t="s">
        <v>65</v>
      </c>
      <c r="Y123" s="1419" t="s">
        <v>104</v>
      </c>
      <c r="Z123" s="1425" t="s">
        <v>65</v>
      </c>
      <c r="AA123" s="1419" t="s">
        <v>104</v>
      </c>
      <c r="AB123" s="1425" t="s">
        <v>65</v>
      </c>
      <c r="AC123" s="1419" t="s">
        <v>104</v>
      </c>
      <c r="AD123" s="1425" t="s">
        <v>65</v>
      </c>
      <c r="AE123" s="1419" t="s">
        <v>104</v>
      </c>
      <c r="AF123" s="1425" t="s">
        <v>65</v>
      </c>
      <c r="AG123" s="1433" t="s">
        <v>104</v>
      </c>
      <c r="AH123" s="6498"/>
      <c r="AI123" s="6531"/>
      <c r="AJ123" s="6531"/>
      <c r="AK123" s="6530"/>
      <c r="AL123" s="6538"/>
      <c r="AM123" s="6534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6533" t="s">
        <v>154</v>
      </c>
      <c r="B124" s="6506"/>
      <c r="C124" s="2003">
        <f>SUM(D124:E124)</f>
        <v>0</v>
      </c>
      <c r="D124" s="2004">
        <f>SUM(F124+H124+J124+L124+N124+P124+R124+T124+V124+X124+Z124+AB124+AD124+AF124)</f>
        <v>0</v>
      </c>
      <c r="E124" s="2005">
        <f>SUM(G124+I124+K124+M124+O124+Q124+S124+U124+W124+Y124+AA124+AC124+AE124+AG124)</f>
        <v>0</v>
      </c>
      <c r="F124" s="1983"/>
      <c r="G124" s="1987"/>
      <c r="H124" s="1983"/>
      <c r="I124" s="1987"/>
      <c r="J124" s="1983"/>
      <c r="K124" s="1987"/>
      <c r="L124" s="1983"/>
      <c r="M124" s="1987"/>
      <c r="N124" s="1983"/>
      <c r="O124" s="1987"/>
      <c r="P124" s="1983"/>
      <c r="Q124" s="1987"/>
      <c r="R124" s="1983"/>
      <c r="S124" s="1987"/>
      <c r="T124" s="1983"/>
      <c r="U124" s="1987"/>
      <c r="V124" s="1983"/>
      <c r="W124" s="1987"/>
      <c r="X124" s="1983"/>
      <c r="Y124" s="1987"/>
      <c r="Z124" s="1983"/>
      <c r="AA124" s="1987"/>
      <c r="AB124" s="1983"/>
      <c r="AC124" s="1987"/>
      <c r="AD124" s="1983"/>
      <c r="AE124" s="1987"/>
      <c r="AF124" s="1983"/>
      <c r="AG124" s="2006"/>
      <c r="AH124" s="2007"/>
      <c r="AI124" s="2008"/>
      <c r="AJ124" s="2008"/>
      <c r="AK124" s="2009"/>
      <c r="AL124" s="1987"/>
      <c r="AM124" s="2008"/>
      <c r="AN124" s="1985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6318" t="s">
        <v>139</v>
      </c>
      <c r="B125" s="1986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1983"/>
      <c r="G125" s="1987"/>
      <c r="H125" s="1983"/>
      <c r="I125" s="1987"/>
      <c r="J125" s="1983"/>
      <c r="K125" s="1987"/>
      <c r="L125" s="1983"/>
      <c r="M125" s="1987"/>
      <c r="N125" s="1983"/>
      <c r="O125" s="1987"/>
      <c r="P125" s="1983"/>
      <c r="Q125" s="1987"/>
      <c r="R125" s="1983"/>
      <c r="S125" s="1987"/>
      <c r="T125" s="1983"/>
      <c r="U125" s="1987"/>
      <c r="V125" s="1983"/>
      <c r="W125" s="1987"/>
      <c r="X125" s="1983"/>
      <c r="Y125" s="1987"/>
      <c r="Z125" s="1983"/>
      <c r="AA125" s="1987"/>
      <c r="AB125" s="1983"/>
      <c r="AC125" s="1987"/>
      <c r="AD125" s="1983"/>
      <c r="AE125" s="1987"/>
      <c r="AF125" s="1983"/>
      <c r="AG125" s="2006"/>
      <c r="AH125" s="2007"/>
      <c r="AI125" s="2008"/>
      <c r="AJ125" s="2008"/>
      <c r="AK125" s="2009"/>
      <c r="AL125" s="1987"/>
      <c r="AM125" s="2008"/>
      <c r="AN125" s="1985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1401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1985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1401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1985"/>
      <c r="AO127" s="1989"/>
      <c r="AP127" s="1989"/>
      <c r="AQ127" s="1989"/>
      <c r="AR127" s="1989"/>
      <c r="AS127" s="1989"/>
      <c r="AT127" s="1989"/>
      <c r="AU127" s="2010"/>
      <c r="AV127" s="2010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1985"/>
      <c r="AO128" s="1989"/>
      <c r="AP128" s="1989"/>
      <c r="AQ128" s="1989"/>
      <c r="AR128" s="2011"/>
      <c r="AS128" s="1989"/>
      <c r="AT128" s="1989"/>
      <c r="AU128" s="2012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1985"/>
      <c r="AO129" s="1989"/>
      <c r="AP129" s="1989"/>
      <c r="AQ129" s="1989"/>
      <c r="AR129" s="2011"/>
      <c r="AS129" s="1989"/>
      <c r="AT129" s="1989"/>
      <c r="AU129" s="2012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1985"/>
      <c r="AO130" s="1989"/>
      <c r="AP130" s="1989"/>
      <c r="AQ130" s="1989"/>
      <c r="AR130" s="2011"/>
      <c r="AS130" s="1989"/>
      <c r="AT130" s="1989"/>
      <c r="AU130" s="2012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6531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1985"/>
      <c r="AO131" s="1976"/>
      <c r="AP131" s="1976"/>
      <c r="AQ131" s="1976"/>
      <c r="AR131" s="2013"/>
      <c r="AS131" s="1976"/>
      <c r="AT131" s="1976"/>
      <c r="AU131" s="2012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1976"/>
      <c r="AT132" s="1976"/>
      <c r="AU132" s="2012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267" t="s">
        <v>78</v>
      </c>
      <c r="B133" s="6250"/>
      <c r="C133" s="6267" t="s">
        <v>79</v>
      </c>
      <c r="D133" s="5855"/>
      <c r="E133" s="6250"/>
      <c r="F133" s="6539" t="s">
        <v>80</v>
      </c>
      <c r="G133" s="6540"/>
      <c r="H133" s="6540"/>
      <c r="I133" s="6540"/>
      <c r="J133" s="6540"/>
      <c r="K133" s="6540"/>
      <c r="L133" s="6540"/>
      <c r="M133" s="6540"/>
      <c r="N133" s="6540"/>
      <c r="O133" s="6540"/>
      <c r="P133" s="6540"/>
      <c r="Q133" s="6540"/>
      <c r="R133" s="6540"/>
      <c r="S133" s="6540"/>
      <c r="T133" s="6540"/>
      <c r="U133" s="6540"/>
      <c r="V133" s="6540"/>
      <c r="W133" s="6540"/>
      <c r="X133" s="6540"/>
      <c r="Y133" s="6540"/>
      <c r="Z133" s="6540"/>
      <c r="AA133" s="6540"/>
      <c r="AB133" s="6540"/>
      <c r="AC133" s="6540"/>
      <c r="AD133" s="6540"/>
      <c r="AE133" s="6540"/>
      <c r="AF133" s="6540"/>
      <c r="AG133" s="6540"/>
      <c r="AH133" s="6540"/>
      <c r="AI133" s="6540"/>
      <c r="AJ133" s="6540"/>
      <c r="AK133" s="6540"/>
      <c r="AL133" s="6540"/>
      <c r="AM133" s="6541"/>
      <c r="AN133" s="6542" t="s">
        <v>149</v>
      </c>
      <c r="AO133" s="6543"/>
      <c r="AP133" s="6544"/>
      <c r="AQ133" s="6375" t="s">
        <v>7</v>
      </c>
      <c r="AR133" s="6388" t="s">
        <v>8</v>
      </c>
      <c r="AS133" s="14"/>
      <c r="AT133" s="14"/>
      <c r="AU133" s="14"/>
      <c r="AV133" s="14"/>
      <c r="AW133" s="14"/>
      <c r="AX133" s="44"/>
      <c r="AY133" s="2014"/>
      <c r="AZ133" s="2014"/>
      <c r="BA133" s="2015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6522" t="s">
        <v>121</v>
      </c>
      <c r="G134" s="6510"/>
      <c r="H134" s="6522" t="s">
        <v>122</v>
      </c>
      <c r="I134" s="6510"/>
      <c r="J134" s="6522" t="s">
        <v>123</v>
      </c>
      <c r="K134" s="6510"/>
      <c r="L134" s="6522" t="s">
        <v>124</v>
      </c>
      <c r="M134" s="6510"/>
      <c r="N134" s="6545" t="s">
        <v>13</v>
      </c>
      <c r="O134" s="6545"/>
      <c r="P134" s="6545" t="s">
        <v>126</v>
      </c>
      <c r="Q134" s="6545"/>
      <c r="R134" s="6545" t="s">
        <v>127</v>
      </c>
      <c r="S134" s="6545"/>
      <c r="T134" s="6545" t="s">
        <v>128</v>
      </c>
      <c r="U134" s="6545"/>
      <c r="V134" s="6545" t="s">
        <v>129</v>
      </c>
      <c r="W134" s="6545"/>
      <c r="X134" s="6545" t="s">
        <v>130</v>
      </c>
      <c r="Y134" s="6545"/>
      <c r="Z134" s="6545" t="s">
        <v>131</v>
      </c>
      <c r="AA134" s="6545"/>
      <c r="AB134" s="6545" t="s">
        <v>132</v>
      </c>
      <c r="AC134" s="6545"/>
      <c r="AD134" s="6545" t="s">
        <v>133</v>
      </c>
      <c r="AE134" s="6545"/>
      <c r="AF134" s="6522" t="s">
        <v>134</v>
      </c>
      <c r="AG134" s="6510"/>
      <c r="AH134" s="6522" t="s">
        <v>135</v>
      </c>
      <c r="AI134" s="6510"/>
      <c r="AJ134" s="6522" t="s">
        <v>136</v>
      </c>
      <c r="AK134" s="6510"/>
      <c r="AL134" s="6522" t="s">
        <v>137</v>
      </c>
      <c r="AM134" s="6511"/>
      <c r="AN134" s="6342" t="s">
        <v>156</v>
      </c>
      <c r="AO134" s="6318" t="s">
        <v>157</v>
      </c>
      <c r="AP134" s="6393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2014"/>
      <c r="AZ134" s="2014"/>
      <c r="BA134" s="2015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524"/>
      <c r="B135" s="6525"/>
      <c r="C135" s="2016" t="s">
        <v>103</v>
      </c>
      <c r="D135" s="2017" t="s">
        <v>65</v>
      </c>
      <c r="E135" s="1951" t="s">
        <v>104</v>
      </c>
      <c r="F135" s="1425" t="s">
        <v>65</v>
      </c>
      <c r="G135" s="1419" t="s">
        <v>104</v>
      </c>
      <c r="H135" s="1425" t="s">
        <v>65</v>
      </c>
      <c r="I135" s="1419" t="s">
        <v>104</v>
      </c>
      <c r="J135" s="1425" t="s">
        <v>65</v>
      </c>
      <c r="K135" s="1419" t="s">
        <v>104</v>
      </c>
      <c r="L135" s="1425" t="s">
        <v>65</v>
      </c>
      <c r="M135" s="1419" t="s">
        <v>104</v>
      </c>
      <c r="N135" s="1425" t="s">
        <v>65</v>
      </c>
      <c r="O135" s="1419" t="s">
        <v>104</v>
      </c>
      <c r="P135" s="1425" t="s">
        <v>65</v>
      </c>
      <c r="Q135" s="1419" t="s">
        <v>104</v>
      </c>
      <c r="R135" s="1425" t="s">
        <v>65</v>
      </c>
      <c r="S135" s="1419" t="s">
        <v>104</v>
      </c>
      <c r="T135" s="1425" t="s">
        <v>65</v>
      </c>
      <c r="U135" s="1419" t="s">
        <v>104</v>
      </c>
      <c r="V135" s="1425" t="s">
        <v>65</v>
      </c>
      <c r="W135" s="1419" t="s">
        <v>104</v>
      </c>
      <c r="X135" s="1425" t="s">
        <v>65</v>
      </c>
      <c r="Y135" s="1419" t="s">
        <v>104</v>
      </c>
      <c r="Z135" s="1425" t="s">
        <v>65</v>
      </c>
      <c r="AA135" s="1419" t="s">
        <v>104</v>
      </c>
      <c r="AB135" s="1425" t="s">
        <v>65</v>
      </c>
      <c r="AC135" s="1419" t="s">
        <v>104</v>
      </c>
      <c r="AD135" s="1425" t="s">
        <v>65</v>
      </c>
      <c r="AE135" s="1419" t="s">
        <v>104</v>
      </c>
      <c r="AF135" s="1425" t="s">
        <v>65</v>
      </c>
      <c r="AG135" s="1419" t="s">
        <v>104</v>
      </c>
      <c r="AH135" s="1425" t="s">
        <v>65</v>
      </c>
      <c r="AI135" s="1419" t="s">
        <v>104</v>
      </c>
      <c r="AJ135" s="1425" t="s">
        <v>65</v>
      </c>
      <c r="AK135" s="1419" t="s">
        <v>104</v>
      </c>
      <c r="AL135" s="1425" t="s">
        <v>65</v>
      </c>
      <c r="AM135" s="1433" t="s">
        <v>104</v>
      </c>
      <c r="AN135" s="6498"/>
      <c r="AO135" s="6531"/>
      <c r="AP135" s="6530"/>
      <c r="AQ135" s="6526"/>
      <c r="AR135" s="6527"/>
      <c r="AS135" s="14"/>
      <c r="AT135" s="14"/>
      <c r="AU135" s="14"/>
      <c r="AV135" s="14"/>
      <c r="AW135" s="14"/>
      <c r="AX135" s="44"/>
      <c r="AY135" s="2014"/>
      <c r="AZ135" s="2014"/>
      <c r="BA135" s="2015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6546" t="s">
        <v>158</v>
      </c>
      <c r="B136" s="6547"/>
      <c r="C136" s="2018">
        <f>SUM(D136:E136)</f>
        <v>0</v>
      </c>
      <c r="D136" s="2019">
        <f>SUM(F136+H136+J136+L136+N136+P136+R136+T136+V136+X136+Z136+AB136+AD136+AF136+AH136+AJ136+AL136)</f>
        <v>0</v>
      </c>
      <c r="E136" s="2020">
        <f>SUM(G136+I136+K136+M136+O136+Q136+S136+U136+W136+Y136+AA136+AC136+AE136+AG136+AI136+AK136+AM136)</f>
        <v>0</v>
      </c>
      <c r="F136" s="2021"/>
      <c r="G136" s="2022"/>
      <c r="H136" s="2021"/>
      <c r="I136" s="2022"/>
      <c r="J136" s="2021"/>
      <c r="K136" s="2022"/>
      <c r="L136" s="2021"/>
      <c r="M136" s="2022"/>
      <c r="N136" s="2021"/>
      <c r="O136" s="2022"/>
      <c r="P136" s="2021"/>
      <c r="Q136" s="2022"/>
      <c r="R136" s="2021"/>
      <c r="S136" s="2022"/>
      <c r="T136" s="2021"/>
      <c r="U136" s="2022"/>
      <c r="V136" s="2021"/>
      <c r="W136" s="2022"/>
      <c r="X136" s="2021"/>
      <c r="Y136" s="2022"/>
      <c r="Z136" s="2021"/>
      <c r="AA136" s="2022"/>
      <c r="AB136" s="2021"/>
      <c r="AC136" s="2022"/>
      <c r="AD136" s="2021"/>
      <c r="AE136" s="2022"/>
      <c r="AF136" s="2021"/>
      <c r="AG136" s="2022"/>
      <c r="AH136" s="2021"/>
      <c r="AI136" s="2022"/>
      <c r="AJ136" s="2021"/>
      <c r="AK136" s="2022"/>
      <c r="AL136" s="2021"/>
      <c r="AM136" s="2023"/>
      <c r="AN136" s="2024"/>
      <c r="AO136" s="2025"/>
      <c r="AP136" s="2026"/>
      <c r="AQ136" s="2022"/>
      <c r="AR136" s="2025"/>
      <c r="AS136" s="17"/>
      <c r="AT136" s="14"/>
      <c r="AU136" s="14"/>
      <c r="AV136" s="14"/>
      <c r="AW136" s="14"/>
      <c r="AX136" s="44"/>
      <c r="AY136" s="2027"/>
      <c r="AZ136" s="2027"/>
      <c r="BA136" s="2015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6414" t="s">
        <v>160</v>
      </c>
      <c r="B138" s="2028" t="s">
        <v>161</v>
      </c>
      <c r="C138" s="2018">
        <f>SUM(D138:E138)</f>
        <v>0</v>
      </c>
      <c r="D138" s="437">
        <f t="shared" si="13"/>
        <v>0</v>
      </c>
      <c r="E138" s="2020">
        <f t="shared" si="13"/>
        <v>0</v>
      </c>
      <c r="F138" s="2021"/>
      <c r="G138" s="2022"/>
      <c r="H138" s="2021"/>
      <c r="I138" s="2022"/>
      <c r="J138" s="2021"/>
      <c r="K138" s="2022"/>
      <c r="L138" s="2021"/>
      <c r="M138" s="2022"/>
      <c r="N138" s="2021"/>
      <c r="O138" s="2022"/>
      <c r="P138" s="2021"/>
      <c r="Q138" s="2022"/>
      <c r="R138" s="2021"/>
      <c r="S138" s="2022"/>
      <c r="T138" s="2021"/>
      <c r="U138" s="2022"/>
      <c r="V138" s="2021"/>
      <c r="W138" s="2022"/>
      <c r="X138" s="2021"/>
      <c r="Y138" s="2022"/>
      <c r="Z138" s="2021"/>
      <c r="AA138" s="2022"/>
      <c r="AB138" s="2021"/>
      <c r="AC138" s="2022"/>
      <c r="AD138" s="2021"/>
      <c r="AE138" s="2022"/>
      <c r="AF138" s="2021"/>
      <c r="AG138" s="2022"/>
      <c r="AH138" s="2021"/>
      <c r="AI138" s="2022"/>
      <c r="AJ138" s="2021"/>
      <c r="AK138" s="2022"/>
      <c r="AL138" s="2021"/>
      <c r="AM138" s="2023"/>
      <c r="AN138" s="2024"/>
      <c r="AO138" s="2025"/>
      <c r="AP138" s="2026"/>
      <c r="AQ138" s="2022"/>
      <c r="AR138" s="2025"/>
      <c r="AS138" s="156"/>
      <c r="AT138" s="2029"/>
      <c r="AU138" s="2029"/>
      <c r="AV138" s="2029"/>
      <c r="AW138" s="2029"/>
      <c r="AX138" s="2030"/>
      <c r="AY138" s="2030"/>
      <c r="AZ138" s="2030"/>
      <c r="BA138" s="2029"/>
      <c r="BB138" s="2029"/>
      <c r="BC138" s="359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6548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1408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549" t="s">
        <v>163</v>
      </c>
      <c r="B140" s="6550"/>
      <c r="C140" s="1959">
        <f>SUM(D140:E140)</f>
        <v>0</v>
      </c>
      <c r="D140" s="1960">
        <f t="shared" si="13"/>
        <v>0</v>
      </c>
      <c r="E140" s="2031">
        <f>SUM(G140+I140+K140+M140+O140+Q140+S140+U140+W140+Y140+AA140+AC140+AE140+AG140+AI140+AK140+AM140)</f>
        <v>0</v>
      </c>
      <c r="F140" s="1784"/>
      <c r="G140" s="308"/>
      <c r="H140" s="1784"/>
      <c r="I140" s="308"/>
      <c r="J140" s="1784"/>
      <c r="K140" s="308"/>
      <c r="L140" s="1784"/>
      <c r="M140" s="308"/>
      <c r="N140" s="1784"/>
      <c r="O140" s="308"/>
      <c r="P140" s="1784"/>
      <c r="Q140" s="308"/>
      <c r="R140" s="1784"/>
      <c r="S140" s="308"/>
      <c r="T140" s="1784"/>
      <c r="U140" s="308"/>
      <c r="V140" s="1784"/>
      <c r="W140" s="308"/>
      <c r="X140" s="1784"/>
      <c r="Y140" s="308"/>
      <c r="Z140" s="1784"/>
      <c r="AA140" s="308"/>
      <c r="AB140" s="1784"/>
      <c r="AC140" s="308"/>
      <c r="AD140" s="1784"/>
      <c r="AE140" s="308"/>
      <c r="AF140" s="1784"/>
      <c r="AG140" s="308"/>
      <c r="AH140" s="1784"/>
      <c r="AI140" s="308"/>
      <c r="AJ140" s="1784"/>
      <c r="AK140" s="308"/>
      <c r="AL140" s="1784"/>
      <c r="AM140" s="309"/>
      <c r="AN140" s="2032"/>
      <c r="AO140" s="2033"/>
      <c r="AP140" s="2034"/>
      <c r="AQ140" s="308"/>
      <c r="AR140" s="2033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1434"/>
      <c r="N141" s="362"/>
      <c r="O141" s="419"/>
      <c r="P141" s="419"/>
      <c r="Q141" s="419"/>
      <c r="R141" s="419"/>
      <c r="S141" s="419"/>
      <c r="T141" s="419"/>
      <c r="U141" s="419"/>
      <c r="V141" s="362"/>
      <c r="W141" s="419"/>
      <c r="X141" s="419"/>
      <c r="Y141" s="419"/>
      <c r="Z141" s="2030"/>
      <c r="AA141" s="2030"/>
      <c r="AB141" s="417"/>
      <c r="AC141" s="417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267" t="s">
        <v>3</v>
      </c>
      <c r="B142" s="6250"/>
      <c r="C142" s="6522" t="s">
        <v>79</v>
      </c>
      <c r="D142" s="6399"/>
      <c r="E142" s="6510"/>
      <c r="F142" s="6522" t="s">
        <v>134</v>
      </c>
      <c r="G142" s="6510"/>
      <c r="H142" s="6522" t="s">
        <v>135</v>
      </c>
      <c r="I142" s="6510"/>
      <c r="J142" s="6522" t="s">
        <v>136</v>
      </c>
      <c r="K142" s="6510"/>
      <c r="L142" s="6522" t="s">
        <v>137</v>
      </c>
      <c r="M142" s="6511"/>
      <c r="N142" s="6403" t="s">
        <v>7</v>
      </c>
      <c r="O142" s="6375" t="s">
        <v>8</v>
      </c>
      <c r="P142" s="419"/>
      <c r="Q142" s="419"/>
      <c r="R142" s="419"/>
      <c r="S142" s="419"/>
      <c r="T142" s="419"/>
      <c r="U142" s="419"/>
      <c r="V142" s="362"/>
      <c r="W142" s="419"/>
      <c r="X142" s="419"/>
      <c r="Y142" s="419"/>
      <c r="Z142" s="2030"/>
      <c r="AA142" s="2030"/>
      <c r="AB142" s="417"/>
      <c r="AC142" s="417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524"/>
      <c r="B143" s="6525"/>
      <c r="C143" s="2016" t="s">
        <v>103</v>
      </c>
      <c r="D143" s="2017" t="s">
        <v>65</v>
      </c>
      <c r="E143" s="1951" t="s">
        <v>104</v>
      </c>
      <c r="F143" s="2016" t="s">
        <v>65</v>
      </c>
      <c r="G143" s="1951" t="s">
        <v>104</v>
      </c>
      <c r="H143" s="2016" t="s">
        <v>65</v>
      </c>
      <c r="I143" s="1951" t="s">
        <v>104</v>
      </c>
      <c r="J143" s="2016" t="s">
        <v>65</v>
      </c>
      <c r="K143" s="1951" t="s">
        <v>104</v>
      </c>
      <c r="L143" s="2016" t="s">
        <v>65</v>
      </c>
      <c r="M143" s="1952" t="s">
        <v>104</v>
      </c>
      <c r="N143" s="6538"/>
      <c r="O143" s="6526"/>
      <c r="P143" s="419"/>
      <c r="Q143" s="419"/>
      <c r="R143" s="419"/>
      <c r="S143" s="419"/>
      <c r="T143" s="419"/>
      <c r="U143" s="419"/>
      <c r="V143" s="362"/>
      <c r="W143" s="419"/>
      <c r="X143" s="419"/>
      <c r="Y143" s="419"/>
      <c r="Z143" s="2030"/>
      <c r="AA143" s="2030"/>
      <c r="AB143" s="417"/>
      <c r="AC143" s="417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6318" t="s">
        <v>165</v>
      </c>
      <c r="B144" s="2028" t="s">
        <v>166</v>
      </c>
      <c r="C144" s="2018">
        <f>SUM(D144:E144)</f>
        <v>0</v>
      </c>
      <c r="D144" s="437">
        <f t="shared" ref="D144:E146" si="14">SUM(F144+H144+J144+L144)</f>
        <v>0</v>
      </c>
      <c r="E144" s="2020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2035"/>
      <c r="Q144" s="419"/>
      <c r="R144" s="419"/>
      <c r="S144" s="419"/>
      <c r="T144" s="419"/>
      <c r="U144" s="419"/>
      <c r="V144" s="362"/>
      <c r="W144" s="419"/>
      <c r="X144" s="419"/>
      <c r="Y144" s="419"/>
      <c r="Z144" s="2030"/>
      <c r="AA144" s="2030"/>
      <c r="AB144" s="417"/>
      <c r="AC144" s="417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1401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2035"/>
      <c r="Q145" s="419"/>
      <c r="R145" s="419"/>
      <c r="S145" s="419"/>
      <c r="T145" s="419"/>
      <c r="U145" s="419"/>
      <c r="V145" s="362"/>
      <c r="W145" s="419"/>
      <c r="X145" s="2030"/>
      <c r="Y145" s="2030"/>
      <c r="Z145" s="2030"/>
      <c r="AA145" s="2030"/>
      <c r="AB145" s="417"/>
      <c r="AC145" s="417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362"/>
      <c r="V146" s="419"/>
      <c r="W146" s="419"/>
      <c r="X146" s="419"/>
      <c r="Y146" s="419"/>
      <c r="Z146" s="419"/>
      <c r="AA146" s="419"/>
      <c r="AB146" s="419"/>
      <c r="AC146" s="419"/>
      <c r="AD146" s="419"/>
      <c r="AE146" s="419"/>
      <c r="AF146" s="419"/>
      <c r="AG146" s="419"/>
      <c r="AH146" s="362"/>
      <c r="AI146" s="419"/>
      <c r="AJ146" s="2030"/>
      <c r="AK146" s="2030"/>
      <c r="AL146" s="2030"/>
      <c r="AM146" s="2030"/>
      <c r="AN146" s="417"/>
      <c r="AO146" s="417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6552" t="s">
        <v>169</v>
      </c>
      <c r="B147" s="6552"/>
      <c r="C147" s="2036">
        <f>SUM(C144:C146)</f>
        <v>0</v>
      </c>
      <c r="D147" s="2037">
        <f>SUM(D144:D146)</f>
        <v>0</v>
      </c>
      <c r="E147" s="1435">
        <f>SUM(E144:E146)</f>
        <v>0</v>
      </c>
      <c r="F147" s="2036">
        <f t="shared" ref="F147:M147" si="15">SUM(F144:F146)</f>
        <v>0</v>
      </c>
      <c r="G147" s="1435">
        <f t="shared" si="15"/>
        <v>0</v>
      </c>
      <c r="H147" s="2036">
        <f t="shared" si="15"/>
        <v>0</v>
      </c>
      <c r="I147" s="1435">
        <f t="shared" si="15"/>
        <v>0</v>
      </c>
      <c r="J147" s="2036">
        <f t="shared" si="15"/>
        <v>0</v>
      </c>
      <c r="K147" s="1435">
        <f t="shared" si="15"/>
        <v>0</v>
      </c>
      <c r="L147" s="2036">
        <f t="shared" si="15"/>
        <v>0</v>
      </c>
      <c r="M147" s="2038">
        <f t="shared" si="15"/>
        <v>0</v>
      </c>
      <c r="N147" s="2039">
        <f>SUM(N144:N146)</f>
        <v>0</v>
      </c>
      <c r="O147" s="1435">
        <f>SUM(O144:O146)</f>
        <v>0</v>
      </c>
      <c r="P147" s="95"/>
      <c r="Q147" s="11"/>
      <c r="R147" s="11"/>
      <c r="S147" s="11"/>
      <c r="T147" s="11"/>
      <c r="U147" s="362"/>
      <c r="V147" s="419"/>
      <c r="W147" s="419"/>
      <c r="X147" s="419"/>
      <c r="Y147" s="419"/>
      <c r="Z147" s="419"/>
      <c r="AA147" s="419"/>
      <c r="AB147" s="419"/>
      <c r="AC147" s="419"/>
      <c r="AD147" s="419"/>
      <c r="AE147" s="419"/>
      <c r="AF147" s="419"/>
      <c r="AG147" s="419"/>
      <c r="AH147" s="362"/>
      <c r="AI147" s="419"/>
      <c r="AJ147" s="2030"/>
      <c r="AK147" s="2030"/>
      <c r="AL147" s="2030"/>
      <c r="AM147" s="2030"/>
      <c r="AN147" s="417"/>
      <c r="AO147" s="417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6318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419"/>
      <c r="W148" s="419"/>
      <c r="X148" s="419"/>
      <c r="Y148" s="419"/>
      <c r="Z148" s="419"/>
      <c r="AA148" s="419"/>
      <c r="AB148" s="419"/>
      <c r="AC148" s="419"/>
      <c r="AD148" s="419"/>
      <c r="AE148" s="419"/>
      <c r="AF148" s="419"/>
      <c r="AG148" s="419"/>
      <c r="AH148" s="362"/>
      <c r="AI148" s="419"/>
      <c r="AJ148" s="2030"/>
      <c r="AK148" s="2030"/>
      <c r="AL148" s="2030"/>
      <c r="AM148" s="2030"/>
      <c r="AN148" s="417"/>
      <c r="AO148" s="417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1401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2040"/>
      <c r="V149" s="419"/>
      <c r="W149" s="419"/>
      <c r="X149" s="419"/>
      <c r="Y149" s="419"/>
      <c r="Z149" s="419"/>
      <c r="AA149" s="419"/>
      <c r="AB149" s="419"/>
      <c r="AC149" s="419"/>
      <c r="AD149" s="419"/>
      <c r="AE149" s="419"/>
      <c r="AF149" s="419"/>
      <c r="AG149" s="419"/>
      <c r="AH149" s="362"/>
      <c r="AI149" s="419"/>
      <c r="AJ149" s="2030"/>
      <c r="AK149" s="2030"/>
      <c r="AL149" s="2030"/>
      <c r="AM149" s="2030"/>
      <c r="AN149" s="417"/>
      <c r="AO149" s="417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1401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2040"/>
      <c r="V150" s="419"/>
      <c r="W150" s="419"/>
      <c r="X150" s="419"/>
      <c r="Y150" s="419"/>
      <c r="Z150" s="419"/>
      <c r="AA150" s="419"/>
      <c r="AB150" s="419"/>
      <c r="AC150" s="419"/>
      <c r="AD150" s="419"/>
      <c r="AE150" s="419"/>
      <c r="AF150" s="419"/>
      <c r="AG150" s="419"/>
      <c r="AH150" s="362"/>
      <c r="AI150" s="419"/>
      <c r="AJ150" s="2030"/>
      <c r="AK150" s="2030"/>
      <c r="AL150" s="2030"/>
      <c r="AM150" s="2030"/>
      <c r="AN150" s="417"/>
      <c r="AO150" s="417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531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2041"/>
      <c r="U151" s="13"/>
      <c r="V151" s="13"/>
      <c r="W151" s="13"/>
      <c r="X151" s="2029"/>
      <c r="Y151" s="2029"/>
      <c r="Z151" s="2029"/>
      <c r="AA151" s="2029"/>
      <c r="AB151" s="2029"/>
      <c r="AC151" s="2029"/>
      <c r="AD151" s="2029"/>
      <c r="AE151" s="2029"/>
      <c r="AF151" s="416"/>
      <c r="AG151" s="2030"/>
      <c r="AH151" s="2030"/>
      <c r="AI151" s="2030"/>
      <c r="AJ151" s="363"/>
      <c r="AK151" s="2030"/>
      <c r="AL151" s="2030"/>
      <c r="AM151" s="2030"/>
      <c r="AN151" s="2030"/>
      <c r="AO151" s="2030"/>
      <c r="AP151" s="2030"/>
      <c r="AQ151" s="2030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6551" t="s">
        <v>169</v>
      </c>
      <c r="B152" s="6552"/>
      <c r="C152" s="2036">
        <f>SUM(C148:C151)</f>
        <v>0</v>
      </c>
      <c r="D152" s="2037">
        <f>SUM(D148:D151)</f>
        <v>0</v>
      </c>
      <c r="E152" s="1435">
        <f>SUM(E148:E151)</f>
        <v>0</v>
      </c>
      <c r="F152" s="2036">
        <f>SUM(F148:F151)</f>
        <v>0</v>
      </c>
      <c r="G152" s="1435">
        <f t="shared" ref="G152:M152" si="17">SUM(G148:G151)</f>
        <v>0</v>
      </c>
      <c r="H152" s="2036">
        <f t="shared" si="17"/>
        <v>0</v>
      </c>
      <c r="I152" s="1435">
        <f t="shared" si="17"/>
        <v>0</v>
      </c>
      <c r="J152" s="2036">
        <f t="shared" si="17"/>
        <v>0</v>
      </c>
      <c r="K152" s="1435">
        <f t="shared" si="17"/>
        <v>0</v>
      </c>
      <c r="L152" s="2036">
        <f t="shared" si="17"/>
        <v>0</v>
      </c>
      <c r="M152" s="2038">
        <f t="shared" si="17"/>
        <v>0</v>
      </c>
      <c r="N152" s="2039">
        <f>SUM(N148:N151)</f>
        <v>0</v>
      </c>
      <c r="O152" s="1435">
        <f>SUM(O148:O151)</f>
        <v>0</v>
      </c>
      <c r="P152" s="15"/>
      <c r="Q152" s="6553"/>
      <c r="R152" s="6554"/>
      <c r="S152" s="6555"/>
      <c r="T152" s="6555"/>
      <c r="U152" s="6555"/>
      <c r="V152" s="6555"/>
      <c r="W152" s="6555"/>
      <c r="X152" s="6555"/>
      <c r="Y152" s="6555"/>
      <c r="Z152" s="6555"/>
      <c r="AA152" s="364"/>
      <c r="AB152" s="2042"/>
      <c r="AC152" s="2042"/>
      <c r="AD152" s="2042"/>
      <c r="AE152" s="2029"/>
      <c r="AF152" s="2030"/>
      <c r="AG152" s="2030"/>
      <c r="AH152" s="2030"/>
      <c r="AI152" s="418"/>
      <c r="AJ152" s="418"/>
      <c r="AK152" s="418"/>
      <c r="AL152" s="418"/>
      <c r="AM152" s="365"/>
      <c r="AN152" s="419"/>
      <c r="AO152" s="419"/>
      <c r="AP152" s="419"/>
      <c r="AQ152" s="419"/>
      <c r="AR152" s="419"/>
      <c r="AS152" s="419"/>
      <c r="AT152" s="419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557" t="s">
        <v>175</v>
      </c>
      <c r="B153" s="6557"/>
      <c r="C153" s="1959">
        <f>SUM(C147+C152)</f>
        <v>0</v>
      </c>
      <c r="D153" s="1960">
        <f>SUM(D147+D152)</f>
        <v>0</v>
      </c>
      <c r="E153" s="2031">
        <f>SUM(E147+E152)</f>
        <v>0</v>
      </c>
      <c r="F153" s="1959">
        <f>SUM(F147+F152)</f>
        <v>0</v>
      </c>
      <c r="G153" s="2031">
        <f>SUM(G147+G152)</f>
        <v>0</v>
      </c>
      <c r="H153" s="1959">
        <f t="shared" ref="H153:M153" si="18">SUM(H147+H152)</f>
        <v>0</v>
      </c>
      <c r="I153" s="2031">
        <f t="shared" si="18"/>
        <v>0</v>
      </c>
      <c r="J153" s="1959">
        <f t="shared" si="18"/>
        <v>0</v>
      </c>
      <c r="K153" s="2031">
        <f t="shared" si="18"/>
        <v>0</v>
      </c>
      <c r="L153" s="1959">
        <f t="shared" si="18"/>
        <v>0</v>
      </c>
      <c r="M153" s="2043">
        <f t="shared" si="18"/>
        <v>0</v>
      </c>
      <c r="N153" s="2044">
        <f>SUM(N147+N152)</f>
        <v>0</v>
      </c>
      <c r="O153" s="2031">
        <f>SUM(O147+O152)</f>
        <v>0</v>
      </c>
      <c r="P153" s="15"/>
      <c r="Q153" s="366"/>
      <c r="R153" s="2045"/>
      <c r="S153" s="2045"/>
      <c r="T153" s="2045"/>
      <c r="U153" s="2045"/>
      <c r="V153" s="2045"/>
      <c r="W153" s="2045"/>
      <c r="X153" s="2045"/>
      <c r="Y153" s="2045"/>
      <c r="Z153" s="2045"/>
      <c r="AA153" s="364"/>
      <c r="AB153" s="2042"/>
      <c r="AC153" s="2042"/>
      <c r="AD153" s="2042"/>
      <c r="AE153" s="2029"/>
      <c r="AF153" s="2030"/>
      <c r="AG153" s="2030"/>
      <c r="AH153" s="2030"/>
      <c r="AI153" s="418"/>
      <c r="AJ153" s="418"/>
      <c r="AK153" s="418"/>
      <c r="AL153" s="418"/>
      <c r="AM153" s="365"/>
      <c r="AN153" s="419"/>
      <c r="AO153" s="419"/>
      <c r="AP153" s="419"/>
      <c r="AQ153" s="419"/>
      <c r="AR153" s="419"/>
      <c r="AS153" s="419"/>
      <c r="AT153" s="419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364"/>
      <c r="R154" s="2042"/>
      <c r="S154" s="2042"/>
      <c r="T154" s="2042"/>
      <c r="U154" s="2042"/>
      <c r="V154" s="2042"/>
      <c r="W154" s="2042"/>
      <c r="X154" s="2042"/>
      <c r="Y154" s="2046"/>
      <c r="Z154" s="2046"/>
      <c r="AA154" s="364"/>
      <c r="AB154" s="2042"/>
      <c r="AC154" s="2042"/>
      <c r="AD154" s="2042"/>
      <c r="AE154" s="2029"/>
      <c r="AF154" s="2030"/>
      <c r="AG154" s="2030"/>
      <c r="AH154" s="2030"/>
      <c r="AI154" s="418"/>
      <c r="AJ154" s="418"/>
      <c r="AK154" s="418"/>
      <c r="AL154" s="418"/>
      <c r="AM154" s="418"/>
      <c r="AN154" s="419"/>
      <c r="AO154" s="419"/>
      <c r="AP154" s="419"/>
      <c r="AQ154" s="419"/>
      <c r="AR154" s="419"/>
      <c r="AS154" s="419"/>
      <c r="AT154" s="419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267" t="s">
        <v>3</v>
      </c>
      <c r="B155" s="6250"/>
      <c r="C155" s="6522" t="s">
        <v>79</v>
      </c>
      <c r="D155" s="6399"/>
      <c r="E155" s="6510"/>
      <c r="F155" s="6522" t="s">
        <v>134</v>
      </c>
      <c r="G155" s="6510"/>
      <c r="H155" s="6522" t="s">
        <v>135</v>
      </c>
      <c r="I155" s="6510"/>
      <c r="J155" s="6522" t="s">
        <v>136</v>
      </c>
      <c r="K155" s="6510"/>
      <c r="L155" s="6522" t="s">
        <v>137</v>
      </c>
      <c r="M155" s="6511"/>
      <c r="N155" s="6556" t="s">
        <v>149</v>
      </c>
      <c r="O155" s="6399"/>
      <c r="P155" s="6511"/>
      <c r="Q155" s="6375" t="s">
        <v>7</v>
      </c>
      <c r="R155" s="6375" t="s">
        <v>8</v>
      </c>
      <c r="S155" s="2042"/>
      <c r="T155" s="2042"/>
      <c r="U155" s="2042"/>
      <c r="V155" s="2042"/>
      <c r="W155" s="2042"/>
      <c r="X155" s="2042"/>
      <c r="Y155" s="2046"/>
      <c r="Z155" s="2047"/>
      <c r="AA155" s="209"/>
      <c r="AB155" s="2048"/>
      <c r="AC155" s="2048"/>
      <c r="AD155" s="2048"/>
      <c r="AE155" s="2049"/>
      <c r="AF155" s="2050"/>
      <c r="AG155" s="2050"/>
      <c r="AH155" s="2050"/>
      <c r="AI155" s="2051"/>
      <c r="AJ155" s="2051"/>
      <c r="AK155" s="2051"/>
      <c r="AL155" s="2051"/>
      <c r="AM155" s="418"/>
      <c r="AN155" s="419"/>
      <c r="AO155" s="419"/>
      <c r="AP155" s="419"/>
      <c r="AQ155" s="419"/>
      <c r="AR155" s="419"/>
      <c r="AS155" s="419"/>
      <c r="AT155" s="419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524"/>
      <c r="B156" s="6525"/>
      <c r="C156" s="2016" t="s">
        <v>103</v>
      </c>
      <c r="D156" s="2017" t="s">
        <v>65</v>
      </c>
      <c r="E156" s="1951" t="s">
        <v>104</v>
      </c>
      <c r="F156" s="2016" t="s">
        <v>65</v>
      </c>
      <c r="G156" s="1951" t="s">
        <v>104</v>
      </c>
      <c r="H156" s="2016" t="s">
        <v>65</v>
      </c>
      <c r="I156" s="1951" t="s">
        <v>104</v>
      </c>
      <c r="J156" s="2016" t="s">
        <v>65</v>
      </c>
      <c r="K156" s="1951" t="s">
        <v>104</v>
      </c>
      <c r="L156" s="2016" t="s">
        <v>65</v>
      </c>
      <c r="M156" s="1436" t="s">
        <v>104</v>
      </c>
      <c r="N156" s="2052" t="s">
        <v>150</v>
      </c>
      <c r="O156" s="2017" t="s">
        <v>151</v>
      </c>
      <c r="P156" s="1952" t="s">
        <v>152</v>
      </c>
      <c r="Q156" s="6526"/>
      <c r="R156" s="6526"/>
      <c r="S156" s="2042"/>
      <c r="T156" s="2042"/>
      <c r="U156" s="2042"/>
      <c r="V156" s="2042"/>
      <c r="W156" s="2042"/>
      <c r="X156" s="2042"/>
      <c r="Y156" s="368"/>
      <c r="Z156" s="2046"/>
      <c r="AA156" s="2042"/>
      <c r="AB156" s="2042"/>
      <c r="AC156" s="2042"/>
      <c r="AD156" s="2042"/>
      <c r="AE156" s="2029"/>
      <c r="AF156" s="2030"/>
      <c r="AG156" s="2030"/>
      <c r="AH156" s="2030"/>
      <c r="AI156" s="418"/>
      <c r="AJ156" s="418"/>
      <c r="AK156" s="418"/>
      <c r="AL156" s="418"/>
      <c r="AM156" s="418"/>
      <c r="AN156" s="419"/>
      <c r="AO156" s="419"/>
      <c r="AP156" s="419"/>
      <c r="AQ156" s="419"/>
      <c r="AR156" s="419"/>
      <c r="AS156" s="419"/>
      <c r="AT156" s="419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6318" t="s">
        <v>165</v>
      </c>
      <c r="B157" s="2028" t="s">
        <v>166</v>
      </c>
      <c r="C157" s="2053">
        <f>SUM(D157:E157)</f>
        <v>0</v>
      </c>
      <c r="D157" s="441">
        <f t="shared" ref="D157:E159" si="19">SUM(F157+H157+J157+L157)</f>
        <v>0</v>
      </c>
      <c r="E157" s="2054">
        <f t="shared" si="19"/>
        <v>0</v>
      </c>
      <c r="F157" s="2021"/>
      <c r="G157" s="2022"/>
      <c r="H157" s="2021"/>
      <c r="I157" s="2022"/>
      <c r="J157" s="2021"/>
      <c r="K157" s="2022"/>
      <c r="L157" s="2021"/>
      <c r="M157" s="2055"/>
      <c r="N157" s="2056"/>
      <c r="O157" s="2057"/>
      <c r="P157" s="2023"/>
      <c r="Q157" s="2022"/>
      <c r="R157" s="2022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2042"/>
      <c r="AD157" s="2042"/>
      <c r="AE157" s="2029"/>
      <c r="AF157" s="2030"/>
      <c r="AG157" s="2030"/>
      <c r="AH157" s="2030"/>
      <c r="AI157" s="418"/>
      <c r="AJ157" s="418"/>
      <c r="AK157" s="418"/>
      <c r="AL157" s="418"/>
      <c r="AM157" s="418"/>
      <c r="AN157" s="419"/>
      <c r="AO157" s="419"/>
      <c r="AP157" s="419"/>
      <c r="AQ157" s="419"/>
      <c r="AR157" s="419"/>
      <c r="AS157" s="419"/>
      <c r="AT157" s="419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1401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2046"/>
      <c r="T158" s="2042"/>
      <c r="U158" s="2042"/>
      <c r="V158" s="2042"/>
      <c r="W158" s="2042"/>
      <c r="X158" s="2042"/>
      <c r="Y158" s="369"/>
      <c r="Z158" s="2042"/>
      <c r="AA158" s="2042"/>
      <c r="AB158" s="2042"/>
      <c r="AC158" s="2042"/>
      <c r="AD158" s="2042"/>
      <c r="AE158" s="2042"/>
      <c r="AF158" s="419"/>
      <c r="AG158" s="419"/>
      <c r="AH158" s="419"/>
      <c r="AI158" s="419"/>
      <c r="AJ158" s="419"/>
      <c r="AK158" s="419"/>
      <c r="AL158" s="419"/>
      <c r="AM158" s="419"/>
      <c r="AN158" s="419"/>
      <c r="AO158" s="2030"/>
      <c r="AP158" s="2030"/>
      <c r="AQ158" s="2030"/>
      <c r="AR158" s="2030"/>
      <c r="AS158" s="418"/>
      <c r="AT158" s="418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2042"/>
      <c r="AA159" s="2042"/>
      <c r="AB159" s="2042"/>
      <c r="AC159" s="2042"/>
      <c r="AD159" s="2042"/>
      <c r="AE159" s="2042"/>
      <c r="AF159" s="419"/>
      <c r="AG159" s="419"/>
      <c r="AH159" s="419"/>
      <c r="AI159" s="419"/>
      <c r="AJ159" s="419"/>
      <c r="AK159" s="419"/>
      <c r="AL159" s="419"/>
      <c r="AM159" s="419"/>
      <c r="AN159" s="419"/>
      <c r="AO159" s="2030"/>
      <c r="AP159" s="2030"/>
      <c r="AQ159" s="2030"/>
      <c r="AR159" s="2030"/>
      <c r="AS159" s="418"/>
      <c r="AT159" s="418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6552" t="s">
        <v>169</v>
      </c>
      <c r="B160" s="6552"/>
      <c r="C160" s="2058">
        <f>SUM(C157:C159)</f>
        <v>0</v>
      </c>
      <c r="D160" s="2059">
        <f>SUM(D157:D159)</f>
        <v>0</v>
      </c>
      <c r="E160" s="2060">
        <f>SUM(E157:E159)</f>
        <v>0</v>
      </c>
      <c r="F160" s="2058">
        <f>SUM(F157:F159)</f>
        <v>0</v>
      </c>
      <c r="G160" s="2060">
        <f t="shared" ref="G160:P160" si="20">SUM(G157:G159)</f>
        <v>0</v>
      </c>
      <c r="H160" s="2058">
        <f t="shared" si="20"/>
        <v>0</v>
      </c>
      <c r="I160" s="2060">
        <f t="shared" si="20"/>
        <v>0</v>
      </c>
      <c r="J160" s="2058">
        <f t="shared" si="20"/>
        <v>0</v>
      </c>
      <c r="K160" s="2060">
        <f t="shared" si="20"/>
        <v>0</v>
      </c>
      <c r="L160" s="2058">
        <f t="shared" si="20"/>
        <v>0</v>
      </c>
      <c r="M160" s="1437">
        <f t="shared" si="20"/>
        <v>0</v>
      </c>
      <c r="N160" s="2061">
        <f t="shared" si="20"/>
        <v>0</v>
      </c>
      <c r="O160" s="2059">
        <f t="shared" si="20"/>
        <v>0</v>
      </c>
      <c r="P160" s="2062">
        <f t="shared" si="20"/>
        <v>0</v>
      </c>
      <c r="Q160" s="2060">
        <f>SUM(Q157:Q159)</f>
        <v>0</v>
      </c>
      <c r="R160" s="2060">
        <f>SUM(R157:R159)</f>
        <v>0</v>
      </c>
      <c r="S160" s="17"/>
      <c r="T160" s="14"/>
      <c r="U160" s="14"/>
      <c r="V160" s="14"/>
      <c r="W160" s="14"/>
      <c r="X160" s="14"/>
      <c r="Y160" s="14"/>
      <c r="Z160" s="2042"/>
      <c r="AA160" s="2042"/>
      <c r="AB160" s="2042"/>
      <c r="AC160" s="2042"/>
      <c r="AD160" s="2042"/>
      <c r="AE160" s="2042"/>
      <c r="AF160" s="419"/>
      <c r="AG160" s="419"/>
      <c r="AH160" s="419"/>
      <c r="AI160" s="419"/>
      <c r="AJ160" s="419"/>
      <c r="AK160" s="419"/>
      <c r="AL160" s="419"/>
      <c r="AM160" s="419"/>
      <c r="AN160" s="419"/>
      <c r="AO160" s="2030"/>
      <c r="AP160" s="2030"/>
      <c r="AQ160" s="2030"/>
      <c r="AR160" s="2030"/>
      <c r="AS160" s="418"/>
      <c r="AT160" s="418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6318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2042"/>
      <c r="AA161" s="2042"/>
      <c r="AB161" s="2042"/>
      <c r="AC161" s="2042"/>
      <c r="AD161" s="2042"/>
      <c r="AE161" s="2042"/>
      <c r="AF161" s="419"/>
      <c r="AG161" s="419"/>
      <c r="AH161" s="419"/>
      <c r="AI161" s="419"/>
      <c r="AJ161" s="419"/>
      <c r="AK161" s="419"/>
      <c r="AL161" s="419"/>
      <c r="AM161" s="419"/>
      <c r="AN161" s="419"/>
      <c r="AO161" s="2030"/>
      <c r="AP161" s="2030"/>
      <c r="AQ161" s="2030"/>
      <c r="AR161" s="2030"/>
      <c r="AS161" s="418"/>
      <c r="AT161" s="418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1401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2042"/>
      <c r="AD162" s="2042"/>
      <c r="AE162" s="2042"/>
      <c r="AF162" s="419"/>
      <c r="AG162" s="419"/>
      <c r="AH162" s="419"/>
      <c r="AI162" s="419"/>
      <c r="AJ162" s="419"/>
      <c r="AK162" s="419"/>
      <c r="AL162" s="419"/>
      <c r="AM162" s="419"/>
      <c r="AN162" s="419"/>
      <c r="AO162" s="2030"/>
      <c r="AP162" s="2030"/>
      <c r="AQ162" s="2030"/>
      <c r="AR162" s="2030"/>
      <c r="AS162" s="418"/>
      <c r="AT162" s="418"/>
    </row>
    <row r="163" spans="1:130" ht="16.350000000000001" customHeight="1" x14ac:dyDescent="0.2">
      <c r="A163" s="5844"/>
      <c r="B163" s="1401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2042"/>
      <c r="AA163" s="2042"/>
      <c r="AB163" s="2042"/>
      <c r="AC163" s="2042"/>
      <c r="AD163" s="2042"/>
      <c r="AE163" s="2042"/>
      <c r="AF163" s="419"/>
      <c r="AG163" s="419"/>
      <c r="AH163" s="419"/>
      <c r="AI163" s="419"/>
      <c r="AJ163" s="419"/>
      <c r="AK163" s="419"/>
      <c r="AL163" s="419"/>
      <c r="AM163" s="419"/>
      <c r="AN163" s="419"/>
      <c r="AO163" s="419"/>
      <c r="AP163" s="419"/>
      <c r="AQ163" s="419"/>
      <c r="AR163" s="419"/>
      <c r="AS163" s="419"/>
      <c r="AT163" s="419"/>
    </row>
    <row r="164" spans="1:130" ht="15.75" customHeight="1" x14ac:dyDescent="0.2">
      <c r="A164" s="6558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2042"/>
      <c r="AC164" s="2042"/>
      <c r="AD164" s="2042"/>
      <c r="AE164" s="2042"/>
      <c r="AF164" s="419"/>
      <c r="AG164" s="419"/>
      <c r="AH164" s="419"/>
      <c r="AI164" s="419"/>
      <c r="AJ164" s="419"/>
      <c r="AK164" s="419"/>
      <c r="AL164" s="419"/>
      <c r="AM164" s="419"/>
      <c r="AN164" s="419"/>
      <c r="AO164" s="419"/>
      <c r="AP164" s="419"/>
      <c r="AQ164" s="419"/>
      <c r="AR164" s="419"/>
      <c r="AS164" s="419"/>
      <c r="AT164" s="419"/>
      <c r="AU164" s="419"/>
      <c r="AV164" s="419"/>
    </row>
    <row r="165" spans="1:130" ht="16.350000000000001" customHeight="1" x14ac:dyDescent="0.2">
      <c r="A165" s="6551" t="s">
        <v>169</v>
      </c>
      <c r="B165" s="6552"/>
      <c r="C165" s="2058">
        <f>SUM(C161:C164)</f>
        <v>0</v>
      </c>
      <c r="D165" s="2059">
        <f>SUM(D161:D164)</f>
        <v>0</v>
      </c>
      <c r="E165" s="2060">
        <f>SUM(E161:E164)</f>
        <v>0</v>
      </c>
      <c r="F165" s="2058">
        <f>SUM(F161:F164)</f>
        <v>0</v>
      </c>
      <c r="G165" s="2060">
        <f t="shared" ref="G165:P165" si="22">SUM(G161:G164)</f>
        <v>0</v>
      </c>
      <c r="H165" s="2058">
        <f t="shared" si="22"/>
        <v>0</v>
      </c>
      <c r="I165" s="2060">
        <f t="shared" si="22"/>
        <v>0</v>
      </c>
      <c r="J165" s="2058">
        <f t="shared" si="22"/>
        <v>0</v>
      </c>
      <c r="K165" s="2060">
        <f t="shared" si="22"/>
        <v>0</v>
      </c>
      <c r="L165" s="2058">
        <f t="shared" si="22"/>
        <v>0</v>
      </c>
      <c r="M165" s="1437">
        <f t="shared" si="22"/>
        <v>0</v>
      </c>
      <c r="N165" s="2061">
        <f t="shared" si="22"/>
        <v>0</v>
      </c>
      <c r="O165" s="2059">
        <f t="shared" si="22"/>
        <v>0</v>
      </c>
      <c r="P165" s="2062">
        <f t="shared" si="22"/>
        <v>0</v>
      </c>
      <c r="Q165" s="2060">
        <f>SUM(Q161:Q164)</f>
        <v>0</v>
      </c>
      <c r="R165" s="2060">
        <f>SUM(R161:R164)</f>
        <v>0</v>
      </c>
      <c r="S165" s="17"/>
      <c r="T165" s="14"/>
      <c r="U165" s="14"/>
      <c r="V165" s="14"/>
      <c r="W165" s="2042"/>
      <c r="X165" s="2042"/>
      <c r="Y165" s="2042"/>
      <c r="Z165" s="2042"/>
      <c r="AA165" s="2042"/>
      <c r="AB165" s="2042"/>
      <c r="AC165" s="2042"/>
      <c r="AD165" s="2042"/>
      <c r="AE165" s="2042"/>
      <c r="AF165" s="419"/>
      <c r="AG165" s="419"/>
      <c r="AH165" s="419"/>
      <c r="AI165" s="419"/>
      <c r="AJ165" s="419"/>
      <c r="AK165" s="419"/>
      <c r="AL165" s="419"/>
      <c r="AM165" s="419"/>
      <c r="AN165" s="419"/>
      <c r="AO165" s="419"/>
      <c r="AP165" s="419"/>
      <c r="AQ165" s="419"/>
    </row>
    <row r="166" spans="1:130" ht="16.350000000000001" customHeight="1" x14ac:dyDescent="0.2">
      <c r="A166" s="6551" t="s">
        <v>175</v>
      </c>
      <c r="B166" s="6551"/>
      <c r="C166" s="2063">
        <f>SUM(C160+C165)</f>
        <v>0</v>
      </c>
      <c r="D166" s="2064">
        <f t="shared" ref="D166:P166" si="23">SUM(D160+D165)</f>
        <v>0</v>
      </c>
      <c r="E166" s="313">
        <f t="shared" si="23"/>
        <v>0</v>
      </c>
      <c r="F166" s="2063">
        <f t="shared" si="23"/>
        <v>0</v>
      </c>
      <c r="G166" s="313">
        <f t="shared" si="23"/>
        <v>0</v>
      </c>
      <c r="H166" s="2063">
        <f t="shared" si="23"/>
        <v>0</v>
      </c>
      <c r="I166" s="313">
        <f t="shared" si="23"/>
        <v>0</v>
      </c>
      <c r="J166" s="2063">
        <f t="shared" si="23"/>
        <v>0</v>
      </c>
      <c r="K166" s="313">
        <f t="shared" si="23"/>
        <v>0</v>
      </c>
      <c r="L166" s="2063">
        <f t="shared" si="23"/>
        <v>0</v>
      </c>
      <c r="M166" s="188">
        <f t="shared" si="23"/>
        <v>0</v>
      </c>
      <c r="N166" s="2065">
        <f t="shared" si="23"/>
        <v>0</v>
      </c>
      <c r="O166" s="2064">
        <f t="shared" si="23"/>
        <v>0</v>
      </c>
      <c r="P166" s="2066">
        <f t="shared" si="23"/>
        <v>0</v>
      </c>
      <c r="Q166" s="313">
        <f>SUM(Q160+Q165)</f>
        <v>0</v>
      </c>
      <c r="R166" s="313">
        <f>SUM(R160+R165)</f>
        <v>0</v>
      </c>
      <c r="S166" s="17"/>
      <c r="T166" s="14"/>
      <c r="U166" s="14"/>
      <c r="V166" s="14"/>
      <c r="W166" s="2042"/>
      <c r="X166" s="2042"/>
      <c r="Y166" s="2042"/>
      <c r="Z166" s="2042"/>
      <c r="AA166" s="2042"/>
      <c r="AB166" s="2042"/>
      <c r="AC166" s="2042"/>
      <c r="AD166" s="2042"/>
      <c r="AE166" s="2042"/>
      <c r="AF166" s="419"/>
      <c r="AG166" s="419"/>
      <c r="AH166" s="419"/>
      <c r="AI166" s="419"/>
      <c r="AJ166" s="419"/>
      <c r="AK166" s="419"/>
      <c r="AL166" s="419"/>
      <c r="AM166" s="419"/>
      <c r="AN166" s="419"/>
      <c r="AO166" s="419"/>
      <c r="AP166" s="419"/>
      <c r="AQ166" s="419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2042"/>
      <c r="X167" s="2042"/>
      <c r="Y167" s="2042"/>
      <c r="Z167" s="2042"/>
      <c r="AA167" s="2042"/>
      <c r="AB167" s="2042"/>
      <c r="AC167" s="2042"/>
      <c r="AD167" s="2042"/>
      <c r="AE167" s="2042"/>
      <c r="AF167" s="419"/>
      <c r="AG167" s="419"/>
      <c r="AH167" s="419"/>
      <c r="AI167" s="419"/>
      <c r="AJ167" s="419"/>
      <c r="AK167" s="419"/>
      <c r="AL167" s="419"/>
      <c r="AM167" s="419"/>
      <c r="AN167" s="419"/>
      <c r="AO167" s="419"/>
      <c r="AP167" s="419"/>
      <c r="AQ167" s="419"/>
    </row>
    <row r="168" spans="1:130" ht="16.350000000000001" customHeight="1" x14ac:dyDescent="0.2">
      <c r="A168" s="6267" t="s">
        <v>3</v>
      </c>
      <c r="B168" s="6250"/>
      <c r="C168" s="6399" t="s">
        <v>79</v>
      </c>
      <c r="D168" s="6399"/>
      <c r="E168" s="6510"/>
      <c r="F168" s="6522" t="s">
        <v>133</v>
      </c>
      <c r="G168" s="6510"/>
      <c r="H168" s="6522" t="s">
        <v>134</v>
      </c>
      <c r="I168" s="6510"/>
      <c r="J168" s="6522" t="s">
        <v>135</v>
      </c>
      <c r="K168" s="6510"/>
      <c r="L168" s="6522" t="s">
        <v>136</v>
      </c>
      <c r="M168" s="6510"/>
      <c r="N168" s="6522" t="s">
        <v>137</v>
      </c>
      <c r="O168" s="6511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2042"/>
      <c r="X168" s="2042"/>
      <c r="Y168" s="2042"/>
      <c r="Z168" s="2042"/>
      <c r="AA168" s="2042"/>
      <c r="AB168" s="2042"/>
      <c r="AC168" s="2042"/>
      <c r="AD168" s="2042"/>
      <c r="AE168" s="2042"/>
      <c r="AF168" s="419"/>
      <c r="AG168" s="419"/>
      <c r="AH168" s="419"/>
      <c r="AI168" s="419"/>
      <c r="AJ168" s="419"/>
      <c r="AK168" s="419"/>
      <c r="AL168" s="419"/>
      <c r="AM168" s="419"/>
      <c r="AN168" s="419"/>
      <c r="AO168" s="419"/>
      <c r="AP168" s="419"/>
      <c r="AQ168" s="371"/>
      <c r="AR168" s="417"/>
      <c r="AS168" s="417"/>
      <c r="AT168" s="417"/>
      <c r="AU168" s="417"/>
      <c r="AV168" s="417"/>
      <c r="AW168" s="417"/>
      <c r="AX168" s="2067"/>
      <c r="AY168" s="2067"/>
      <c r="AZ168" s="2067"/>
      <c r="BA168" s="417"/>
      <c r="BB168" s="417"/>
      <c r="BC168" s="417"/>
    </row>
    <row r="169" spans="1:130" ht="31.5" customHeight="1" x14ac:dyDescent="0.2">
      <c r="A169" s="6524"/>
      <c r="B169" s="6525"/>
      <c r="C169" s="2016" t="s">
        <v>103</v>
      </c>
      <c r="D169" s="2017" t="s">
        <v>65</v>
      </c>
      <c r="E169" s="1951" t="s">
        <v>104</v>
      </c>
      <c r="F169" s="2016" t="s">
        <v>65</v>
      </c>
      <c r="G169" s="1951" t="s">
        <v>104</v>
      </c>
      <c r="H169" s="2016" t="s">
        <v>65</v>
      </c>
      <c r="I169" s="1951" t="s">
        <v>104</v>
      </c>
      <c r="J169" s="2016" t="s">
        <v>65</v>
      </c>
      <c r="K169" s="1951" t="s">
        <v>104</v>
      </c>
      <c r="L169" s="2016" t="s">
        <v>65</v>
      </c>
      <c r="M169" s="1951" t="s">
        <v>104</v>
      </c>
      <c r="N169" s="2016" t="s">
        <v>65</v>
      </c>
      <c r="O169" s="2068" t="s">
        <v>104</v>
      </c>
      <c r="P169" s="6526"/>
      <c r="Q169" s="6526"/>
      <c r="R169" s="14"/>
      <c r="S169" s="14"/>
      <c r="T169" s="14"/>
      <c r="U169" s="14"/>
      <c r="V169" s="14"/>
      <c r="W169" s="2042"/>
      <c r="X169" s="2042"/>
      <c r="Y169" s="2042"/>
      <c r="Z169" s="2042"/>
      <c r="AA169" s="2042"/>
      <c r="AB169" s="2042"/>
      <c r="AC169" s="2042"/>
      <c r="AD169" s="2042"/>
      <c r="AE169" s="2042"/>
      <c r="AF169" s="419"/>
      <c r="AG169" s="419"/>
      <c r="AH169" s="419"/>
      <c r="AI169" s="419"/>
      <c r="AJ169" s="419"/>
      <c r="AK169" s="419"/>
      <c r="AL169" s="419"/>
      <c r="AM169" s="419"/>
      <c r="AN169" s="419"/>
      <c r="AO169" s="419"/>
      <c r="AP169" s="419"/>
      <c r="AQ169" s="372"/>
      <c r="AR169" s="417"/>
      <c r="AS169" s="417"/>
      <c r="AT169" s="417"/>
      <c r="AU169" s="417"/>
      <c r="AV169" s="417"/>
      <c r="AW169" s="417"/>
      <c r="AX169" s="2067"/>
      <c r="AY169" s="2067"/>
      <c r="AZ169" s="2067"/>
      <c r="BA169" s="417"/>
      <c r="BB169" s="417"/>
      <c r="BC169" s="417"/>
    </row>
    <row r="170" spans="1:130" s="3" customFormat="1" ht="16.350000000000001" customHeight="1" x14ac:dyDescent="0.2">
      <c r="A170" s="6318" t="s">
        <v>178</v>
      </c>
      <c r="B170" s="2028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2021"/>
      <c r="G170" s="2022"/>
      <c r="H170" s="2021"/>
      <c r="I170" s="35"/>
      <c r="J170" s="33"/>
      <c r="K170" s="35"/>
      <c r="L170" s="33"/>
      <c r="M170" s="35"/>
      <c r="N170" s="33"/>
      <c r="O170" s="2069"/>
      <c r="P170" s="2022"/>
      <c r="Q170" s="2022"/>
      <c r="R170" s="2046"/>
      <c r="S170" s="2042"/>
      <c r="T170" s="2042"/>
      <c r="U170" s="2042"/>
      <c r="V170" s="2042"/>
      <c r="W170" s="2042"/>
      <c r="X170" s="2042"/>
      <c r="Y170" s="2042"/>
      <c r="Z170" s="2042"/>
      <c r="AA170" s="2042"/>
      <c r="AB170" s="2042"/>
      <c r="AC170" s="2042"/>
      <c r="AD170" s="419"/>
      <c r="AE170" s="419"/>
      <c r="AF170" s="419"/>
      <c r="AG170" s="419"/>
      <c r="AH170" s="419"/>
      <c r="AI170" s="362"/>
      <c r="AJ170" s="2067"/>
      <c r="AK170" s="2067"/>
      <c r="AL170" s="2067"/>
      <c r="AM170" s="2067"/>
      <c r="AN170" s="2067"/>
      <c r="AO170" s="2067"/>
      <c r="AP170" s="2067"/>
      <c r="AQ170" s="2067"/>
      <c r="AR170" s="2067"/>
      <c r="AS170" s="2067"/>
      <c r="AT170" s="2067"/>
      <c r="AU170" s="2067"/>
      <c r="AV170" s="2067"/>
      <c r="AW170" s="2067"/>
      <c r="AX170" s="2067"/>
      <c r="AY170" s="2067"/>
      <c r="AZ170" s="2067"/>
      <c r="BA170" s="2067"/>
      <c r="BB170" s="2067"/>
      <c r="BC170" s="2067"/>
      <c r="BD170" s="2067"/>
      <c r="BE170" s="2067"/>
      <c r="BF170" s="2067"/>
      <c r="BG170" s="2067"/>
      <c r="BH170" s="2067"/>
      <c r="BI170" s="2067"/>
      <c r="BJ170" s="2067"/>
      <c r="BK170" s="2067"/>
      <c r="BL170" s="2067"/>
      <c r="BM170" s="2067"/>
      <c r="BN170" s="2067"/>
      <c r="BO170" s="2067"/>
      <c r="BP170" s="2067"/>
      <c r="BQ170" s="2067"/>
      <c r="BR170" s="2067"/>
      <c r="BS170" s="2067"/>
      <c r="BT170" s="2067"/>
      <c r="BU170" s="2067"/>
      <c r="BV170" s="2067"/>
      <c r="BW170" s="2067"/>
      <c r="BX170" s="2067"/>
      <c r="BY170" s="2067"/>
      <c r="BZ170" s="2067"/>
      <c r="CA170" s="2070"/>
      <c r="CB170" s="2070"/>
      <c r="CC170" s="2070"/>
      <c r="CD170" s="2070"/>
      <c r="CE170" s="2070"/>
      <c r="CF170" s="2070"/>
      <c r="CG170" s="2070"/>
      <c r="CH170" s="2070"/>
      <c r="CI170" s="2070"/>
      <c r="CJ170" s="2070"/>
      <c r="CK170" s="2070"/>
      <c r="CL170" s="2070"/>
      <c r="CM170" s="2070"/>
      <c r="CN170" s="2070"/>
      <c r="CO170" s="2070"/>
      <c r="CP170" s="2070"/>
      <c r="CQ170" s="2070"/>
      <c r="CR170" s="2070"/>
      <c r="CS170" s="2070"/>
      <c r="CT170" s="2070"/>
      <c r="CU170" s="2070"/>
      <c r="CV170" s="2070"/>
      <c r="CW170" s="2070"/>
      <c r="CX170" s="2070"/>
      <c r="CY170" s="2070"/>
      <c r="CZ170" s="2070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1401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2046"/>
      <c r="S171" s="2042"/>
      <c r="T171" s="2042"/>
      <c r="U171" s="2042"/>
      <c r="V171" s="2042"/>
      <c r="W171" s="2042"/>
      <c r="X171" s="2042"/>
      <c r="Y171" s="2042"/>
      <c r="Z171" s="2042"/>
      <c r="AA171" s="2042"/>
      <c r="AB171" s="2042"/>
      <c r="AC171" s="2042"/>
      <c r="AD171" s="419"/>
      <c r="AE171" s="419"/>
      <c r="AF171" s="419"/>
      <c r="AG171" s="419"/>
      <c r="AH171" s="419"/>
      <c r="AI171" s="362"/>
      <c r="AJ171" s="2067"/>
      <c r="AK171" s="2067"/>
      <c r="AL171" s="2067"/>
      <c r="AM171" s="2067"/>
      <c r="AN171" s="2067"/>
      <c r="AO171" s="2067"/>
      <c r="AP171" s="2067"/>
      <c r="AQ171" s="2067"/>
      <c r="AR171" s="2067"/>
      <c r="AS171" s="2067"/>
      <c r="AT171" s="2067"/>
      <c r="AU171" s="2067"/>
      <c r="AV171" s="2067"/>
      <c r="AW171" s="2067"/>
      <c r="AX171" s="2067"/>
      <c r="AY171" s="2067"/>
      <c r="AZ171" s="2067"/>
      <c r="BA171" s="2067"/>
      <c r="BB171" s="2067"/>
      <c r="BC171" s="2067"/>
      <c r="BD171" s="2067"/>
      <c r="BE171" s="2067"/>
      <c r="BF171" s="2067"/>
      <c r="BG171" s="2067"/>
      <c r="BH171" s="2067"/>
      <c r="BI171" s="2067"/>
      <c r="BJ171" s="2067"/>
      <c r="BK171" s="2067"/>
      <c r="BL171" s="2067"/>
      <c r="BM171" s="2067"/>
      <c r="BN171" s="2067"/>
      <c r="BO171" s="2067"/>
      <c r="BP171" s="2067"/>
      <c r="BQ171" s="2067"/>
      <c r="BR171" s="2067"/>
      <c r="BS171" s="2067"/>
      <c r="BT171" s="2067"/>
      <c r="BU171" s="2067"/>
      <c r="BV171" s="2067"/>
      <c r="BW171" s="2067"/>
      <c r="BX171" s="2067"/>
      <c r="BY171" s="2067"/>
      <c r="BZ171" s="2067"/>
      <c r="CA171" s="2070"/>
      <c r="CB171" s="2070"/>
      <c r="CC171" s="2070"/>
      <c r="CD171" s="2070"/>
      <c r="CE171" s="2070"/>
      <c r="CF171" s="2070"/>
      <c r="CG171" s="2070"/>
      <c r="CH171" s="2070"/>
      <c r="CI171" s="2070"/>
      <c r="CJ171" s="2070"/>
      <c r="CK171" s="2070"/>
      <c r="CL171" s="2070"/>
      <c r="CM171" s="2070"/>
      <c r="CN171" s="2070"/>
      <c r="CO171" s="2070"/>
      <c r="CP171" s="2070"/>
      <c r="CQ171" s="2070"/>
      <c r="CR171" s="2070"/>
      <c r="CS171" s="2070"/>
      <c r="CT171" s="2070"/>
      <c r="CU171" s="2070"/>
      <c r="CV171" s="2070"/>
      <c r="CW171" s="2070"/>
      <c r="CX171" s="2070"/>
      <c r="CY171" s="2070"/>
      <c r="CZ171" s="2070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1408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2046"/>
      <c r="S172" s="2042"/>
      <c r="T172" s="2042"/>
      <c r="U172" s="2042"/>
      <c r="V172" s="2042"/>
      <c r="W172" s="2042"/>
      <c r="X172" s="2042"/>
      <c r="Y172" s="2042"/>
      <c r="Z172" s="2042"/>
      <c r="AA172" s="2042"/>
      <c r="AB172" s="2042"/>
      <c r="AC172" s="2042"/>
      <c r="AD172" s="419"/>
      <c r="AE172" s="419"/>
      <c r="AF172" s="419"/>
      <c r="AG172" s="419"/>
      <c r="AH172" s="419"/>
      <c r="AI172" s="362"/>
      <c r="AJ172" s="417"/>
      <c r="AK172" s="417"/>
      <c r="AL172" s="417"/>
      <c r="AM172" s="417"/>
      <c r="AN172" s="417"/>
      <c r="AO172" s="417"/>
      <c r="AP172" s="417"/>
      <c r="AQ172" s="417"/>
      <c r="AR172" s="417"/>
      <c r="AS172" s="417"/>
      <c r="AT172" s="417"/>
      <c r="AU172" s="417"/>
    </row>
    <row r="173" spans="1:130" ht="16.350000000000001" customHeight="1" thickBot="1" x14ac:dyDescent="0.25">
      <c r="A173" s="5924"/>
      <c r="B173" s="2071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2042"/>
      <c r="Z173" s="2042"/>
      <c r="AA173" s="2042"/>
      <c r="AB173" s="2042"/>
      <c r="AC173" s="2042"/>
      <c r="AD173" s="419"/>
      <c r="AE173" s="419"/>
      <c r="AF173" s="419"/>
      <c r="AG173" s="419"/>
      <c r="AH173" s="419"/>
      <c r="AI173" s="419"/>
      <c r="AJ173" s="419"/>
      <c r="AK173" s="419"/>
      <c r="AL173" s="419"/>
      <c r="AM173" s="419"/>
      <c r="AN173" s="419"/>
      <c r="AO173" s="371"/>
      <c r="AP173" s="419"/>
      <c r="AQ173" s="419"/>
      <c r="AR173" s="373"/>
      <c r="AS173" s="417"/>
      <c r="AT173" s="2072"/>
      <c r="AU173" s="2072"/>
      <c r="AV173" s="2072"/>
      <c r="AW173" s="2072"/>
      <c r="AX173" s="2067"/>
      <c r="AY173" s="2067"/>
      <c r="AZ173" s="2067"/>
      <c r="BA173" s="2072"/>
      <c r="BB173" s="2072"/>
      <c r="BC173" s="2072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1406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209"/>
      <c r="Z174" s="2048"/>
      <c r="AA174" s="14"/>
      <c r="AB174" s="374"/>
      <c r="AC174" s="2048"/>
      <c r="AD174" s="44"/>
      <c r="AE174" s="375"/>
      <c r="AF174" s="375"/>
      <c r="AG174" s="375"/>
      <c r="AH174" s="419"/>
      <c r="AI174" s="44"/>
      <c r="AJ174" s="371"/>
      <c r="AK174" s="371"/>
      <c r="AL174" s="371"/>
      <c r="AM174" s="419"/>
      <c r="AN174" s="44"/>
      <c r="AO174" s="371"/>
      <c r="AP174" s="419"/>
      <c r="AQ174" s="419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1401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1401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6558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376"/>
      <c r="AM177" s="377"/>
      <c r="AN177" s="377"/>
      <c r="AO177" s="1175"/>
      <c r="AP177" s="377"/>
      <c r="AQ177" s="1175"/>
      <c r="AR177" s="216"/>
      <c r="AS177" s="2073"/>
      <c r="AT177" s="2029"/>
      <c r="AU177" s="2042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267" t="s">
        <v>188</v>
      </c>
      <c r="B181" s="6250"/>
      <c r="C181" s="6545" t="s">
        <v>79</v>
      </c>
      <c r="D181" s="6545"/>
      <c r="E181" s="6545"/>
      <c r="F181" s="6545" t="s">
        <v>189</v>
      </c>
      <c r="G181" s="6545"/>
      <c r="H181" s="6545" t="s">
        <v>190</v>
      </c>
      <c r="I181" s="6545"/>
      <c r="J181" s="6545" t="s">
        <v>191</v>
      </c>
      <c r="K181" s="6545"/>
      <c r="L181" s="6545" t="s">
        <v>12</v>
      </c>
      <c r="M181" s="6545"/>
      <c r="N181" s="6560" t="s">
        <v>13</v>
      </c>
      <c r="O181" s="6528"/>
      <c r="P181" s="6564" t="s">
        <v>126</v>
      </c>
      <c r="Q181" s="6564"/>
      <c r="R181" s="6564" t="s">
        <v>127</v>
      </c>
      <c r="S181" s="6564"/>
      <c r="T181" s="6564" t="s">
        <v>128</v>
      </c>
      <c r="U181" s="6564"/>
      <c r="V181" s="6564" t="s">
        <v>129</v>
      </c>
      <c r="W181" s="6564"/>
      <c r="X181" s="6564" t="s">
        <v>130</v>
      </c>
      <c r="Y181" s="6564"/>
      <c r="Z181" s="6564" t="s">
        <v>131</v>
      </c>
      <c r="AA181" s="6564"/>
      <c r="AB181" s="6564" t="s">
        <v>132</v>
      </c>
      <c r="AC181" s="6564"/>
      <c r="AD181" s="6564" t="s">
        <v>133</v>
      </c>
      <c r="AE181" s="6564"/>
      <c r="AF181" s="6564" t="s">
        <v>134</v>
      </c>
      <c r="AG181" s="6564"/>
      <c r="AH181" s="6564" t="s">
        <v>135</v>
      </c>
      <c r="AI181" s="6564"/>
      <c r="AJ181" s="6564" t="s">
        <v>136</v>
      </c>
      <c r="AK181" s="6564"/>
      <c r="AL181" s="6564" t="s">
        <v>137</v>
      </c>
      <c r="AM181" s="6522"/>
      <c r="AN181" s="6565" t="s">
        <v>192</v>
      </c>
      <c r="AO181" s="6566" t="s">
        <v>193</v>
      </c>
      <c r="AP181" s="6522" t="s">
        <v>7</v>
      </c>
      <c r="AQ181" s="6510"/>
      <c r="AR181" s="6318" t="s">
        <v>194</v>
      </c>
      <c r="AS181" s="6318" t="s">
        <v>195</v>
      </c>
      <c r="AT181" s="6522" t="s">
        <v>8</v>
      </c>
      <c r="AU181" s="6510"/>
      <c r="AV181" s="6560" t="s">
        <v>196</v>
      </c>
      <c r="AW181" s="6528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6524"/>
      <c r="B182" s="6525"/>
      <c r="C182" s="2074" t="s">
        <v>103</v>
      </c>
      <c r="D182" s="2075" t="s">
        <v>65</v>
      </c>
      <c r="E182" s="1423" t="s">
        <v>104</v>
      </c>
      <c r="F182" s="2074" t="s">
        <v>65</v>
      </c>
      <c r="G182" s="1423" t="s">
        <v>104</v>
      </c>
      <c r="H182" s="2074" t="s">
        <v>65</v>
      </c>
      <c r="I182" s="1423" t="s">
        <v>104</v>
      </c>
      <c r="J182" s="2074" t="s">
        <v>65</v>
      </c>
      <c r="K182" s="1423" t="s">
        <v>104</v>
      </c>
      <c r="L182" s="2074" t="s">
        <v>65</v>
      </c>
      <c r="M182" s="1423" t="s">
        <v>104</v>
      </c>
      <c r="N182" s="2074" t="s">
        <v>65</v>
      </c>
      <c r="O182" s="1423" t="s">
        <v>104</v>
      </c>
      <c r="P182" s="2074" t="s">
        <v>65</v>
      </c>
      <c r="Q182" s="1423" t="s">
        <v>104</v>
      </c>
      <c r="R182" s="2074" t="s">
        <v>65</v>
      </c>
      <c r="S182" s="1423" t="s">
        <v>104</v>
      </c>
      <c r="T182" s="2074" t="s">
        <v>65</v>
      </c>
      <c r="U182" s="1423" t="s">
        <v>104</v>
      </c>
      <c r="V182" s="2074" t="s">
        <v>65</v>
      </c>
      <c r="W182" s="1423" t="s">
        <v>104</v>
      </c>
      <c r="X182" s="2074" t="s">
        <v>65</v>
      </c>
      <c r="Y182" s="1423" t="s">
        <v>104</v>
      </c>
      <c r="Z182" s="2074" t="s">
        <v>65</v>
      </c>
      <c r="AA182" s="1423" t="s">
        <v>104</v>
      </c>
      <c r="AB182" s="2074" t="s">
        <v>65</v>
      </c>
      <c r="AC182" s="1423" t="s">
        <v>104</v>
      </c>
      <c r="AD182" s="2074" t="s">
        <v>65</v>
      </c>
      <c r="AE182" s="1423" t="s">
        <v>104</v>
      </c>
      <c r="AF182" s="2074" t="s">
        <v>65</v>
      </c>
      <c r="AG182" s="1423" t="s">
        <v>104</v>
      </c>
      <c r="AH182" s="2074" t="s">
        <v>65</v>
      </c>
      <c r="AI182" s="1423" t="s">
        <v>104</v>
      </c>
      <c r="AJ182" s="2074" t="s">
        <v>65</v>
      </c>
      <c r="AK182" s="1423" t="s">
        <v>104</v>
      </c>
      <c r="AL182" s="2074" t="s">
        <v>65</v>
      </c>
      <c r="AM182" s="1413" t="s">
        <v>104</v>
      </c>
      <c r="AN182" s="5936"/>
      <c r="AO182" s="5938"/>
      <c r="AP182" s="2074" t="s">
        <v>65</v>
      </c>
      <c r="AQ182" s="1412" t="s">
        <v>104</v>
      </c>
      <c r="AR182" s="6559"/>
      <c r="AS182" s="6559"/>
      <c r="AT182" s="2074" t="s">
        <v>65</v>
      </c>
      <c r="AU182" s="1412" t="s">
        <v>104</v>
      </c>
      <c r="AV182" s="2076" t="s">
        <v>198</v>
      </c>
      <c r="AW182" s="1422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6423" t="s">
        <v>200</v>
      </c>
      <c r="B183" s="6561"/>
      <c r="C183" s="2077">
        <f>SUM(D183+E183)</f>
        <v>19</v>
      </c>
      <c r="D183" s="2078">
        <f>SUM(F183+H183+J183+L183+N183+P183+R183+T183+V183+X183+Z183+AB183+AD183+AF183+AH183+AJ183+AL183)</f>
        <v>6</v>
      </c>
      <c r="E183" s="219">
        <f>SUM(G183+I183+K183+M183+O183+Q183+S183+U183+W183+Y183+AA183+AC183+AE183+AG183+AI183+AK183+AM183)</f>
        <v>13</v>
      </c>
      <c r="F183" s="2079">
        <v>0</v>
      </c>
      <c r="G183" s="64">
        <v>0</v>
      </c>
      <c r="H183" s="2079">
        <v>1</v>
      </c>
      <c r="I183" s="64">
        <v>0</v>
      </c>
      <c r="J183" s="2079">
        <v>1</v>
      </c>
      <c r="K183" s="64">
        <v>4</v>
      </c>
      <c r="L183" s="2079">
        <v>2</v>
      </c>
      <c r="M183" s="64">
        <v>3</v>
      </c>
      <c r="N183" s="2079">
        <v>0</v>
      </c>
      <c r="O183" s="64">
        <v>2</v>
      </c>
      <c r="P183" s="2079">
        <v>0</v>
      </c>
      <c r="Q183" s="64">
        <v>0</v>
      </c>
      <c r="R183" s="2079">
        <v>0</v>
      </c>
      <c r="S183" s="64">
        <v>0</v>
      </c>
      <c r="T183" s="2079">
        <v>0</v>
      </c>
      <c r="U183" s="64">
        <v>1</v>
      </c>
      <c r="V183" s="2079">
        <v>0</v>
      </c>
      <c r="W183" s="64">
        <v>0</v>
      </c>
      <c r="X183" s="2079">
        <v>0</v>
      </c>
      <c r="Y183" s="64">
        <v>1</v>
      </c>
      <c r="Z183" s="2079">
        <v>0</v>
      </c>
      <c r="AA183" s="64">
        <v>0</v>
      </c>
      <c r="AB183" s="2079">
        <v>1</v>
      </c>
      <c r="AC183" s="64">
        <v>2</v>
      </c>
      <c r="AD183" s="2080">
        <v>0</v>
      </c>
      <c r="AE183" s="64">
        <v>0</v>
      </c>
      <c r="AF183" s="2080">
        <v>0</v>
      </c>
      <c r="AG183" s="64">
        <v>0</v>
      </c>
      <c r="AH183" s="2080">
        <v>0</v>
      </c>
      <c r="AI183" s="64">
        <v>0</v>
      </c>
      <c r="AJ183" s="2080">
        <v>1</v>
      </c>
      <c r="AK183" s="64">
        <v>0</v>
      </c>
      <c r="AL183" s="2080">
        <v>0</v>
      </c>
      <c r="AM183" s="204">
        <v>0</v>
      </c>
      <c r="AN183" s="2081">
        <v>0</v>
      </c>
      <c r="AO183" s="1185">
        <v>0</v>
      </c>
      <c r="AP183" s="2080">
        <v>0</v>
      </c>
      <c r="AQ183" s="64">
        <v>0</v>
      </c>
      <c r="AR183" s="1424">
        <v>3</v>
      </c>
      <c r="AS183" s="1424">
        <v>0</v>
      </c>
      <c r="AT183" s="1424">
        <v>0</v>
      </c>
      <c r="AU183" s="1424">
        <v>0</v>
      </c>
      <c r="AV183" s="1424">
        <v>0</v>
      </c>
      <c r="AW183" s="1424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6562" t="s">
        <v>201</v>
      </c>
      <c r="B184" s="6563"/>
      <c r="C184" s="2082"/>
      <c r="D184" s="1438"/>
      <c r="E184" s="1438"/>
      <c r="F184" s="1438"/>
      <c r="G184" s="1438"/>
      <c r="H184" s="1438"/>
      <c r="I184" s="1438"/>
      <c r="J184" s="1438"/>
      <c r="K184" s="1438"/>
      <c r="L184" s="1438"/>
      <c r="M184" s="1438"/>
      <c r="N184" s="1438"/>
      <c r="O184" s="1438"/>
      <c r="P184" s="1438"/>
      <c r="Q184" s="1438"/>
      <c r="R184" s="1438"/>
      <c r="S184" s="1438"/>
      <c r="T184" s="1438"/>
      <c r="U184" s="1438"/>
      <c r="V184" s="1438"/>
      <c r="W184" s="1438"/>
      <c r="X184" s="1438"/>
      <c r="Y184" s="1438"/>
      <c r="Z184" s="1438"/>
      <c r="AA184" s="1438"/>
      <c r="AB184" s="1438"/>
      <c r="AC184" s="1438"/>
      <c r="AD184" s="1438"/>
      <c r="AE184" s="1438"/>
      <c r="AF184" s="1438"/>
      <c r="AG184" s="1438"/>
      <c r="AH184" s="1438"/>
      <c r="AI184" s="1438"/>
      <c r="AJ184" s="1438"/>
      <c r="AK184" s="1438"/>
      <c r="AL184" s="1438"/>
      <c r="AM184" s="1438"/>
      <c r="AN184" s="1438"/>
      <c r="AO184" s="1438"/>
      <c r="AP184" s="1438"/>
      <c r="AQ184" s="1438"/>
      <c r="AR184" s="1438"/>
      <c r="AS184" s="1438"/>
      <c r="AT184" s="1438"/>
      <c r="AU184" s="1438"/>
      <c r="AV184" s="1438"/>
      <c r="AW184" s="2083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6318" t="s">
        <v>202</v>
      </c>
      <c r="B185" s="2084" t="s">
        <v>203</v>
      </c>
      <c r="C185" s="2085">
        <f>SUM(D185+E185)</f>
        <v>2</v>
      </c>
      <c r="D185" s="446">
        <f t="shared" ref="D185:E193" si="26">SUM(F185+H185+J185+L185+N185+P185+R185+T185+V185+X185+Z185+AB185+AD185+AF185+AH185+AJ185+AL185)</f>
        <v>0</v>
      </c>
      <c r="E185" s="2084">
        <f t="shared" si="26"/>
        <v>2</v>
      </c>
      <c r="F185" s="2021"/>
      <c r="G185" s="2022"/>
      <c r="H185" s="2021">
        <v>0</v>
      </c>
      <c r="I185" s="2022">
        <v>0</v>
      </c>
      <c r="J185" s="2021">
        <v>0</v>
      </c>
      <c r="K185" s="2022">
        <v>2</v>
      </c>
      <c r="L185" s="2021">
        <v>0</v>
      </c>
      <c r="M185" s="2022">
        <v>0</v>
      </c>
      <c r="N185" s="2021">
        <v>0</v>
      </c>
      <c r="O185" s="2022">
        <v>0</v>
      </c>
      <c r="P185" s="2021">
        <v>0</v>
      </c>
      <c r="Q185" s="2022">
        <v>0</v>
      </c>
      <c r="R185" s="2021">
        <v>0</v>
      </c>
      <c r="S185" s="2022">
        <v>0</v>
      </c>
      <c r="T185" s="2021">
        <v>0</v>
      </c>
      <c r="U185" s="2022">
        <v>0</v>
      </c>
      <c r="V185" s="2021">
        <v>0</v>
      </c>
      <c r="W185" s="2022">
        <v>0</v>
      </c>
      <c r="X185" s="2021">
        <v>0</v>
      </c>
      <c r="Y185" s="2022">
        <v>0</v>
      </c>
      <c r="Z185" s="2021">
        <v>0</v>
      </c>
      <c r="AA185" s="2022">
        <v>0</v>
      </c>
      <c r="AB185" s="2021">
        <v>0</v>
      </c>
      <c r="AC185" s="2022">
        <v>0</v>
      </c>
      <c r="AD185" s="2021">
        <v>0</v>
      </c>
      <c r="AE185" s="2022">
        <v>0</v>
      </c>
      <c r="AF185" s="2021">
        <v>0</v>
      </c>
      <c r="AG185" s="2022">
        <v>0</v>
      </c>
      <c r="AH185" s="2021">
        <v>0</v>
      </c>
      <c r="AI185" s="2022">
        <v>0</v>
      </c>
      <c r="AJ185" s="2021">
        <v>0</v>
      </c>
      <c r="AK185" s="2022">
        <v>0</v>
      </c>
      <c r="AL185" s="2021">
        <v>0</v>
      </c>
      <c r="AM185" s="2055">
        <v>0</v>
      </c>
      <c r="AN185" s="2024">
        <v>0</v>
      </c>
      <c r="AO185" s="2025">
        <v>0</v>
      </c>
      <c r="AP185" s="2021">
        <v>0</v>
      </c>
      <c r="AQ185" s="2022">
        <v>0</v>
      </c>
      <c r="AR185" s="2022">
        <v>1</v>
      </c>
      <c r="AS185" s="2022">
        <v>0</v>
      </c>
      <c r="AT185" s="2022">
        <v>0</v>
      </c>
      <c r="AU185" s="2022">
        <v>0</v>
      </c>
      <c r="AV185" s="2022">
        <v>0</v>
      </c>
      <c r="AW185" s="2022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6559"/>
      <c r="B186" s="1405" t="s">
        <v>204</v>
      </c>
      <c r="C186" s="2086">
        <f>SUM(D186+E186)</f>
        <v>0</v>
      </c>
      <c r="D186" s="2087">
        <f t="shared" si="26"/>
        <v>0</v>
      </c>
      <c r="E186" s="408">
        <f t="shared" si="26"/>
        <v>0</v>
      </c>
      <c r="F186" s="2080"/>
      <c r="G186" s="161"/>
      <c r="H186" s="2080">
        <v>0</v>
      </c>
      <c r="I186" s="161">
        <v>0</v>
      </c>
      <c r="J186" s="2080">
        <v>0</v>
      </c>
      <c r="K186" s="161">
        <v>0</v>
      </c>
      <c r="L186" s="2080">
        <v>0</v>
      </c>
      <c r="M186" s="161">
        <v>0</v>
      </c>
      <c r="N186" s="2080">
        <v>0</v>
      </c>
      <c r="O186" s="161">
        <v>0</v>
      </c>
      <c r="P186" s="2080">
        <v>0</v>
      </c>
      <c r="Q186" s="161">
        <v>0</v>
      </c>
      <c r="R186" s="2080">
        <v>0</v>
      </c>
      <c r="S186" s="161">
        <v>0</v>
      </c>
      <c r="T186" s="2080">
        <v>0</v>
      </c>
      <c r="U186" s="161">
        <v>0</v>
      </c>
      <c r="V186" s="2080">
        <v>0</v>
      </c>
      <c r="W186" s="161">
        <v>0</v>
      </c>
      <c r="X186" s="2080">
        <v>0</v>
      </c>
      <c r="Y186" s="161">
        <v>0</v>
      </c>
      <c r="Z186" s="2080">
        <v>0</v>
      </c>
      <c r="AA186" s="161">
        <v>0</v>
      </c>
      <c r="AB186" s="2080">
        <v>0</v>
      </c>
      <c r="AC186" s="161">
        <v>0</v>
      </c>
      <c r="AD186" s="2080">
        <v>0</v>
      </c>
      <c r="AE186" s="161">
        <v>0</v>
      </c>
      <c r="AF186" s="2080">
        <v>0</v>
      </c>
      <c r="AG186" s="161">
        <v>0</v>
      </c>
      <c r="AH186" s="2080">
        <v>0</v>
      </c>
      <c r="AI186" s="161">
        <v>0</v>
      </c>
      <c r="AJ186" s="2080">
        <v>0</v>
      </c>
      <c r="AK186" s="161">
        <v>0</v>
      </c>
      <c r="AL186" s="2080">
        <v>0</v>
      </c>
      <c r="AM186" s="222">
        <v>0</v>
      </c>
      <c r="AN186" s="2088">
        <v>0</v>
      </c>
      <c r="AO186" s="2089">
        <v>0</v>
      </c>
      <c r="AP186" s="2080">
        <v>0</v>
      </c>
      <c r="AQ186" s="161">
        <v>0</v>
      </c>
      <c r="AR186" s="161">
        <v>0</v>
      </c>
      <c r="AS186" s="161">
        <v>0</v>
      </c>
      <c r="AT186" s="161">
        <v>0</v>
      </c>
      <c r="AU186" s="161">
        <v>0</v>
      </c>
      <c r="AV186" s="161">
        <v>0</v>
      </c>
      <c r="AW186" s="161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6569" t="s">
        <v>205</v>
      </c>
      <c r="B187" s="6329"/>
      <c r="C187" s="2077">
        <f t="shared" ref="C187:C227" si="27">SUM(D187+E187)</f>
        <v>1</v>
      </c>
      <c r="D187" s="2078">
        <f t="shared" si="26"/>
        <v>0</v>
      </c>
      <c r="E187" s="1428">
        <f t="shared" si="26"/>
        <v>1</v>
      </c>
      <c r="F187" s="2079"/>
      <c r="G187" s="1424"/>
      <c r="H187" s="2079">
        <v>0</v>
      </c>
      <c r="I187" s="1424">
        <v>0</v>
      </c>
      <c r="J187" s="2079">
        <v>0</v>
      </c>
      <c r="K187" s="1424">
        <v>0</v>
      </c>
      <c r="L187" s="2079">
        <v>0</v>
      </c>
      <c r="M187" s="1424">
        <v>1</v>
      </c>
      <c r="N187" s="2079">
        <v>0</v>
      </c>
      <c r="O187" s="1424">
        <v>0</v>
      </c>
      <c r="P187" s="2079">
        <v>0</v>
      </c>
      <c r="Q187" s="1424">
        <v>0</v>
      </c>
      <c r="R187" s="2079">
        <v>0</v>
      </c>
      <c r="S187" s="1424">
        <v>0</v>
      </c>
      <c r="T187" s="2079">
        <v>0</v>
      </c>
      <c r="U187" s="1424">
        <v>0</v>
      </c>
      <c r="V187" s="2079">
        <v>0</v>
      </c>
      <c r="W187" s="1424">
        <v>0</v>
      </c>
      <c r="X187" s="2079">
        <v>0</v>
      </c>
      <c r="Y187" s="1424">
        <v>0</v>
      </c>
      <c r="Z187" s="2079">
        <v>0</v>
      </c>
      <c r="AA187" s="1424">
        <v>0</v>
      </c>
      <c r="AB187" s="2079">
        <v>0</v>
      </c>
      <c r="AC187" s="1424">
        <v>0</v>
      </c>
      <c r="AD187" s="2079">
        <v>0</v>
      </c>
      <c r="AE187" s="1424">
        <v>0</v>
      </c>
      <c r="AF187" s="2079">
        <v>0</v>
      </c>
      <c r="AG187" s="1424">
        <v>0</v>
      </c>
      <c r="AH187" s="2079">
        <v>0</v>
      </c>
      <c r="AI187" s="1424">
        <v>0</v>
      </c>
      <c r="AJ187" s="2079">
        <v>0</v>
      </c>
      <c r="AK187" s="1424">
        <v>0</v>
      </c>
      <c r="AL187" s="2079">
        <v>0</v>
      </c>
      <c r="AM187" s="1439">
        <v>0</v>
      </c>
      <c r="AN187" s="2081">
        <v>0</v>
      </c>
      <c r="AO187" s="2090">
        <v>0</v>
      </c>
      <c r="AP187" s="2079">
        <v>0</v>
      </c>
      <c r="AQ187" s="1424">
        <v>0</v>
      </c>
      <c r="AR187" s="1424">
        <v>1</v>
      </c>
      <c r="AS187" s="1424">
        <v>0</v>
      </c>
      <c r="AT187" s="1424">
        <v>0</v>
      </c>
      <c r="AU187" s="1424">
        <v>0</v>
      </c>
      <c r="AV187" s="1424">
        <v>0</v>
      </c>
      <c r="AW187" s="1424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6318" t="s">
        <v>206</v>
      </c>
      <c r="B188" s="2084" t="s">
        <v>207</v>
      </c>
      <c r="C188" s="2085">
        <f t="shared" si="27"/>
        <v>0</v>
      </c>
      <c r="D188" s="446">
        <f t="shared" si="26"/>
        <v>0</v>
      </c>
      <c r="E188" s="2084">
        <f t="shared" si="26"/>
        <v>0</v>
      </c>
      <c r="F188" s="2091"/>
      <c r="G188" s="2092"/>
      <c r="H188" s="2021">
        <v>0</v>
      </c>
      <c r="I188" s="2022">
        <v>0</v>
      </c>
      <c r="J188" s="2021">
        <v>0</v>
      </c>
      <c r="K188" s="2022">
        <v>0</v>
      </c>
      <c r="L188" s="2021">
        <v>0</v>
      </c>
      <c r="M188" s="2022">
        <v>0</v>
      </c>
      <c r="N188" s="2021">
        <v>0</v>
      </c>
      <c r="O188" s="2022">
        <v>0</v>
      </c>
      <c r="P188" s="2021">
        <v>0</v>
      </c>
      <c r="Q188" s="2022">
        <v>0</v>
      </c>
      <c r="R188" s="2021">
        <v>0</v>
      </c>
      <c r="S188" s="2022">
        <v>0</v>
      </c>
      <c r="T188" s="2021">
        <v>0</v>
      </c>
      <c r="U188" s="2022">
        <v>0</v>
      </c>
      <c r="V188" s="2021">
        <v>0</v>
      </c>
      <c r="W188" s="2022">
        <v>0</v>
      </c>
      <c r="X188" s="2021">
        <v>0</v>
      </c>
      <c r="Y188" s="2022">
        <v>0</v>
      </c>
      <c r="Z188" s="2021">
        <v>0</v>
      </c>
      <c r="AA188" s="2022">
        <v>0</v>
      </c>
      <c r="AB188" s="2021">
        <v>0</v>
      </c>
      <c r="AC188" s="2022">
        <v>0</v>
      </c>
      <c r="AD188" s="2021">
        <v>0</v>
      </c>
      <c r="AE188" s="2022">
        <v>0</v>
      </c>
      <c r="AF188" s="2021">
        <v>0</v>
      </c>
      <c r="AG188" s="2022">
        <v>0</v>
      </c>
      <c r="AH188" s="2021">
        <v>0</v>
      </c>
      <c r="AI188" s="2022">
        <v>0</v>
      </c>
      <c r="AJ188" s="2021">
        <v>0</v>
      </c>
      <c r="AK188" s="2022">
        <v>0</v>
      </c>
      <c r="AL188" s="2021">
        <v>0</v>
      </c>
      <c r="AM188" s="2055">
        <v>0</v>
      </c>
      <c r="AN188" s="2024">
        <v>0</v>
      </c>
      <c r="AO188" s="2025">
        <v>0</v>
      </c>
      <c r="AP188" s="2021">
        <v>0</v>
      </c>
      <c r="AQ188" s="2022">
        <v>0</v>
      </c>
      <c r="AR188" s="2022">
        <v>0</v>
      </c>
      <c r="AS188" s="2022">
        <v>0</v>
      </c>
      <c r="AT188" s="2022">
        <v>0</v>
      </c>
      <c r="AU188" s="2022">
        <v>0</v>
      </c>
      <c r="AV188" s="2022">
        <v>0</v>
      </c>
      <c r="AW188" s="2022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6559"/>
      <c r="B189" s="1405" t="s">
        <v>208</v>
      </c>
      <c r="C189" s="1204">
        <f t="shared" si="27"/>
        <v>4</v>
      </c>
      <c r="D189" s="224">
        <f t="shared" si="26"/>
        <v>0</v>
      </c>
      <c r="E189" s="219">
        <f t="shared" si="26"/>
        <v>4</v>
      </c>
      <c r="F189" s="1205"/>
      <c r="G189" s="225"/>
      <c r="H189" s="1206">
        <v>0</v>
      </c>
      <c r="I189" s="64">
        <v>0</v>
      </c>
      <c r="J189" s="1206">
        <v>0</v>
      </c>
      <c r="K189" s="64">
        <v>2</v>
      </c>
      <c r="L189" s="2080">
        <v>0</v>
      </c>
      <c r="M189" s="161">
        <v>2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2088">
        <v>0</v>
      </c>
      <c r="AO189" s="2089">
        <v>0</v>
      </c>
      <c r="AP189" s="2080">
        <v>0</v>
      </c>
      <c r="AQ189" s="161">
        <v>0</v>
      </c>
      <c r="AR189" s="161">
        <v>3</v>
      </c>
      <c r="AS189" s="161">
        <v>0</v>
      </c>
      <c r="AT189" s="161">
        <v>0</v>
      </c>
      <c r="AU189" s="161">
        <v>0</v>
      </c>
      <c r="AV189" s="161">
        <v>0</v>
      </c>
      <c r="AW189" s="161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2093" t="s">
        <v>209</v>
      </c>
      <c r="B190" s="1440"/>
      <c r="C190" s="2036">
        <f t="shared" si="27"/>
        <v>19</v>
      </c>
      <c r="D190" s="2037">
        <f t="shared" si="26"/>
        <v>6</v>
      </c>
      <c r="E190" s="1435">
        <f t="shared" si="26"/>
        <v>13</v>
      </c>
      <c r="F190" s="2079">
        <v>0</v>
      </c>
      <c r="G190" s="1424">
        <v>0</v>
      </c>
      <c r="H190" s="2079">
        <v>1</v>
      </c>
      <c r="I190" s="1424">
        <v>0</v>
      </c>
      <c r="J190" s="2079">
        <v>1</v>
      </c>
      <c r="K190" s="1424">
        <v>4</v>
      </c>
      <c r="L190" s="2079">
        <v>2</v>
      </c>
      <c r="M190" s="1424">
        <v>3</v>
      </c>
      <c r="N190" s="2079">
        <v>0</v>
      </c>
      <c r="O190" s="1424">
        <v>2</v>
      </c>
      <c r="P190" s="2079">
        <v>0</v>
      </c>
      <c r="Q190" s="1424">
        <v>0</v>
      </c>
      <c r="R190" s="2079">
        <v>0</v>
      </c>
      <c r="S190" s="1424">
        <v>0</v>
      </c>
      <c r="T190" s="2079">
        <v>0</v>
      </c>
      <c r="U190" s="1424">
        <v>1</v>
      </c>
      <c r="V190" s="2079">
        <v>0</v>
      </c>
      <c r="W190" s="1424">
        <v>0</v>
      </c>
      <c r="X190" s="2079">
        <v>0</v>
      </c>
      <c r="Y190" s="1424">
        <v>1</v>
      </c>
      <c r="Z190" s="2079">
        <v>0</v>
      </c>
      <c r="AA190" s="1424">
        <v>0</v>
      </c>
      <c r="AB190" s="2079">
        <v>1</v>
      </c>
      <c r="AC190" s="1424">
        <v>2</v>
      </c>
      <c r="AD190" s="2079">
        <v>0</v>
      </c>
      <c r="AE190" s="1424">
        <v>0</v>
      </c>
      <c r="AF190" s="2079">
        <v>0</v>
      </c>
      <c r="AG190" s="1424">
        <v>0</v>
      </c>
      <c r="AH190" s="2079">
        <v>0</v>
      </c>
      <c r="AI190" s="1424">
        <v>0</v>
      </c>
      <c r="AJ190" s="2079">
        <v>1</v>
      </c>
      <c r="AK190" s="1424">
        <v>0</v>
      </c>
      <c r="AL190" s="2079">
        <v>0</v>
      </c>
      <c r="AM190" s="1439">
        <v>0</v>
      </c>
      <c r="AN190" s="2081">
        <v>0</v>
      </c>
      <c r="AO190" s="2090">
        <v>0</v>
      </c>
      <c r="AP190" s="2080">
        <v>0</v>
      </c>
      <c r="AQ190" s="1424">
        <v>0</v>
      </c>
      <c r="AR190" s="1424">
        <v>3</v>
      </c>
      <c r="AS190" s="1424">
        <v>0</v>
      </c>
      <c r="AT190" s="1424">
        <v>0</v>
      </c>
      <c r="AU190" s="1424">
        <v>0</v>
      </c>
      <c r="AV190" s="1424">
        <v>0</v>
      </c>
      <c r="AW190" s="1424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6318" t="s">
        <v>210</v>
      </c>
      <c r="B191" s="1411" t="s">
        <v>211</v>
      </c>
      <c r="C191" s="227">
        <f t="shared" si="27"/>
        <v>0</v>
      </c>
      <c r="D191" s="228">
        <f t="shared" si="26"/>
        <v>0</v>
      </c>
      <c r="E191" s="1411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1403" t="s">
        <v>212</v>
      </c>
      <c r="C192" s="231">
        <f t="shared" si="27"/>
        <v>0</v>
      </c>
      <c r="D192" s="232">
        <f t="shared" si="26"/>
        <v>0</v>
      </c>
      <c r="E192" s="1403">
        <f t="shared" si="26"/>
        <v>0</v>
      </c>
      <c r="F192" s="20"/>
      <c r="G192" s="36"/>
      <c r="H192" s="20"/>
      <c r="I192" s="36"/>
      <c r="J192" s="20"/>
      <c r="K192" s="36"/>
      <c r="L192" s="20"/>
      <c r="M192" s="36"/>
      <c r="N192" s="20"/>
      <c r="O192" s="36"/>
      <c r="P192" s="20"/>
      <c r="Q192" s="36"/>
      <c r="R192" s="20"/>
      <c r="S192" s="36"/>
      <c r="T192" s="20"/>
      <c r="U192" s="36"/>
      <c r="V192" s="20"/>
      <c r="W192" s="36"/>
      <c r="X192" s="20"/>
      <c r="Y192" s="36"/>
      <c r="Z192" s="20"/>
      <c r="AA192" s="36"/>
      <c r="AB192" s="20"/>
      <c r="AC192" s="36"/>
      <c r="AD192" s="20"/>
      <c r="AE192" s="36"/>
      <c r="AF192" s="20"/>
      <c r="AG192" s="36"/>
      <c r="AH192" s="20"/>
      <c r="AI192" s="36"/>
      <c r="AJ192" s="20"/>
      <c r="AK192" s="36"/>
      <c r="AL192" s="20"/>
      <c r="AM192" s="176"/>
      <c r="AN192" s="141"/>
      <c r="AO192" s="119"/>
      <c r="AP192" s="20"/>
      <c r="AQ192" s="39"/>
      <c r="AR192" s="39"/>
      <c r="AS192" s="39"/>
      <c r="AT192" s="39"/>
      <c r="AU192" s="39"/>
      <c r="AV192" s="39"/>
      <c r="AW192" s="39"/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1403" t="s">
        <v>213</v>
      </c>
      <c r="C193" s="231">
        <f t="shared" si="27"/>
        <v>7</v>
      </c>
      <c r="D193" s="233">
        <f t="shared" si="26"/>
        <v>3</v>
      </c>
      <c r="E193" s="1403">
        <f t="shared" si="26"/>
        <v>4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1</v>
      </c>
      <c r="L193" s="37">
        <v>1</v>
      </c>
      <c r="M193" s="39">
        <v>2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1</v>
      </c>
      <c r="AC193" s="39">
        <v>1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1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1</v>
      </c>
      <c r="AS193" s="39">
        <v>0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>
        <v>0</v>
      </c>
      <c r="DC193" s="5"/>
      <c r="DD193" s="5">
        <v>0</v>
      </c>
      <c r="DE193" s="5"/>
      <c r="DF193" s="5"/>
      <c r="DG193" s="5"/>
      <c r="DH193" s="5">
        <v>0</v>
      </c>
      <c r="DI193" s="5"/>
      <c r="DJ193" s="5">
        <v>0</v>
      </c>
      <c r="DK193" s="5"/>
      <c r="DL193" s="5">
        <v>0</v>
      </c>
      <c r="DM193" s="5"/>
      <c r="DN193" s="5">
        <v>0</v>
      </c>
      <c r="DO193" s="5"/>
      <c r="DP193" s="5">
        <v>0</v>
      </c>
      <c r="DQ193" s="5"/>
      <c r="DR193" s="5">
        <v>0</v>
      </c>
      <c r="DS193" s="5"/>
      <c r="DT193" s="5">
        <v>0</v>
      </c>
      <c r="DU193" s="5"/>
      <c r="DV193" s="5">
        <v>0</v>
      </c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1403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1403" t="s">
        <v>215</v>
      </c>
      <c r="C195" s="231">
        <f t="shared" si="27"/>
        <v>1</v>
      </c>
      <c r="D195" s="228">
        <f t="shared" ref="D195:E203" si="28">SUM(F195+H195+J195+L195+N195+P195+R195+T195+V195+X195+Z195+AB195+AD195+AF195+AH195+AJ195+AL195)</f>
        <v>0</v>
      </c>
      <c r="E195" s="1403">
        <f t="shared" si="28"/>
        <v>1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0</v>
      </c>
      <c r="S195" s="35">
        <v>0</v>
      </c>
      <c r="T195" s="33">
        <v>0</v>
      </c>
      <c r="U195" s="35">
        <v>1</v>
      </c>
      <c r="V195" s="33">
        <v>0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1403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1</v>
      </c>
      <c r="D197" s="232">
        <f t="shared" si="28"/>
        <v>0</v>
      </c>
      <c r="E197" s="1403">
        <f t="shared" si="28"/>
        <v>1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0</v>
      </c>
      <c r="L197" s="20">
        <v>0</v>
      </c>
      <c r="M197" s="36">
        <v>0</v>
      </c>
      <c r="N197" s="20">
        <v>0</v>
      </c>
      <c r="O197" s="36">
        <v>1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6559"/>
      <c r="B198" s="238" t="s">
        <v>218</v>
      </c>
      <c r="C198" s="239">
        <f t="shared" si="27"/>
        <v>0</v>
      </c>
      <c r="D198" s="233">
        <f t="shared" si="28"/>
        <v>0</v>
      </c>
      <c r="E198" s="1409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6318" t="s">
        <v>219</v>
      </c>
      <c r="B199" s="2094" t="s">
        <v>220</v>
      </c>
      <c r="C199" s="2085">
        <f t="shared" si="27"/>
        <v>0</v>
      </c>
      <c r="D199" s="446">
        <f t="shared" si="28"/>
        <v>0</v>
      </c>
      <c r="E199" s="2084">
        <f t="shared" si="28"/>
        <v>0</v>
      </c>
      <c r="F199" s="2021"/>
      <c r="G199" s="2022"/>
      <c r="H199" s="2021"/>
      <c r="I199" s="2022"/>
      <c r="J199" s="2021"/>
      <c r="K199" s="2022"/>
      <c r="L199" s="2021"/>
      <c r="M199" s="2022"/>
      <c r="N199" s="2021"/>
      <c r="O199" s="2022"/>
      <c r="P199" s="2021"/>
      <c r="Q199" s="2022"/>
      <c r="R199" s="2021"/>
      <c r="S199" s="2022"/>
      <c r="T199" s="2021"/>
      <c r="U199" s="2022"/>
      <c r="V199" s="2021"/>
      <c r="W199" s="2022"/>
      <c r="X199" s="2021"/>
      <c r="Y199" s="2022"/>
      <c r="Z199" s="2021"/>
      <c r="AA199" s="2022"/>
      <c r="AB199" s="2021"/>
      <c r="AC199" s="2022"/>
      <c r="AD199" s="2021"/>
      <c r="AE199" s="2022"/>
      <c r="AF199" s="2021"/>
      <c r="AG199" s="2022"/>
      <c r="AH199" s="2021"/>
      <c r="AI199" s="2022"/>
      <c r="AJ199" s="2021"/>
      <c r="AK199" s="2022"/>
      <c r="AL199" s="2021"/>
      <c r="AM199" s="2055"/>
      <c r="AN199" s="2024"/>
      <c r="AO199" s="2025"/>
      <c r="AP199" s="2021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1403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1403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1409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1409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1409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1409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1405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1405">
        <f t="shared" si="28"/>
        <v>0</v>
      </c>
      <c r="F203" s="26"/>
      <c r="G203" s="40"/>
      <c r="H203" s="26"/>
      <c r="I203" s="40"/>
      <c r="J203" s="26"/>
      <c r="K203" s="40"/>
      <c r="L203" s="26"/>
      <c r="M203" s="40"/>
      <c r="N203" s="26"/>
      <c r="O203" s="40"/>
      <c r="P203" s="26"/>
      <c r="Q203" s="40"/>
      <c r="R203" s="26"/>
      <c r="S203" s="40"/>
      <c r="T203" s="26"/>
      <c r="U203" s="40"/>
      <c r="V203" s="26"/>
      <c r="W203" s="40"/>
      <c r="X203" s="26"/>
      <c r="Y203" s="40"/>
      <c r="Z203" s="26"/>
      <c r="AA203" s="40"/>
      <c r="AB203" s="26"/>
      <c r="AC203" s="40"/>
      <c r="AD203" s="26"/>
      <c r="AE203" s="40"/>
      <c r="AF203" s="26"/>
      <c r="AG203" s="40"/>
      <c r="AH203" s="26"/>
      <c r="AI203" s="40"/>
      <c r="AJ203" s="26"/>
      <c r="AK203" s="40"/>
      <c r="AL203" s="26"/>
      <c r="AM203" s="243"/>
      <c r="AN203" s="149"/>
      <c r="AO203" s="150"/>
      <c r="AP203" s="26"/>
      <c r="AQ203" s="40"/>
      <c r="AR203" s="40"/>
      <c r="AS203" s="40"/>
      <c r="AT203" s="40"/>
      <c r="AU203" s="40"/>
      <c r="AV203" s="40"/>
      <c r="AW203" s="40"/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6318" t="s">
        <v>225</v>
      </c>
      <c r="B204" s="2084" t="s">
        <v>226</v>
      </c>
      <c r="C204" s="2085">
        <f t="shared" si="27"/>
        <v>0</v>
      </c>
      <c r="D204" s="446">
        <f>SUM(F204+H204+J204+L204+N204)</f>
        <v>0</v>
      </c>
      <c r="E204" s="2084">
        <f t="shared" ref="D204:E207" si="29">SUM(G204+I204+K204+M204+O204)</f>
        <v>0</v>
      </c>
      <c r="F204" s="2021"/>
      <c r="G204" s="2022"/>
      <c r="H204" s="2021"/>
      <c r="I204" s="2022"/>
      <c r="J204" s="2021"/>
      <c r="K204" s="2022"/>
      <c r="L204" s="2021"/>
      <c r="M204" s="2022"/>
      <c r="N204" s="2021"/>
      <c r="O204" s="2022"/>
      <c r="P204" s="1279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2024"/>
      <c r="AO204" s="1442"/>
      <c r="AP204" s="2021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1403" t="s">
        <v>227</v>
      </c>
      <c r="C205" s="231">
        <f t="shared" si="27"/>
        <v>0</v>
      </c>
      <c r="D205" s="232">
        <f>SUM(F205+H205+J205+L205+N205)</f>
        <v>0</v>
      </c>
      <c r="E205" s="1403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1403" t="s">
        <v>228</v>
      </c>
      <c r="C206" s="231">
        <f t="shared" si="27"/>
        <v>0</v>
      </c>
      <c r="D206" s="232">
        <f t="shared" si="29"/>
        <v>0</v>
      </c>
      <c r="E206" s="1403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6559"/>
      <c r="B207" s="1405" t="s">
        <v>229</v>
      </c>
      <c r="C207" s="241">
        <f t="shared" si="27"/>
        <v>0</v>
      </c>
      <c r="D207" s="242">
        <f t="shared" si="29"/>
        <v>0</v>
      </c>
      <c r="E207" s="1405">
        <f t="shared" si="29"/>
        <v>0</v>
      </c>
      <c r="F207" s="26"/>
      <c r="G207" s="40"/>
      <c r="H207" s="26"/>
      <c r="I207" s="40"/>
      <c r="J207" s="26"/>
      <c r="K207" s="40"/>
      <c r="L207" s="26"/>
      <c r="M207" s="40"/>
      <c r="N207" s="26"/>
      <c r="O207" s="40"/>
      <c r="P207" s="2095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1"/>
      <c r="AN207" s="149"/>
      <c r="AO207" s="2096"/>
      <c r="AP207" s="26"/>
      <c r="AQ207" s="40"/>
      <c r="AR207" s="40"/>
      <c r="AS207" s="40"/>
      <c r="AT207" s="40"/>
      <c r="AU207" s="40"/>
      <c r="AV207" s="40"/>
      <c r="AW207" s="40"/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</row>
    <row r="208" spans="1:126" s="2" customFormat="1" ht="21.75" x14ac:dyDescent="0.2">
      <c r="A208" s="6318" t="s">
        <v>230</v>
      </c>
      <c r="B208" s="2097" t="s">
        <v>231</v>
      </c>
      <c r="C208" s="227">
        <f t="shared" si="27"/>
        <v>0</v>
      </c>
      <c r="D208" s="228">
        <f t="shared" ref="D208:E227" si="30">SUM(F208+H208+J208+L208+N208+P208+R208+T208+V208+X208+Z208+AB208+AD208+AF208+AH208+AJ208+AL208)</f>
        <v>0</v>
      </c>
      <c r="E208" s="1411">
        <f t="shared" si="30"/>
        <v>0</v>
      </c>
      <c r="F208" s="33"/>
      <c r="G208" s="35"/>
      <c r="H208" s="33"/>
      <c r="I208" s="35"/>
      <c r="J208" s="33"/>
      <c r="K208" s="35"/>
      <c r="L208" s="33"/>
      <c r="M208" s="35"/>
      <c r="N208" s="33"/>
      <c r="O208" s="35"/>
      <c r="P208" s="33"/>
      <c r="Q208" s="35"/>
      <c r="R208" s="33"/>
      <c r="S208" s="35"/>
      <c r="T208" s="33"/>
      <c r="U208" s="35"/>
      <c r="V208" s="33"/>
      <c r="W208" s="35"/>
      <c r="X208" s="33"/>
      <c r="Y208" s="35"/>
      <c r="Z208" s="33"/>
      <c r="AA208" s="35"/>
      <c r="AB208" s="33"/>
      <c r="AC208" s="35"/>
      <c r="AD208" s="33"/>
      <c r="AE208" s="35"/>
      <c r="AF208" s="33"/>
      <c r="AG208" s="35"/>
      <c r="AH208" s="33"/>
      <c r="AI208" s="35"/>
      <c r="AJ208" s="33"/>
      <c r="AK208" s="35"/>
      <c r="AL208" s="33"/>
      <c r="AM208" s="192"/>
      <c r="AN208" s="35"/>
      <c r="AO208" s="2025"/>
      <c r="AP208" s="2098"/>
      <c r="AQ208" s="35"/>
      <c r="AR208" s="35"/>
      <c r="AS208" s="35"/>
      <c r="AT208" s="35"/>
      <c r="AU208" s="229"/>
      <c r="AV208" s="229"/>
      <c r="AW208" s="229"/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1410" t="s">
        <v>232</v>
      </c>
      <c r="C209" s="231">
        <f t="shared" si="27"/>
        <v>0</v>
      </c>
      <c r="D209" s="232">
        <f t="shared" si="30"/>
        <v>0</v>
      </c>
      <c r="E209" s="1403">
        <f t="shared" si="30"/>
        <v>0</v>
      </c>
      <c r="F209" s="20"/>
      <c r="G209" s="36"/>
      <c r="H209" s="20"/>
      <c r="I209" s="36"/>
      <c r="J209" s="20"/>
      <c r="K209" s="36"/>
      <c r="L209" s="20"/>
      <c r="M209" s="36"/>
      <c r="N209" s="20"/>
      <c r="O209" s="36"/>
      <c r="P209" s="20"/>
      <c r="Q209" s="36"/>
      <c r="R209" s="20"/>
      <c r="S209" s="36"/>
      <c r="T209" s="20"/>
      <c r="U209" s="36"/>
      <c r="V209" s="20"/>
      <c r="W209" s="36"/>
      <c r="X209" s="20"/>
      <c r="Y209" s="36"/>
      <c r="Z209" s="20"/>
      <c r="AA209" s="36"/>
      <c r="AB209" s="20"/>
      <c r="AC209" s="36"/>
      <c r="AD209" s="20"/>
      <c r="AE209" s="36"/>
      <c r="AF209" s="20"/>
      <c r="AG209" s="36"/>
      <c r="AH209" s="20"/>
      <c r="AI209" s="36"/>
      <c r="AJ209" s="20"/>
      <c r="AK209" s="36"/>
      <c r="AL209" s="20"/>
      <c r="AM209" s="23"/>
      <c r="AN209" s="36"/>
      <c r="AO209" s="119"/>
      <c r="AP209" s="116"/>
      <c r="AQ209" s="36"/>
      <c r="AR209" s="36"/>
      <c r="AS209" s="36"/>
      <c r="AT209" s="36"/>
      <c r="AU209" s="119"/>
      <c r="AV209" s="119"/>
      <c r="AW209" s="119"/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1403">
        <f t="shared" si="30"/>
        <v>0</v>
      </c>
      <c r="F210" s="20"/>
      <c r="G210" s="36"/>
      <c r="H210" s="20"/>
      <c r="I210" s="36"/>
      <c r="J210" s="20"/>
      <c r="K210" s="36"/>
      <c r="L210" s="20"/>
      <c r="M210" s="36"/>
      <c r="N210" s="20"/>
      <c r="O210" s="36"/>
      <c r="P210" s="20"/>
      <c r="Q210" s="36"/>
      <c r="R210" s="20"/>
      <c r="S210" s="36"/>
      <c r="T210" s="20"/>
      <c r="U210" s="36"/>
      <c r="V210" s="20"/>
      <c r="W210" s="36"/>
      <c r="X210" s="20"/>
      <c r="Y210" s="36"/>
      <c r="Z210" s="20"/>
      <c r="AA210" s="36"/>
      <c r="AB210" s="20"/>
      <c r="AC210" s="36"/>
      <c r="AD210" s="20"/>
      <c r="AE210" s="36"/>
      <c r="AF210" s="20"/>
      <c r="AG210" s="36"/>
      <c r="AH210" s="20"/>
      <c r="AI210" s="36"/>
      <c r="AJ210" s="20"/>
      <c r="AK210" s="36"/>
      <c r="AL210" s="20"/>
      <c r="AM210" s="23"/>
      <c r="AN210" s="36"/>
      <c r="AO210" s="119"/>
      <c r="AP210" s="116"/>
      <c r="AQ210" s="36"/>
      <c r="AR210" s="36"/>
      <c r="AS210" s="36"/>
      <c r="AT210" s="36"/>
      <c r="AU210" s="119"/>
      <c r="AV210" s="119"/>
      <c r="AW210" s="119"/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1</v>
      </c>
      <c r="D211" s="232">
        <f t="shared" si="30"/>
        <v>0</v>
      </c>
      <c r="E211" s="1403">
        <f t="shared" si="30"/>
        <v>1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1</v>
      </c>
      <c r="L211" s="20">
        <v>0</v>
      </c>
      <c r="M211" s="36">
        <v>0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>
        <v>0</v>
      </c>
      <c r="DC211" s="5"/>
      <c r="DD211" s="5">
        <v>0</v>
      </c>
      <c r="DE211" s="5"/>
      <c r="DF211" s="5"/>
      <c r="DG211" s="5"/>
      <c r="DH211" s="5">
        <v>0</v>
      </c>
      <c r="DI211" s="5"/>
      <c r="DJ211" s="5">
        <v>0</v>
      </c>
      <c r="DK211" s="5"/>
      <c r="DL211" s="5">
        <v>0</v>
      </c>
      <c r="DM211" s="5"/>
      <c r="DN211" s="5">
        <v>0</v>
      </c>
      <c r="DO211" s="5"/>
      <c r="DP211" s="5">
        <v>0</v>
      </c>
      <c r="DQ211" s="5"/>
      <c r="DR211" s="5">
        <v>0</v>
      </c>
      <c r="DS211" s="5"/>
      <c r="DT211" s="5">
        <v>0</v>
      </c>
      <c r="DU211" s="5"/>
      <c r="DV211" s="5">
        <v>0</v>
      </c>
    </row>
    <row r="212" spans="1:126" s="2" customFormat="1" x14ac:dyDescent="0.2">
      <c r="A212" s="6559"/>
      <c r="B212" s="253" t="s">
        <v>235</v>
      </c>
      <c r="C212" s="1204">
        <f t="shared" si="27"/>
        <v>1</v>
      </c>
      <c r="D212" s="224">
        <f t="shared" si="30"/>
        <v>0</v>
      </c>
      <c r="E212" s="219">
        <f t="shared" si="30"/>
        <v>1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0</v>
      </c>
      <c r="M212" s="36">
        <v>0</v>
      </c>
      <c r="N212" s="20">
        <v>0</v>
      </c>
      <c r="O212" s="36">
        <v>1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6318" t="s">
        <v>236</v>
      </c>
      <c r="B213" s="2094" t="s">
        <v>237</v>
      </c>
      <c r="C213" s="2085">
        <f t="shared" si="27"/>
        <v>0</v>
      </c>
      <c r="D213" s="446">
        <f t="shared" si="30"/>
        <v>0</v>
      </c>
      <c r="E213" s="2084">
        <f t="shared" si="30"/>
        <v>0</v>
      </c>
      <c r="F213" s="2021"/>
      <c r="G213" s="2022"/>
      <c r="H213" s="2021"/>
      <c r="I213" s="2022"/>
      <c r="J213" s="2021"/>
      <c r="K213" s="2022"/>
      <c r="L213" s="2021"/>
      <c r="M213" s="2022"/>
      <c r="N213" s="2021"/>
      <c r="O213" s="2022"/>
      <c r="P213" s="2021"/>
      <c r="Q213" s="2022"/>
      <c r="R213" s="2021"/>
      <c r="S213" s="2022"/>
      <c r="T213" s="2021"/>
      <c r="U213" s="2022"/>
      <c r="V213" s="2021"/>
      <c r="W213" s="2022"/>
      <c r="X213" s="2021"/>
      <c r="Y213" s="2022"/>
      <c r="Z213" s="2021"/>
      <c r="AA213" s="2022"/>
      <c r="AB213" s="2021"/>
      <c r="AC213" s="2022"/>
      <c r="AD213" s="2021"/>
      <c r="AE213" s="2022"/>
      <c r="AF213" s="2021"/>
      <c r="AG213" s="2022"/>
      <c r="AH213" s="2021"/>
      <c r="AI213" s="2022"/>
      <c r="AJ213" s="2021"/>
      <c r="AK213" s="2022"/>
      <c r="AL213" s="2021"/>
      <c r="AM213" s="2069"/>
      <c r="AN213" s="1443"/>
      <c r="AO213" s="1444"/>
      <c r="AP213" s="2098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1403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6559"/>
      <c r="B215" s="257" t="s">
        <v>239</v>
      </c>
      <c r="C215" s="241">
        <f t="shared" si="27"/>
        <v>0</v>
      </c>
      <c r="D215" s="242">
        <f t="shared" si="30"/>
        <v>0</v>
      </c>
      <c r="E215" s="1405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2099"/>
      <c r="AO215" s="409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6567" t="s">
        <v>240</v>
      </c>
      <c r="B216" s="6568"/>
      <c r="C216" s="2085">
        <f>SUM(D216+E216)</f>
        <v>1</v>
      </c>
      <c r="D216" s="446">
        <f>SUM(F216+H216+J216+L216+N216+P216+R216+T216+V216+X216+Z216+AB216+AD216+AF216+AH216+AJ216+AL216)</f>
        <v>0</v>
      </c>
      <c r="E216" s="2084">
        <f>SUM(G216+I216+K216+M216+O216+Q216+S216+U216+W216+Y216+AA216+AC216+AE216+AG216+AI216+AK216+AM216)</f>
        <v>1</v>
      </c>
      <c r="F216" s="2021">
        <v>0</v>
      </c>
      <c r="G216" s="2022">
        <v>0</v>
      </c>
      <c r="H216" s="2021">
        <v>0</v>
      </c>
      <c r="I216" s="2022">
        <v>0</v>
      </c>
      <c r="J216" s="2021">
        <v>0</v>
      </c>
      <c r="K216" s="2022">
        <v>0</v>
      </c>
      <c r="L216" s="2021">
        <v>0</v>
      </c>
      <c r="M216" s="2022">
        <v>1</v>
      </c>
      <c r="N216" s="2021">
        <v>0</v>
      </c>
      <c r="O216" s="2022">
        <v>0</v>
      </c>
      <c r="P216" s="2021">
        <v>0</v>
      </c>
      <c r="Q216" s="2022">
        <v>0</v>
      </c>
      <c r="R216" s="2021">
        <v>0</v>
      </c>
      <c r="S216" s="2022">
        <v>0</v>
      </c>
      <c r="T216" s="2021">
        <v>0</v>
      </c>
      <c r="U216" s="2022">
        <v>0</v>
      </c>
      <c r="V216" s="2021">
        <v>0</v>
      </c>
      <c r="W216" s="2022">
        <v>0</v>
      </c>
      <c r="X216" s="2021">
        <v>0</v>
      </c>
      <c r="Y216" s="2022">
        <v>0</v>
      </c>
      <c r="Z216" s="2021">
        <v>0</v>
      </c>
      <c r="AA216" s="2022">
        <v>0</v>
      </c>
      <c r="AB216" s="2021">
        <v>0</v>
      </c>
      <c r="AC216" s="2022">
        <v>0</v>
      </c>
      <c r="AD216" s="2021">
        <v>0</v>
      </c>
      <c r="AE216" s="2022">
        <v>0</v>
      </c>
      <c r="AF216" s="2021">
        <v>0</v>
      </c>
      <c r="AG216" s="2022">
        <v>0</v>
      </c>
      <c r="AH216" s="2021">
        <v>0</v>
      </c>
      <c r="AI216" s="2022">
        <v>0</v>
      </c>
      <c r="AJ216" s="2021">
        <v>0</v>
      </c>
      <c r="AK216" s="2022">
        <v>0</v>
      </c>
      <c r="AL216" s="2021">
        <v>0</v>
      </c>
      <c r="AM216" s="2069">
        <v>0</v>
      </c>
      <c r="AN216" s="141">
        <v>0</v>
      </c>
      <c r="AO216" s="119">
        <v>0</v>
      </c>
      <c r="AP216" s="2021">
        <v>0</v>
      </c>
      <c r="AQ216" s="2022">
        <v>0</v>
      </c>
      <c r="AR216" s="2022">
        <v>1</v>
      </c>
      <c r="AS216" s="2022">
        <v>0</v>
      </c>
      <c r="AT216" s="2022">
        <v>0</v>
      </c>
      <c r="AU216" s="2022">
        <v>0</v>
      </c>
      <c r="AV216" s="2022">
        <v>0</v>
      </c>
      <c r="AW216" s="2022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2</v>
      </c>
      <c r="D217" s="228">
        <f>SUM(F217+H217+J217+L217+N217+P217+R217+T217+V217+X217+Z217+AB217+AD217+AF217+AH217+AJ217+AL217)</f>
        <v>0</v>
      </c>
      <c r="E217" s="1411">
        <f>SUM(G217+I217+K217+M217+O217+Q217+S217+U217+W217+Y217+AA217+AC217+AE217+AG217+AI217+AK217+AM217)</f>
        <v>2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1</v>
      </c>
      <c r="L217" s="33">
        <v>0</v>
      </c>
      <c r="M217" s="35">
        <v>0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1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1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2</v>
      </c>
      <c r="D218" s="232">
        <f t="shared" si="30"/>
        <v>1</v>
      </c>
      <c r="E218" s="1403">
        <f t="shared" si="30"/>
        <v>1</v>
      </c>
      <c r="F218" s="20">
        <v>0</v>
      </c>
      <c r="G218" s="36">
        <v>0</v>
      </c>
      <c r="H218" s="20">
        <v>0</v>
      </c>
      <c r="I218" s="36">
        <v>0</v>
      </c>
      <c r="J218" s="20">
        <v>1</v>
      </c>
      <c r="K218" s="36">
        <v>1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1403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2</v>
      </c>
      <c r="D220" s="233">
        <f t="shared" si="30"/>
        <v>1</v>
      </c>
      <c r="E220" s="1409">
        <f t="shared" si="30"/>
        <v>1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1</v>
      </c>
      <c r="M220" s="40">
        <v>0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1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6318" t="s">
        <v>245</v>
      </c>
      <c r="B221" s="2097" t="s">
        <v>246</v>
      </c>
      <c r="C221" s="2085">
        <f t="shared" si="27"/>
        <v>0</v>
      </c>
      <c r="D221" s="446">
        <f t="shared" si="30"/>
        <v>0</v>
      </c>
      <c r="E221" s="2100">
        <f t="shared" si="30"/>
        <v>0</v>
      </c>
      <c r="F221" s="1206"/>
      <c r="G221" s="64"/>
      <c r="H221" s="1206"/>
      <c r="I221" s="64"/>
      <c r="J221" s="1206"/>
      <c r="K221" s="64"/>
      <c r="L221" s="1206"/>
      <c r="M221" s="64"/>
      <c r="N221" s="1206"/>
      <c r="O221" s="64"/>
      <c r="P221" s="1206"/>
      <c r="Q221" s="64"/>
      <c r="R221" s="1206"/>
      <c r="S221" s="64"/>
      <c r="T221" s="1206"/>
      <c r="U221" s="64"/>
      <c r="V221" s="1206"/>
      <c r="W221" s="64"/>
      <c r="X221" s="1206"/>
      <c r="Y221" s="64"/>
      <c r="Z221" s="1206"/>
      <c r="AA221" s="64"/>
      <c r="AB221" s="1206"/>
      <c r="AC221" s="64"/>
      <c r="AD221" s="1206"/>
      <c r="AE221" s="64"/>
      <c r="AF221" s="1206"/>
      <c r="AG221" s="64"/>
      <c r="AH221" s="1206"/>
      <c r="AI221" s="64"/>
      <c r="AJ221" s="1206"/>
      <c r="AK221" s="64"/>
      <c r="AL221" s="1206"/>
      <c r="AM221" s="204"/>
      <c r="AN221" s="258"/>
      <c r="AO221" s="1185"/>
      <c r="AP221" s="1206"/>
      <c r="AQ221" s="64"/>
      <c r="AR221" s="64"/>
      <c r="AS221" s="64"/>
      <c r="AT221" s="64"/>
      <c r="AU221" s="64"/>
      <c r="AV221" s="64"/>
      <c r="AW221" s="64"/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6559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1</v>
      </c>
      <c r="D227" s="242">
        <f t="shared" si="30"/>
        <v>1</v>
      </c>
      <c r="E227" s="1405">
        <f t="shared" si="30"/>
        <v>0</v>
      </c>
      <c r="F227" s="26">
        <v>0</v>
      </c>
      <c r="G227" s="40">
        <v>0</v>
      </c>
      <c r="H227" s="26">
        <v>1</v>
      </c>
      <c r="I227" s="40">
        <v>0</v>
      </c>
      <c r="J227" s="26">
        <v>0</v>
      </c>
      <c r="K227" s="40">
        <v>0</v>
      </c>
      <c r="L227" s="26">
        <v>0</v>
      </c>
      <c r="M227" s="40">
        <v>0</v>
      </c>
      <c r="N227" s="26">
        <v>0</v>
      </c>
      <c r="O227" s="40">
        <v>0</v>
      </c>
      <c r="P227" s="26">
        <v>0</v>
      </c>
      <c r="Q227" s="40">
        <v>0</v>
      </c>
      <c r="R227" s="26">
        <v>0</v>
      </c>
      <c r="S227" s="40">
        <v>0</v>
      </c>
      <c r="T227" s="26">
        <v>0</v>
      </c>
      <c r="U227" s="40">
        <v>0</v>
      </c>
      <c r="V227" s="26">
        <v>0</v>
      </c>
      <c r="W227" s="40">
        <v>0</v>
      </c>
      <c r="X227" s="26">
        <v>0</v>
      </c>
      <c r="Y227" s="40">
        <v>0</v>
      </c>
      <c r="Z227" s="26">
        <v>0</v>
      </c>
      <c r="AA227" s="40">
        <v>0</v>
      </c>
      <c r="AB227" s="26">
        <v>0</v>
      </c>
      <c r="AC227" s="40">
        <v>0</v>
      </c>
      <c r="AD227" s="26">
        <v>0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267" t="s">
        <v>254</v>
      </c>
      <c r="B229" s="6250"/>
      <c r="C229" s="6545" t="s">
        <v>79</v>
      </c>
      <c r="D229" s="6545"/>
      <c r="E229" s="6545"/>
      <c r="F229" s="6545" t="s">
        <v>189</v>
      </c>
      <c r="G229" s="6545"/>
      <c r="H229" s="6545" t="s">
        <v>190</v>
      </c>
      <c r="I229" s="6545"/>
      <c r="J229" s="6545" t="s">
        <v>191</v>
      </c>
      <c r="K229" s="6545"/>
      <c r="L229" s="6545" t="s">
        <v>12</v>
      </c>
      <c r="M229" s="6545"/>
      <c r="N229" s="6560" t="s">
        <v>13</v>
      </c>
      <c r="O229" s="6528"/>
      <c r="P229" s="6564" t="s">
        <v>126</v>
      </c>
      <c r="Q229" s="6564"/>
      <c r="R229" s="6564" t="s">
        <v>127</v>
      </c>
      <c r="S229" s="6564"/>
      <c r="T229" s="6564" t="s">
        <v>128</v>
      </c>
      <c r="U229" s="6564"/>
      <c r="V229" s="6564" t="s">
        <v>129</v>
      </c>
      <c r="W229" s="6564"/>
      <c r="X229" s="6564" t="s">
        <v>130</v>
      </c>
      <c r="Y229" s="6564"/>
      <c r="Z229" s="6564" t="s">
        <v>131</v>
      </c>
      <c r="AA229" s="6564"/>
      <c r="AB229" s="6564" t="s">
        <v>132</v>
      </c>
      <c r="AC229" s="6564"/>
      <c r="AD229" s="6564" t="s">
        <v>133</v>
      </c>
      <c r="AE229" s="6564"/>
      <c r="AF229" s="6564" t="s">
        <v>134</v>
      </c>
      <c r="AG229" s="6564"/>
      <c r="AH229" s="6564" t="s">
        <v>135</v>
      </c>
      <c r="AI229" s="6564"/>
      <c r="AJ229" s="6564" t="s">
        <v>136</v>
      </c>
      <c r="AK229" s="6564"/>
      <c r="AL229" s="6564" t="s">
        <v>137</v>
      </c>
      <c r="AM229" s="6522"/>
      <c r="AN229" s="6573" t="s">
        <v>92</v>
      </c>
      <c r="AO229" s="6435"/>
      <c r="AP229" s="6574"/>
      <c r="AQ229" s="6572" t="s">
        <v>192</v>
      </c>
      <c r="AR229" s="6566" t="s">
        <v>193</v>
      </c>
      <c r="AS229" s="6564" t="s">
        <v>7</v>
      </c>
      <c r="AT229" s="6564"/>
      <c r="AU229" s="6318" t="s">
        <v>194</v>
      </c>
      <c r="AV229" s="6318" t="s">
        <v>255</v>
      </c>
      <c r="AW229" s="6318" t="s">
        <v>8</v>
      </c>
      <c r="AX229" s="6318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6570"/>
      <c r="B230" s="5811"/>
      <c r="C230" s="2016" t="s">
        <v>103</v>
      </c>
      <c r="D230" s="1445" t="s">
        <v>65</v>
      </c>
      <c r="E230" s="1412" t="s">
        <v>104</v>
      </c>
      <c r="F230" s="2074" t="s">
        <v>65</v>
      </c>
      <c r="G230" s="1412" t="s">
        <v>104</v>
      </c>
      <c r="H230" s="2074" t="s">
        <v>65</v>
      </c>
      <c r="I230" s="1412" t="s">
        <v>104</v>
      </c>
      <c r="J230" s="2074" t="s">
        <v>65</v>
      </c>
      <c r="K230" s="1412" t="s">
        <v>104</v>
      </c>
      <c r="L230" s="2074" t="s">
        <v>65</v>
      </c>
      <c r="M230" s="1412" t="s">
        <v>104</v>
      </c>
      <c r="N230" s="2074" t="s">
        <v>65</v>
      </c>
      <c r="O230" s="1412" t="s">
        <v>104</v>
      </c>
      <c r="P230" s="2074" t="s">
        <v>65</v>
      </c>
      <c r="Q230" s="1412" t="s">
        <v>104</v>
      </c>
      <c r="R230" s="2074" t="s">
        <v>65</v>
      </c>
      <c r="S230" s="1412" t="s">
        <v>104</v>
      </c>
      <c r="T230" s="2074" t="s">
        <v>65</v>
      </c>
      <c r="U230" s="1412" t="s">
        <v>104</v>
      </c>
      <c r="V230" s="2074" t="s">
        <v>65</v>
      </c>
      <c r="W230" s="1412" t="s">
        <v>104</v>
      </c>
      <c r="X230" s="2074" t="s">
        <v>65</v>
      </c>
      <c r="Y230" s="1412" t="s">
        <v>104</v>
      </c>
      <c r="Z230" s="2074" t="s">
        <v>65</v>
      </c>
      <c r="AA230" s="1412" t="s">
        <v>104</v>
      </c>
      <c r="AB230" s="2074" t="s">
        <v>65</v>
      </c>
      <c r="AC230" s="1412" t="s">
        <v>104</v>
      </c>
      <c r="AD230" s="2074" t="s">
        <v>65</v>
      </c>
      <c r="AE230" s="1412" t="s">
        <v>104</v>
      </c>
      <c r="AF230" s="2074" t="s">
        <v>65</v>
      </c>
      <c r="AG230" s="1412" t="s">
        <v>104</v>
      </c>
      <c r="AH230" s="2074" t="s">
        <v>65</v>
      </c>
      <c r="AI230" s="1412" t="s">
        <v>104</v>
      </c>
      <c r="AJ230" s="2074" t="s">
        <v>65</v>
      </c>
      <c r="AK230" s="1412" t="s">
        <v>104</v>
      </c>
      <c r="AL230" s="2074" t="s">
        <v>65</v>
      </c>
      <c r="AM230" s="1413" t="s">
        <v>104</v>
      </c>
      <c r="AN230" s="2052" t="s">
        <v>150</v>
      </c>
      <c r="AO230" s="2101" t="s">
        <v>152</v>
      </c>
      <c r="AP230" s="1951" t="s">
        <v>256</v>
      </c>
      <c r="AQ230" s="5948"/>
      <c r="AR230" s="5938"/>
      <c r="AS230" s="2074" t="s">
        <v>65</v>
      </c>
      <c r="AT230" s="1412" t="s">
        <v>104</v>
      </c>
      <c r="AU230" s="6559"/>
      <c r="AV230" s="6559"/>
      <c r="AW230" s="6559"/>
      <c r="AX230" s="6559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6571" t="s">
        <v>257</v>
      </c>
      <c r="B231" s="6561"/>
      <c r="C231" s="2077">
        <f>SUM(D231+E231)</f>
        <v>9</v>
      </c>
      <c r="D231" s="2078">
        <f>SUM(F231+H231+J231+L231+N231+P231+R231+T231+V231+X231+Z231+AB231+AD231+AF231+AH231+AJ231+AL231)</f>
        <v>4</v>
      </c>
      <c r="E231" s="219">
        <f>SUM(G231+I231+K231+M231+O231+Q231+S231+U231+W231+Y231+AA231+AC231+AE231+AG231+AI231+AK231+AM231)</f>
        <v>5</v>
      </c>
      <c r="F231" s="2079">
        <v>0</v>
      </c>
      <c r="G231" s="1424">
        <v>0</v>
      </c>
      <c r="H231" s="2079">
        <v>1</v>
      </c>
      <c r="I231" s="1424">
        <v>0</v>
      </c>
      <c r="J231" s="2079">
        <v>1</v>
      </c>
      <c r="K231" s="1424">
        <v>2</v>
      </c>
      <c r="L231" s="2079">
        <v>0</v>
      </c>
      <c r="M231" s="1424">
        <v>2</v>
      </c>
      <c r="N231" s="2079">
        <v>0</v>
      </c>
      <c r="O231" s="1424">
        <v>1</v>
      </c>
      <c r="P231" s="2079">
        <v>2</v>
      </c>
      <c r="Q231" s="1424">
        <v>0</v>
      </c>
      <c r="R231" s="2079">
        <v>0</v>
      </c>
      <c r="S231" s="1424">
        <v>0</v>
      </c>
      <c r="T231" s="2079">
        <v>0</v>
      </c>
      <c r="U231" s="1424">
        <v>0</v>
      </c>
      <c r="V231" s="2079">
        <v>0</v>
      </c>
      <c r="W231" s="1424">
        <v>0</v>
      </c>
      <c r="X231" s="2079">
        <v>0</v>
      </c>
      <c r="Y231" s="1424">
        <v>0</v>
      </c>
      <c r="Z231" s="2079">
        <v>0</v>
      </c>
      <c r="AA231" s="1424">
        <v>0</v>
      </c>
      <c r="AB231" s="2079">
        <v>0</v>
      </c>
      <c r="AC231" s="1424">
        <v>0</v>
      </c>
      <c r="AD231" s="2079">
        <v>0</v>
      </c>
      <c r="AE231" s="1424">
        <v>0</v>
      </c>
      <c r="AF231" s="2079">
        <v>0</v>
      </c>
      <c r="AG231" s="1424">
        <v>0</v>
      </c>
      <c r="AH231" s="2079">
        <v>0</v>
      </c>
      <c r="AI231" s="1424">
        <v>0</v>
      </c>
      <c r="AJ231" s="2079">
        <v>0</v>
      </c>
      <c r="AK231" s="1424">
        <v>0</v>
      </c>
      <c r="AL231" s="2079">
        <v>0</v>
      </c>
      <c r="AM231" s="1439">
        <v>0</v>
      </c>
      <c r="AN231" s="2103">
        <v>0</v>
      </c>
      <c r="AO231" s="2104">
        <v>0</v>
      </c>
      <c r="AP231" s="40">
        <v>3</v>
      </c>
      <c r="AQ231" s="1424">
        <v>0</v>
      </c>
      <c r="AR231" s="2090">
        <v>3</v>
      </c>
      <c r="AS231" s="2079">
        <v>0</v>
      </c>
      <c r="AT231" s="1424">
        <v>0</v>
      </c>
      <c r="AU231" s="1424">
        <v>0</v>
      </c>
      <c r="AV231" s="1424">
        <v>0</v>
      </c>
      <c r="AW231" s="1424">
        <v>0</v>
      </c>
      <c r="AX231" s="1424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6562" t="s">
        <v>201</v>
      </c>
      <c r="B232" s="6563"/>
      <c r="C232" s="144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1447"/>
      <c r="AN232" s="1447"/>
      <c r="AO232" s="1447"/>
      <c r="AP232" s="1447"/>
      <c r="AQ232" s="1447"/>
      <c r="AR232" s="1447"/>
      <c r="AS232" s="1447"/>
      <c r="AT232" s="1447"/>
      <c r="AU232" s="1447"/>
      <c r="AV232" s="1447"/>
      <c r="AW232" s="1447"/>
      <c r="AX232" s="2105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6318" t="s">
        <v>258</v>
      </c>
      <c r="B233" s="2097" t="s">
        <v>259</v>
      </c>
      <c r="C233" s="2085">
        <f>SUM(D233+E233)</f>
        <v>0</v>
      </c>
      <c r="D233" s="446">
        <f t="shared" ref="D233:E241" si="31">SUM(F233+H233+J233+L233+N233+P233+R233+T233+V233+X233+Z233+AB233+AD233+AF233+AH233+AJ233+AL233)</f>
        <v>0</v>
      </c>
      <c r="E233" s="2084">
        <f t="shared" si="31"/>
        <v>0</v>
      </c>
      <c r="F233" s="2021"/>
      <c r="G233" s="2022"/>
      <c r="H233" s="2021"/>
      <c r="I233" s="2022"/>
      <c r="J233" s="2021"/>
      <c r="K233" s="2022"/>
      <c r="L233" s="2021"/>
      <c r="M233" s="2022"/>
      <c r="N233" s="2021"/>
      <c r="O233" s="2022"/>
      <c r="P233" s="2021"/>
      <c r="Q233" s="2022"/>
      <c r="R233" s="2021"/>
      <c r="S233" s="2022"/>
      <c r="T233" s="2021"/>
      <c r="U233" s="2022"/>
      <c r="V233" s="2021"/>
      <c r="W233" s="2022"/>
      <c r="X233" s="2021"/>
      <c r="Y233" s="2022"/>
      <c r="Z233" s="2021"/>
      <c r="AA233" s="2022"/>
      <c r="AB233" s="2021"/>
      <c r="AC233" s="2022"/>
      <c r="AD233" s="2021"/>
      <c r="AE233" s="2022"/>
      <c r="AF233" s="2021"/>
      <c r="AG233" s="2022"/>
      <c r="AH233" s="2021"/>
      <c r="AI233" s="2022"/>
      <c r="AJ233" s="2021"/>
      <c r="AK233" s="2022"/>
      <c r="AL233" s="2021"/>
      <c r="AM233" s="2055"/>
      <c r="AN233" s="2056"/>
      <c r="AO233" s="2098"/>
      <c r="AP233" s="2022"/>
      <c r="AQ233" s="2022"/>
      <c r="AR233" s="2025"/>
      <c r="AS233" s="2021"/>
      <c r="AT233" s="2022"/>
      <c r="AU233" s="2022"/>
      <c r="AV233" s="2022"/>
      <c r="AW233" s="2022"/>
      <c r="AX233" s="2022"/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Z233" s="15"/>
    </row>
    <row r="234" spans="1:130" ht="21.75" customHeight="1" x14ac:dyDescent="0.2">
      <c r="A234" s="6559"/>
      <c r="B234" s="260" t="s">
        <v>204</v>
      </c>
      <c r="C234" s="241">
        <f>SUM(D234+E234)</f>
        <v>0</v>
      </c>
      <c r="D234" s="242">
        <f t="shared" si="31"/>
        <v>0</v>
      </c>
      <c r="E234" s="1405">
        <f t="shared" si="31"/>
        <v>0</v>
      </c>
      <c r="F234" s="26"/>
      <c r="G234" s="40"/>
      <c r="H234" s="26"/>
      <c r="I234" s="40"/>
      <c r="J234" s="26"/>
      <c r="K234" s="40"/>
      <c r="L234" s="26"/>
      <c r="M234" s="40"/>
      <c r="N234" s="26"/>
      <c r="O234" s="40"/>
      <c r="P234" s="26"/>
      <c r="Q234" s="40"/>
      <c r="R234" s="26"/>
      <c r="S234" s="40"/>
      <c r="T234" s="26"/>
      <c r="U234" s="40"/>
      <c r="V234" s="26"/>
      <c r="W234" s="40"/>
      <c r="X234" s="26"/>
      <c r="Y234" s="40"/>
      <c r="Z234" s="26"/>
      <c r="AA234" s="40"/>
      <c r="AB234" s="26"/>
      <c r="AC234" s="40"/>
      <c r="AD234" s="26"/>
      <c r="AE234" s="40"/>
      <c r="AF234" s="26"/>
      <c r="AG234" s="40"/>
      <c r="AH234" s="26"/>
      <c r="AI234" s="40"/>
      <c r="AJ234" s="37"/>
      <c r="AK234" s="39"/>
      <c r="AL234" s="26"/>
      <c r="AM234" s="243"/>
      <c r="AN234" s="268"/>
      <c r="AO234" s="121"/>
      <c r="AP234" s="40"/>
      <c r="AQ234" s="40"/>
      <c r="AR234" s="150"/>
      <c r="AS234" s="26"/>
      <c r="AT234" s="40"/>
      <c r="AU234" s="40"/>
      <c r="AV234" s="40"/>
      <c r="AW234" s="40"/>
      <c r="AX234" s="40"/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6569" t="s">
        <v>205</v>
      </c>
      <c r="B235" s="6329"/>
      <c r="C235" s="2106">
        <f t="shared" ref="C235:C274" si="32">SUM(D235+E235)</f>
        <v>0</v>
      </c>
      <c r="D235" s="2078">
        <f t="shared" si="31"/>
        <v>0</v>
      </c>
      <c r="E235" s="1428">
        <f t="shared" si="31"/>
        <v>0</v>
      </c>
      <c r="F235" s="2079"/>
      <c r="G235" s="1424"/>
      <c r="H235" s="2079"/>
      <c r="I235" s="1424"/>
      <c r="J235" s="2079"/>
      <c r="K235" s="1424"/>
      <c r="L235" s="2079"/>
      <c r="M235" s="1424"/>
      <c r="N235" s="2079"/>
      <c r="O235" s="1424"/>
      <c r="P235" s="2079"/>
      <c r="Q235" s="1424"/>
      <c r="R235" s="2079"/>
      <c r="S235" s="1424"/>
      <c r="T235" s="2079"/>
      <c r="U235" s="1424"/>
      <c r="V235" s="2079"/>
      <c r="W235" s="1424"/>
      <c r="X235" s="2079"/>
      <c r="Y235" s="1424"/>
      <c r="Z235" s="2079"/>
      <c r="AA235" s="1424"/>
      <c r="AB235" s="2079"/>
      <c r="AC235" s="1424"/>
      <c r="AD235" s="2079"/>
      <c r="AE235" s="1424"/>
      <c r="AF235" s="2079"/>
      <c r="AG235" s="1424"/>
      <c r="AH235" s="2079"/>
      <c r="AI235" s="1424"/>
      <c r="AJ235" s="2079"/>
      <c r="AK235" s="1424"/>
      <c r="AL235" s="2079"/>
      <c r="AM235" s="1439"/>
      <c r="AN235" s="2107"/>
      <c r="AO235" s="2108"/>
      <c r="AP235" s="1424"/>
      <c r="AQ235" s="1424"/>
      <c r="AR235" s="2090"/>
      <c r="AS235" s="2079"/>
      <c r="AT235" s="1424"/>
      <c r="AU235" s="1424"/>
      <c r="AV235" s="1424"/>
      <c r="AW235" s="1424"/>
      <c r="AX235" s="1424"/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6318" t="s">
        <v>206</v>
      </c>
      <c r="B236" s="2084" t="s">
        <v>207</v>
      </c>
      <c r="C236" s="2085">
        <f t="shared" si="32"/>
        <v>0</v>
      </c>
      <c r="D236" s="446">
        <f t="shared" si="31"/>
        <v>0</v>
      </c>
      <c r="E236" s="2084">
        <f t="shared" si="31"/>
        <v>0</v>
      </c>
      <c r="F236" s="2091"/>
      <c r="G236" s="2092"/>
      <c r="H236" s="2021"/>
      <c r="I236" s="2022"/>
      <c r="J236" s="2021"/>
      <c r="K236" s="2022"/>
      <c r="L236" s="2021"/>
      <c r="M236" s="2022"/>
      <c r="N236" s="2021"/>
      <c r="O236" s="2022"/>
      <c r="P236" s="2021"/>
      <c r="Q236" s="2022"/>
      <c r="R236" s="2021"/>
      <c r="S236" s="2022"/>
      <c r="T236" s="2021"/>
      <c r="U236" s="2022"/>
      <c r="V236" s="2021"/>
      <c r="W236" s="2022"/>
      <c r="X236" s="2021"/>
      <c r="Y236" s="2022"/>
      <c r="Z236" s="2021"/>
      <c r="AA236" s="2022"/>
      <c r="AB236" s="2021"/>
      <c r="AC236" s="2022"/>
      <c r="AD236" s="2021"/>
      <c r="AE236" s="2022"/>
      <c r="AF236" s="2021"/>
      <c r="AG236" s="2022"/>
      <c r="AH236" s="2021"/>
      <c r="AI236" s="2022"/>
      <c r="AJ236" s="2021"/>
      <c r="AK236" s="2022"/>
      <c r="AL236" s="2021"/>
      <c r="AM236" s="2055"/>
      <c r="AN236" s="2056"/>
      <c r="AO236" s="2098"/>
      <c r="AP236" s="2022"/>
      <c r="AQ236" s="2022"/>
      <c r="AR236" s="2025"/>
      <c r="AS236" s="2021"/>
      <c r="AT236" s="2022"/>
      <c r="AU236" s="2022"/>
      <c r="AV236" s="2022"/>
      <c r="AW236" s="2022"/>
      <c r="AX236" s="2022"/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6559"/>
      <c r="B237" s="408" t="s">
        <v>208</v>
      </c>
      <c r="C237" s="1204">
        <f t="shared" si="32"/>
        <v>0</v>
      </c>
      <c r="D237" s="224">
        <f t="shared" si="31"/>
        <v>0</v>
      </c>
      <c r="E237" s="219">
        <f t="shared" si="31"/>
        <v>0</v>
      </c>
      <c r="F237" s="1205"/>
      <c r="G237" s="225"/>
      <c r="H237" s="1206"/>
      <c r="I237" s="64"/>
      <c r="J237" s="1206"/>
      <c r="K237" s="64"/>
      <c r="L237" s="1206"/>
      <c r="M237" s="64"/>
      <c r="N237" s="1206"/>
      <c r="O237" s="64"/>
      <c r="P237" s="1206"/>
      <c r="Q237" s="64"/>
      <c r="R237" s="1206"/>
      <c r="S237" s="64"/>
      <c r="T237" s="1206"/>
      <c r="U237" s="64"/>
      <c r="V237" s="1206"/>
      <c r="W237" s="64"/>
      <c r="X237" s="1206"/>
      <c r="Y237" s="64"/>
      <c r="Z237" s="1206"/>
      <c r="AA237" s="64"/>
      <c r="AB237" s="1206"/>
      <c r="AC237" s="64"/>
      <c r="AD237" s="1206"/>
      <c r="AE237" s="64"/>
      <c r="AF237" s="1206"/>
      <c r="AG237" s="64"/>
      <c r="AH237" s="1206"/>
      <c r="AI237" s="64"/>
      <c r="AJ237" s="2080"/>
      <c r="AK237" s="161"/>
      <c r="AL237" s="1206"/>
      <c r="AM237" s="204"/>
      <c r="AN237" s="269"/>
      <c r="AO237" s="270"/>
      <c r="AP237" s="161"/>
      <c r="AQ237" s="64"/>
      <c r="AR237" s="1185"/>
      <c r="AS237" s="1206"/>
      <c r="AT237" s="64"/>
      <c r="AU237" s="64"/>
      <c r="AV237" s="64"/>
      <c r="AW237" s="64"/>
      <c r="AX237" s="64"/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2093" t="s">
        <v>209</v>
      </c>
      <c r="B238" s="1440"/>
      <c r="C238" s="2036">
        <f t="shared" si="32"/>
        <v>9</v>
      </c>
      <c r="D238" s="2037">
        <f t="shared" si="31"/>
        <v>4</v>
      </c>
      <c r="E238" s="1435">
        <f t="shared" si="31"/>
        <v>5</v>
      </c>
      <c r="F238" s="2079">
        <v>0</v>
      </c>
      <c r="G238" s="1424">
        <v>0</v>
      </c>
      <c r="H238" s="2079">
        <v>1</v>
      </c>
      <c r="I238" s="1424">
        <v>0</v>
      </c>
      <c r="J238" s="2079">
        <v>1</v>
      </c>
      <c r="K238" s="1424">
        <v>2</v>
      </c>
      <c r="L238" s="2079">
        <v>0</v>
      </c>
      <c r="M238" s="1424">
        <v>2</v>
      </c>
      <c r="N238" s="2079">
        <v>0</v>
      </c>
      <c r="O238" s="1424">
        <v>1</v>
      </c>
      <c r="P238" s="2079">
        <v>2</v>
      </c>
      <c r="Q238" s="1424">
        <v>0</v>
      </c>
      <c r="R238" s="2079">
        <v>0</v>
      </c>
      <c r="S238" s="1424">
        <v>0</v>
      </c>
      <c r="T238" s="2079">
        <v>0</v>
      </c>
      <c r="U238" s="1424">
        <v>0</v>
      </c>
      <c r="V238" s="2079">
        <v>0</v>
      </c>
      <c r="W238" s="1424">
        <v>0</v>
      </c>
      <c r="X238" s="2079">
        <v>0</v>
      </c>
      <c r="Y238" s="1424">
        <v>0</v>
      </c>
      <c r="Z238" s="2079">
        <v>0</v>
      </c>
      <c r="AA238" s="1424">
        <v>0</v>
      </c>
      <c r="AB238" s="2079">
        <v>0</v>
      </c>
      <c r="AC238" s="1424">
        <v>0</v>
      </c>
      <c r="AD238" s="2079">
        <v>0</v>
      </c>
      <c r="AE238" s="1424">
        <v>0</v>
      </c>
      <c r="AF238" s="2079">
        <v>0</v>
      </c>
      <c r="AG238" s="1424">
        <v>0</v>
      </c>
      <c r="AH238" s="2079">
        <v>0</v>
      </c>
      <c r="AI238" s="1424">
        <v>0</v>
      </c>
      <c r="AJ238" s="2079">
        <v>0</v>
      </c>
      <c r="AK238" s="1424">
        <v>0</v>
      </c>
      <c r="AL238" s="2079">
        <v>0</v>
      </c>
      <c r="AM238" s="1439">
        <v>0</v>
      </c>
      <c r="AN238" s="2107">
        <v>0</v>
      </c>
      <c r="AO238" s="2108">
        <v>0</v>
      </c>
      <c r="AP238" s="1424">
        <v>3</v>
      </c>
      <c r="AQ238" s="1424">
        <v>0</v>
      </c>
      <c r="AR238" s="2090">
        <v>3</v>
      </c>
      <c r="AS238" s="2079">
        <v>0</v>
      </c>
      <c r="AT238" s="1424">
        <v>0</v>
      </c>
      <c r="AU238" s="1424">
        <v>0</v>
      </c>
      <c r="AV238" s="1424">
        <v>0</v>
      </c>
      <c r="AW238" s="1424">
        <v>0</v>
      </c>
      <c r="AX238" s="1424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6318" t="s">
        <v>210</v>
      </c>
      <c r="B239" s="271" t="s">
        <v>211</v>
      </c>
      <c r="C239" s="227">
        <f t="shared" si="32"/>
        <v>1</v>
      </c>
      <c r="D239" s="228">
        <f t="shared" si="31"/>
        <v>0</v>
      </c>
      <c r="E239" s="1411">
        <f t="shared" si="31"/>
        <v>1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1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0</v>
      </c>
      <c r="AC239" s="35">
        <v>0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1</v>
      </c>
      <c r="D240" s="232">
        <f t="shared" si="31"/>
        <v>0</v>
      </c>
      <c r="E240" s="1403">
        <f t="shared" si="31"/>
        <v>1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1</v>
      </c>
      <c r="L240" s="20">
        <v>0</v>
      </c>
      <c r="M240" s="36">
        <v>0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1</v>
      </c>
      <c r="AQ240" s="36">
        <v>0</v>
      </c>
      <c r="AR240" s="119">
        <v>1</v>
      </c>
      <c r="AS240" s="20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2</v>
      </c>
      <c r="D241" s="232">
        <f t="shared" si="31"/>
        <v>0</v>
      </c>
      <c r="E241" s="1403">
        <f>SUM(G241+I241+K241+M241+O241+Q241+S241+U241+W241+Y241+AA241+AC241+AE241+AG241+AI241+AK241+AM241)</f>
        <v>2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1</v>
      </c>
      <c r="L241" s="20">
        <v>0</v>
      </c>
      <c r="M241" s="36">
        <v>1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0</v>
      </c>
      <c r="AO241" s="272">
        <v>0</v>
      </c>
      <c r="AP241" s="35">
        <v>0</v>
      </c>
      <c r="AQ241" s="36">
        <v>0</v>
      </c>
      <c r="AR241" s="119">
        <v>1</v>
      </c>
      <c r="AS241" s="20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1403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1403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1403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1403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6559"/>
      <c r="B246" s="277" t="s">
        <v>218</v>
      </c>
      <c r="C246" s="239">
        <f t="shared" si="32"/>
        <v>0</v>
      </c>
      <c r="D246" s="233">
        <f t="shared" si="33"/>
        <v>0</v>
      </c>
      <c r="E246" s="1409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6318" t="s">
        <v>219</v>
      </c>
      <c r="B247" s="2094" t="s">
        <v>220</v>
      </c>
      <c r="C247" s="2085">
        <f t="shared" si="32"/>
        <v>0</v>
      </c>
      <c r="D247" s="446">
        <f t="shared" si="33"/>
        <v>0</v>
      </c>
      <c r="E247" s="2084">
        <f t="shared" si="33"/>
        <v>0</v>
      </c>
      <c r="F247" s="2021"/>
      <c r="G247" s="2022"/>
      <c r="H247" s="2021"/>
      <c r="I247" s="2022"/>
      <c r="J247" s="2021"/>
      <c r="K247" s="2022"/>
      <c r="L247" s="2021"/>
      <c r="M247" s="2022"/>
      <c r="N247" s="2021"/>
      <c r="O247" s="2022"/>
      <c r="P247" s="2021"/>
      <c r="Q247" s="2022"/>
      <c r="R247" s="2021"/>
      <c r="S247" s="2022"/>
      <c r="T247" s="2021"/>
      <c r="U247" s="2022"/>
      <c r="V247" s="2021"/>
      <c r="W247" s="2022"/>
      <c r="X247" s="2021"/>
      <c r="Y247" s="2022"/>
      <c r="Z247" s="2021"/>
      <c r="AA247" s="2022"/>
      <c r="AB247" s="2021"/>
      <c r="AC247" s="2022"/>
      <c r="AD247" s="2021"/>
      <c r="AE247" s="2022"/>
      <c r="AF247" s="2021"/>
      <c r="AG247" s="2022"/>
      <c r="AH247" s="2021"/>
      <c r="AI247" s="2022"/>
      <c r="AJ247" s="1448"/>
      <c r="AK247" s="1441"/>
      <c r="AL247" s="2021"/>
      <c r="AM247" s="2055"/>
      <c r="AN247" s="187"/>
      <c r="AO247" s="272"/>
      <c r="AP247" s="35"/>
      <c r="AQ247" s="2022"/>
      <c r="AR247" s="2025"/>
      <c r="AS247" s="2021"/>
      <c r="AT247" s="2022"/>
      <c r="AU247" s="2022"/>
      <c r="AV247" s="2022"/>
      <c r="AW247" s="2022"/>
      <c r="AX247" s="2022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1403" t="s">
        <v>221</v>
      </c>
      <c r="C248" s="231">
        <f t="shared" si="32"/>
        <v>0</v>
      </c>
      <c r="D248" s="232">
        <f t="shared" si="33"/>
        <v>0</v>
      </c>
      <c r="E248" s="1403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1409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1409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1409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1409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1405" t="s">
        <v>224</v>
      </c>
      <c r="C251" s="241">
        <f t="shared" si="32"/>
        <v>0</v>
      </c>
      <c r="D251" s="242">
        <f t="shared" si="33"/>
        <v>0</v>
      </c>
      <c r="E251" s="1405">
        <f t="shared" si="33"/>
        <v>0</v>
      </c>
      <c r="F251" s="26"/>
      <c r="G251" s="40"/>
      <c r="H251" s="26"/>
      <c r="I251" s="40"/>
      <c r="J251" s="26"/>
      <c r="K251" s="40"/>
      <c r="L251" s="26"/>
      <c r="M251" s="40"/>
      <c r="N251" s="26"/>
      <c r="O251" s="40"/>
      <c r="P251" s="26"/>
      <c r="Q251" s="40"/>
      <c r="R251" s="26"/>
      <c r="S251" s="40"/>
      <c r="T251" s="26"/>
      <c r="U251" s="40"/>
      <c r="V251" s="26"/>
      <c r="W251" s="40"/>
      <c r="X251" s="26"/>
      <c r="Y251" s="40"/>
      <c r="Z251" s="26"/>
      <c r="AA251" s="40"/>
      <c r="AB251" s="26"/>
      <c r="AC251" s="40"/>
      <c r="AD251" s="26"/>
      <c r="AE251" s="40"/>
      <c r="AF251" s="26"/>
      <c r="AG251" s="40"/>
      <c r="AH251" s="26"/>
      <c r="AI251" s="40"/>
      <c r="AJ251" s="26"/>
      <c r="AK251" s="40"/>
      <c r="AL251" s="26"/>
      <c r="AM251" s="243"/>
      <c r="AN251" s="268"/>
      <c r="AO251" s="121"/>
      <c r="AP251" s="40"/>
      <c r="AQ251" s="40"/>
      <c r="AR251" s="150"/>
      <c r="AS251" s="26"/>
      <c r="AT251" s="40"/>
      <c r="AU251" s="40"/>
      <c r="AV251" s="40"/>
      <c r="AW251" s="40"/>
      <c r="AX251" s="40"/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Z251" s="15"/>
    </row>
    <row r="252" spans="1:130" ht="18.75" customHeight="1" x14ac:dyDescent="0.2">
      <c r="A252" s="6318" t="s">
        <v>225</v>
      </c>
      <c r="B252" s="2097" t="s">
        <v>226</v>
      </c>
      <c r="C252" s="2085">
        <f t="shared" si="32"/>
        <v>0</v>
      </c>
      <c r="D252" s="446">
        <f>SUM(F252+H252+J252+L252+N252)</f>
        <v>0</v>
      </c>
      <c r="E252" s="2084">
        <f>SUM(G252+I252+K252+M252+O252)</f>
        <v>0</v>
      </c>
      <c r="F252" s="2021"/>
      <c r="G252" s="2022"/>
      <c r="H252" s="2021"/>
      <c r="I252" s="2022"/>
      <c r="J252" s="2021"/>
      <c r="K252" s="2022"/>
      <c r="L252" s="2021"/>
      <c r="M252" s="2022"/>
      <c r="N252" s="2021"/>
      <c r="O252" s="2022"/>
      <c r="P252" s="1279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2056"/>
      <c r="AO252" s="2098"/>
      <c r="AP252" s="2022"/>
      <c r="AQ252" s="2022"/>
      <c r="AR252" s="1442"/>
      <c r="AS252" s="2021"/>
      <c r="AT252" s="2022"/>
      <c r="AU252" s="2022"/>
      <c r="AV252" s="2022"/>
      <c r="AW252" s="2022"/>
      <c r="AX252" s="2022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1403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1403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0</v>
      </c>
      <c r="D255" s="242">
        <f t="shared" si="34"/>
        <v>0</v>
      </c>
      <c r="E255" s="1405">
        <f t="shared" si="34"/>
        <v>0</v>
      </c>
      <c r="F255" s="26"/>
      <c r="G255" s="40"/>
      <c r="H255" s="26"/>
      <c r="I255" s="40"/>
      <c r="J255" s="26"/>
      <c r="K255" s="40"/>
      <c r="L255" s="26"/>
      <c r="M255" s="40"/>
      <c r="N255" s="26"/>
      <c r="O255" s="40"/>
      <c r="P255" s="2095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1"/>
      <c r="AN255" s="187"/>
      <c r="AO255" s="272"/>
      <c r="AP255" s="30"/>
      <c r="AQ255" s="26"/>
      <c r="AR255" s="2096"/>
      <c r="AS255" s="26"/>
      <c r="AT255" s="40"/>
      <c r="AU255" s="40"/>
      <c r="AV255" s="40"/>
      <c r="AW255" s="40"/>
      <c r="AX255" s="40"/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Z255" s="15"/>
    </row>
    <row r="256" spans="1:130" ht="22.5" customHeight="1" x14ac:dyDescent="0.2">
      <c r="A256" s="6318" t="s">
        <v>230</v>
      </c>
      <c r="B256" s="2109" t="s">
        <v>260</v>
      </c>
      <c r="C256" s="227">
        <f t="shared" si="32"/>
        <v>0</v>
      </c>
      <c r="D256" s="228">
        <f t="shared" ref="D256:E274" si="35">SUM(F256+H256+J256+L256+N256+P256+R256+T256+V256+X256+Z256+AB256+AD256+AF256+AH256+AJ256+AL256)</f>
        <v>0</v>
      </c>
      <c r="E256" s="1411">
        <f>SUM(G256+I256+K256+M256+O256+Q256+S256+U256+W256+Y256+AA256+AC256+AE256+AG256+AI256+AK256+AM256)</f>
        <v>0</v>
      </c>
      <c r="F256" s="33"/>
      <c r="G256" s="35"/>
      <c r="H256" s="33"/>
      <c r="I256" s="35"/>
      <c r="J256" s="33"/>
      <c r="K256" s="35"/>
      <c r="L256" s="33"/>
      <c r="M256" s="35"/>
      <c r="N256" s="33"/>
      <c r="O256" s="35"/>
      <c r="P256" s="33"/>
      <c r="Q256" s="35"/>
      <c r="R256" s="33"/>
      <c r="S256" s="35"/>
      <c r="T256" s="33"/>
      <c r="U256" s="35"/>
      <c r="V256" s="33"/>
      <c r="W256" s="35"/>
      <c r="X256" s="33"/>
      <c r="Y256" s="35"/>
      <c r="Z256" s="33"/>
      <c r="AA256" s="35"/>
      <c r="AB256" s="33"/>
      <c r="AC256" s="35"/>
      <c r="AD256" s="33"/>
      <c r="AE256" s="35"/>
      <c r="AF256" s="33"/>
      <c r="AG256" s="35"/>
      <c r="AH256" s="33"/>
      <c r="AI256" s="35"/>
      <c r="AJ256" s="33"/>
      <c r="AK256" s="35"/>
      <c r="AL256" s="33"/>
      <c r="AM256" s="2069"/>
      <c r="AN256" s="2098"/>
      <c r="AO256" s="442"/>
      <c r="AP256" s="2110"/>
      <c r="AQ256" s="35"/>
      <c r="AR256" s="35"/>
      <c r="AS256" s="2021"/>
      <c r="AT256" s="36"/>
      <c r="AU256" s="36"/>
      <c r="AV256" s="36"/>
      <c r="AW256" s="36"/>
      <c r="AX256" s="36"/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1410" t="s">
        <v>232</v>
      </c>
      <c r="C257" s="231">
        <f t="shared" si="32"/>
        <v>0</v>
      </c>
      <c r="D257" s="232">
        <f t="shared" si="35"/>
        <v>0</v>
      </c>
      <c r="E257" s="1403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1410" t="s">
        <v>233</v>
      </c>
      <c r="C258" s="231">
        <f t="shared" si="32"/>
        <v>0</v>
      </c>
      <c r="D258" s="232">
        <f t="shared" si="35"/>
        <v>0</v>
      </c>
      <c r="E258" s="1403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1410" t="s">
        <v>234</v>
      </c>
      <c r="C259" s="227">
        <f t="shared" si="32"/>
        <v>0</v>
      </c>
      <c r="D259" s="228">
        <f t="shared" si="35"/>
        <v>0</v>
      </c>
      <c r="E259" s="1411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6559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6318" t="s">
        <v>236</v>
      </c>
      <c r="B261" s="2109" t="s">
        <v>237</v>
      </c>
      <c r="C261" s="2085">
        <f t="shared" si="32"/>
        <v>0</v>
      </c>
      <c r="D261" s="446">
        <f t="shared" si="35"/>
        <v>0</v>
      </c>
      <c r="E261" s="2084">
        <f t="shared" si="35"/>
        <v>0</v>
      </c>
      <c r="F261" s="2021"/>
      <c r="G261" s="2022"/>
      <c r="H261" s="2021"/>
      <c r="I261" s="2022"/>
      <c r="J261" s="2021"/>
      <c r="K261" s="2022"/>
      <c r="L261" s="2021"/>
      <c r="M261" s="2022"/>
      <c r="N261" s="2021"/>
      <c r="O261" s="2022"/>
      <c r="P261" s="2021"/>
      <c r="Q261" s="2022"/>
      <c r="R261" s="2021"/>
      <c r="S261" s="2022"/>
      <c r="T261" s="2021"/>
      <c r="U261" s="2022"/>
      <c r="V261" s="2021"/>
      <c r="W261" s="2022"/>
      <c r="X261" s="2021"/>
      <c r="Y261" s="2022"/>
      <c r="Z261" s="2021"/>
      <c r="AA261" s="2022"/>
      <c r="AB261" s="2021"/>
      <c r="AC261" s="2022"/>
      <c r="AD261" s="2021"/>
      <c r="AE261" s="2022"/>
      <c r="AF261" s="2021"/>
      <c r="AG261" s="2022"/>
      <c r="AH261" s="2021"/>
      <c r="AI261" s="2022"/>
      <c r="AJ261" s="2021"/>
      <c r="AK261" s="2022"/>
      <c r="AL261" s="2021"/>
      <c r="AM261" s="2055"/>
      <c r="AN261" s="187"/>
      <c r="AO261" s="272"/>
      <c r="AP261" s="35"/>
      <c r="AQ261" s="1279"/>
      <c r="AR261" s="1444"/>
      <c r="AS261" s="2021"/>
      <c r="AT261" s="2022"/>
      <c r="AU261" s="2022"/>
      <c r="AV261" s="2022"/>
      <c r="AW261" s="2022"/>
      <c r="AX261" s="2022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1402" t="s">
        <v>238</v>
      </c>
      <c r="C262" s="227">
        <f t="shared" si="32"/>
        <v>0</v>
      </c>
      <c r="D262" s="228">
        <f t="shared" si="35"/>
        <v>0</v>
      </c>
      <c r="E262" s="1411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6559"/>
      <c r="B263" s="1404" t="s">
        <v>239</v>
      </c>
      <c r="C263" s="2086">
        <f t="shared" si="32"/>
        <v>0</v>
      </c>
      <c r="D263" s="2087">
        <f t="shared" si="35"/>
        <v>0</v>
      </c>
      <c r="E263" s="408">
        <f t="shared" si="35"/>
        <v>0</v>
      </c>
      <c r="F263" s="2080"/>
      <c r="G263" s="161"/>
      <c r="H263" s="2080"/>
      <c r="I263" s="161"/>
      <c r="J263" s="2080"/>
      <c r="K263" s="161"/>
      <c r="L263" s="2080"/>
      <c r="M263" s="161"/>
      <c r="N263" s="2080"/>
      <c r="O263" s="161"/>
      <c r="P263" s="2080"/>
      <c r="Q263" s="161"/>
      <c r="R263" s="2080"/>
      <c r="S263" s="161"/>
      <c r="T263" s="2080"/>
      <c r="U263" s="161"/>
      <c r="V263" s="2080"/>
      <c r="W263" s="161"/>
      <c r="X263" s="2080"/>
      <c r="Y263" s="161"/>
      <c r="Z263" s="2080"/>
      <c r="AA263" s="161"/>
      <c r="AB263" s="2080"/>
      <c r="AC263" s="161"/>
      <c r="AD263" s="2080"/>
      <c r="AE263" s="161"/>
      <c r="AF263" s="2080"/>
      <c r="AG263" s="161"/>
      <c r="AH263" s="2080"/>
      <c r="AI263" s="161"/>
      <c r="AJ263" s="2080"/>
      <c r="AK263" s="161"/>
      <c r="AL263" s="2080"/>
      <c r="AM263" s="222"/>
      <c r="AN263" s="2103"/>
      <c r="AO263" s="2104"/>
      <c r="AP263" s="161"/>
      <c r="AQ263" s="2095"/>
      <c r="AR263" s="409"/>
      <c r="AS263" s="2080"/>
      <c r="AT263" s="161"/>
      <c r="AU263" s="161"/>
      <c r="AV263" s="161"/>
      <c r="AW263" s="161"/>
      <c r="AX263" s="161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6575" t="s">
        <v>240</v>
      </c>
      <c r="B264" s="6576"/>
      <c r="C264" s="2085">
        <f>SUM(D264+E264)</f>
        <v>0</v>
      </c>
      <c r="D264" s="446">
        <f>SUM(F264+H264+J264+L264+N264+P264+R264+T264+V264+X264+Z264+AB264+AD264+AF264+AH264+AJ264+AL264)</f>
        <v>0</v>
      </c>
      <c r="E264" s="2084">
        <f>SUM(G264+I264+K264+M264+O264+Q264+S264+U264+W264+Y264+AA264+AC264+AE264+AG264+AI264+AK264+AM264)</f>
        <v>0</v>
      </c>
      <c r="F264" s="2021"/>
      <c r="G264" s="2022"/>
      <c r="H264" s="2021"/>
      <c r="I264" s="2022"/>
      <c r="J264" s="2021"/>
      <c r="K264" s="2022"/>
      <c r="L264" s="2021"/>
      <c r="M264" s="2022"/>
      <c r="N264" s="2021"/>
      <c r="O264" s="2022"/>
      <c r="P264" s="2021"/>
      <c r="Q264" s="2022"/>
      <c r="R264" s="2021"/>
      <c r="S264" s="2022"/>
      <c r="T264" s="2021"/>
      <c r="U264" s="2022"/>
      <c r="V264" s="2021"/>
      <c r="W264" s="2022"/>
      <c r="X264" s="2021"/>
      <c r="Y264" s="2022"/>
      <c r="Z264" s="2021"/>
      <c r="AA264" s="2022"/>
      <c r="AB264" s="2021"/>
      <c r="AC264" s="2022"/>
      <c r="AD264" s="2021"/>
      <c r="AE264" s="2022"/>
      <c r="AF264" s="2021"/>
      <c r="AG264" s="2022"/>
      <c r="AH264" s="2021"/>
      <c r="AI264" s="2022"/>
      <c r="AJ264" s="2021"/>
      <c r="AK264" s="2022"/>
      <c r="AL264" s="2021"/>
      <c r="AM264" s="2055"/>
      <c r="AN264" s="2056"/>
      <c r="AO264" s="2098"/>
      <c r="AP264" s="2022"/>
      <c r="AQ264" s="2025"/>
      <c r="AR264" s="2022"/>
      <c r="AS264" s="2021"/>
      <c r="AT264" s="2022"/>
      <c r="AU264" s="2022"/>
      <c r="AV264" s="2022"/>
      <c r="AW264" s="2022"/>
      <c r="AX264" s="2022"/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0</v>
      </c>
      <c r="D265" s="232">
        <f>SUM(F265+H265+J265+L265+N265+P265+R265+T265+V265+X265+Z265+AB265+AD265+AF265+AH265+AJ265+AL265)</f>
        <v>0</v>
      </c>
      <c r="E265" s="1403">
        <f>SUM(G265+I265+K265+M265+O265+Q265+S265+U265+W265+Y265+AA265+AC265+AE265+AG265+AI265+AK265+AM265)</f>
        <v>0</v>
      </c>
      <c r="F265" s="33"/>
      <c r="G265" s="35"/>
      <c r="H265" s="33"/>
      <c r="I265" s="35"/>
      <c r="J265" s="33"/>
      <c r="K265" s="35"/>
      <c r="L265" s="33"/>
      <c r="M265" s="35"/>
      <c r="N265" s="33"/>
      <c r="O265" s="35"/>
      <c r="P265" s="33"/>
      <c r="Q265" s="35"/>
      <c r="R265" s="33"/>
      <c r="S265" s="35"/>
      <c r="T265" s="33"/>
      <c r="U265" s="35"/>
      <c r="V265" s="33"/>
      <c r="W265" s="35"/>
      <c r="X265" s="33"/>
      <c r="Y265" s="35"/>
      <c r="Z265" s="33"/>
      <c r="AA265" s="35"/>
      <c r="AB265" s="33"/>
      <c r="AC265" s="35"/>
      <c r="AD265" s="33"/>
      <c r="AE265" s="35"/>
      <c r="AF265" s="33"/>
      <c r="AG265" s="35"/>
      <c r="AH265" s="33"/>
      <c r="AI265" s="35"/>
      <c r="AJ265" s="33"/>
      <c r="AK265" s="35"/>
      <c r="AL265" s="33"/>
      <c r="AM265" s="186"/>
      <c r="AN265" s="187"/>
      <c r="AO265" s="272"/>
      <c r="AP265" s="35"/>
      <c r="AQ265" s="229"/>
      <c r="AR265" s="35"/>
      <c r="AS265" s="33"/>
      <c r="AT265" s="35"/>
      <c r="AU265" s="35"/>
      <c r="AV265" s="35"/>
      <c r="AW265" s="35"/>
      <c r="AX265" s="35"/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1</v>
      </c>
      <c r="D266" s="232">
        <f t="shared" si="35"/>
        <v>1</v>
      </c>
      <c r="E266" s="1403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1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B266" s="5">
        <v>0</v>
      </c>
      <c r="DC266" s="5">
        <v>0</v>
      </c>
      <c r="DD266" s="5">
        <v>0</v>
      </c>
      <c r="DE266" s="5">
        <v>0</v>
      </c>
      <c r="DF266" s="5">
        <v>0</v>
      </c>
      <c r="DG266" s="5">
        <v>0</v>
      </c>
      <c r="DH266" s="5">
        <v>0</v>
      </c>
      <c r="DI266" s="5">
        <v>0</v>
      </c>
      <c r="DJ266" s="5">
        <v>0</v>
      </c>
      <c r="DK266" s="5">
        <v>0</v>
      </c>
      <c r="DL266" s="5">
        <v>0</v>
      </c>
      <c r="DM266" s="5">
        <v>0</v>
      </c>
      <c r="DN266" s="5">
        <v>0</v>
      </c>
      <c r="DO266" s="5">
        <v>0</v>
      </c>
      <c r="DP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1403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3</v>
      </c>
      <c r="D268" s="242">
        <f t="shared" si="35"/>
        <v>2</v>
      </c>
      <c r="E268" s="1405">
        <f t="shared" si="35"/>
        <v>1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1</v>
      </c>
      <c r="N268" s="20">
        <v>0</v>
      </c>
      <c r="O268" s="36">
        <v>0</v>
      </c>
      <c r="P268" s="20">
        <v>2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1</v>
      </c>
      <c r="AQ268" s="36">
        <v>0</v>
      </c>
      <c r="AR268" s="119">
        <v>1</v>
      </c>
      <c r="AS268" s="20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6318" t="s">
        <v>245</v>
      </c>
      <c r="B269" s="2097" t="s">
        <v>246</v>
      </c>
      <c r="C269" s="227">
        <f t="shared" si="32"/>
        <v>0</v>
      </c>
      <c r="D269" s="228">
        <f t="shared" si="35"/>
        <v>0</v>
      </c>
      <c r="E269" s="1411">
        <f t="shared" si="35"/>
        <v>0</v>
      </c>
      <c r="F269" s="37"/>
      <c r="G269" s="39"/>
      <c r="H269" s="37"/>
      <c r="I269" s="39"/>
      <c r="J269" s="37"/>
      <c r="K269" s="39"/>
      <c r="L269" s="37"/>
      <c r="M269" s="39"/>
      <c r="N269" s="37"/>
      <c r="O269" s="39"/>
      <c r="P269" s="37"/>
      <c r="Q269" s="39"/>
      <c r="R269" s="37"/>
      <c r="S269" s="39"/>
      <c r="T269" s="37"/>
      <c r="U269" s="39"/>
      <c r="V269" s="37"/>
      <c r="W269" s="39"/>
      <c r="X269" s="37"/>
      <c r="Y269" s="39"/>
      <c r="Z269" s="37"/>
      <c r="AA269" s="39"/>
      <c r="AB269" s="37"/>
      <c r="AC269" s="39"/>
      <c r="AD269" s="37"/>
      <c r="AE269" s="39"/>
      <c r="AF269" s="37"/>
      <c r="AG269" s="39"/>
      <c r="AH269" s="37"/>
      <c r="AI269" s="39"/>
      <c r="AJ269" s="37"/>
      <c r="AK269" s="39"/>
      <c r="AL269" s="37"/>
      <c r="AM269" s="181"/>
      <c r="AN269" s="187"/>
      <c r="AO269" s="272"/>
      <c r="AP269" s="35"/>
      <c r="AQ269" s="39"/>
      <c r="AR269" s="145"/>
      <c r="AS269" s="37"/>
      <c r="AT269" s="39"/>
      <c r="AU269" s="39"/>
      <c r="AV269" s="39"/>
      <c r="AW269" s="39"/>
      <c r="AX269" s="39"/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1403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1403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1403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6559"/>
      <c r="B273" s="260" t="s">
        <v>250</v>
      </c>
      <c r="C273" s="241">
        <f t="shared" si="32"/>
        <v>0</v>
      </c>
      <c r="D273" s="242">
        <f t="shared" si="35"/>
        <v>0</v>
      </c>
      <c r="E273" s="1405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1</v>
      </c>
      <c r="D275" s="242">
        <f>SUM(F275+H275+J275+L275+N275+P275+R275+T275+V275+X275+Z275+AB275+AD275+AF275+AH275+AJ275+AL275)</f>
        <v>1</v>
      </c>
      <c r="E275" s="1405">
        <f t="shared" ref="E275" si="36">SUM(G275+I275+K275+M275+O275+Q275+S275+U275+W275+Y275+AA275+AC275+AE275+AG275+AI275+AK275+AM275)</f>
        <v>0</v>
      </c>
      <c r="F275" s="26">
        <v>0</v>
      </c>
      <c r="G275" s="40">
        <v>0</v>
      </c>
      <c r="H275" s="26">
        <v>1</v>
      </c>
      <c r="I275" s="40">
        <v>0</v>
      </c>
      <c r="J275" s="26">
        <v>0</v>
      </c>
      <c r="K275" s="40">
        <v>0</v>
      </c>
      <c r="L275" s="26">
        <v>0</v>
      </c>
      <c r="M275" s="40">
        <v>0</v>
      </c>
      <c r="N275" s="26">
        <v>0</v>
      </c>
      <c r="O275" s="40">
        <v>0</v>
      </c>
      <c r="P275" s="26">
        <v>0</v>
      </c>
      <c r="Q275" s="40">
        <v>0</v>
      </c>
      <c r="R275" s="26">
        <v>0</v>
      </c>
      <c r="S275" s="40">
        <v>0</v>
      </c>
      <c r="T275" s="26">
        <v>0</v>
      </c>
      <c r="U275" s="40">
        <v>0</v>
      </c>
      <c r="V275" s="26">
        <v>0</v>
      </c>
      <c r="W275" s="40">
        <v>0</v>
      </c>
      <c r="X275" s="26">
        <v>0</v>
      </c>
      <c r="Y275" s="40">
        <v>0</v>
      </c>
      <c r="Z275" s="26">
        <v>0</v>
      </c>
      <c r="AA275" s="40">
        <v>0</v>
      </c>
      <c r="AB275" s="26">
        <v>0</v>
      </c>
      <c r="AC275" s="40">
        <v>0</v>
      </c>
      <c r="AD275" s="26">
        <v>0</v>
      </c>
      <c r="AE275" s="40">
        <v>0</v>
      </c>
      <c r="AF275" s="26">
        <v>0</v>
      </c>
      <c r="AG275" s="40">
        <v>0</v>
      </c>
      <c r="AH275" s="26">
        <v>0</v>
      </c>
      <c r="AI275" s="40">
        <v>0</v>
      </c>
      <c r="AJ275" s="26">
        <v>0</v>
      </c>
      <c r="AK275" s="40">
        <v>0</v>
      </c>
      <c r="AL275" s="26">
        <v>0</v>
      </c>
      <c r="AM275" s="243">
        <v>0</v>
      </c>
      <c r="AN275" s="2103">
        <v>0</v>
      </c>
      <c r="AO275" s="2104">
        <v>0</v>
      </c>
      <c r="AP275" s="161">
        <v>1</v>
      </c>
      <c r="AQ275" s="280">
        <v>0</v>
      </c>
      <c r="AR275" s="265">
        <v>0</v>
      </c>
      <c r="AS275" s="26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B275" s="5">
        <v>0</v>
      </c>
      <c r="DD275" s="5">
        <v>0</v>
      </c>
      <c r="DF275" s="5">
        <v>0</v>
      </c>
      <c r="DH275" s="5">
        <v>0</v>
      </c>
      <c r="DJ275" s="5">
        <v>0</v>
      </c>
      <c r="DL275" s="5">
        <v>0</v>
      </c>
      <c r="DN275" s="5">
        <v>0</v>
      </c>
      <c r="DP275" s="5">
        <v>0</v>
      </c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6439" t="s">
        <v>262</v>
      </c>
      <c r="B277" s="6441" t="s">
        <v>263</v>
      </c>
      <c r="C277" s="6267" t="s">
        <v>4</v>
      </c>
      <c r="D277" s="5855"/>
      <c r="E277" s="6250"/>
      <c r="F277" s="6579" t="s">
        <v>264</v>
      </c>
      <c r="G277" s="6444"/>
      <c r="H277" s="6444"/>
      <c r="I277" s="6444"/>
      <c r="J277" s="6444"/>
      <c r="K277" s="6444"/>
      <c r="L277" s="6444"/>
      <c r="M277" s="6444"/>
      <c r="N277" s="6444"/>
      <c r="O277" s="6444"/>
      <c r="P277" s="6444"/>
      <c r="Q277" s="6444"/>
      <c r="R277" s="6444"/>
      <c r="S277" s="6444"/>
      <c r="T277" s="6444"/>
      <c r="U277" s="6444"/>
      <c r="V277" s="6444"/>
      <c r="W277" s="6444"/>
      <c r="X277" s="6444"/>
      <c r="Y277" s="6444"/>
      <c r="Z277" s="6444"/>
      <c r="AA277" s="6444"/>
      <c r="AB277" s="6444"/>
      <c r="AC277" s="6444"/>
      <c r="AD277" s="6444"/>
      <c r="AE277" s="6444"/>
      <c r="AF277" s="6444"/>
      <c r="AG277" s="6444"/>
      <c r="AH277" s="6444"/>
      <c r="AI277" s="6444"/>
      <c r="AJ277" s="6444"/>
      <c r="AK277" s="6580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6570"/>
      <c r="D278" s="5856"/>
      <c r="E278" s="5811"/>
      <c r="F278" s="6545" t="s">
        <v>190</v>
      </c>
      <c r="G278" s="6545"/>
      <c r="H278" s="6545" t="s">
        <v>191</v>
      </c>
      <c r="I278" s="6545"/>
      <c r="J278" s="6545" t="s">
        <v>12</v>
      </c>
      <c r="K278" s="6545"/>
      <c r="L278" s="6560" t="s">
        <v>13</v>
      </c>
      <c r="M278" s="6528"/>
      <c r="N278" s="6564" t="s">
        <v>126</v>
      </c>
      <c r="O278" s="6564"/>
      <c r="P278" s="6564" t="s">
        <v>127</v>
      </c>
      <c r="Q278" s="6564"/>
      <c r="R278" s="6564" t="s">
        <v>128</v>
      </c>
      <c r="S278" s="6564"/>
      <c r="T278" s="6564" t="s">
        <v>129</v>
      </c>
      <c r="U278" s="6564"/>
      <c r="V278" s="6564" t="s">
        <v>130</v>
      </c>
      <c r="W278" s="6564"/>
      <c r="X278" s="6564" t="s">
        <v>131</v>
      </c>
      <c r="Y278" s="6564"/>
      <c r="Z278" s="6564" t="s">
        <v>132</v>
      </c>
      <c r="AA278" s="6564"/>
      <c r="AB278" s="6564" t="s">
        <v>133</v>
      </c>
      <c r="AC278" s="6564"/>
      <c r="AD278" s="6564" t="s">
        <v>134</v>
      </c>
      <c r="AE278" s="6564"/>
      <c r="AF278" s="6564" t="s">
        <v>135</v>
      </c>
      <c r="AG278" s="6564"/>
      <c r="AH278" s="6564" t="s">
        <v>136</v>
      </c>
      <c r="AI278" s="6564"/>
      <c r="AJ278" s="6564" t="s">
        <v>137</v>
      </c>
      <c r="AK278" s="6581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6577"/>
      <c r="B279" s="6578"/>
      <c r="C279" s="1449" t="s">
        <v>103</v>
      </c>
      <c r="D279" s="1450" t="s">
        <v>65</v>
      </c>
      <c r="E279" s="1399" t="s">
        <v>104</v>
      </c>
      <c r="F279" s="1451" t="s">
        <v>65</v>
      </c>
      <c r="G279" s="1452" t="s">
        <v>104</v>
      </c>
      <c r="H279" s="1451" t="s">
        <v>65</v>
      </c>
      <c r="I279" s="1452" t="s">
        <v>104</v>
      </c>
      <c r="J279" s="1451" t="s">
        <v>65</v>
      </c>
      <c r="K279" s="1452" t="s">
        <v>104</v>
      </c>
      <c r="L279" s="1451" t="s">
        <v>65</v>
      </c>
      <c r="M279" s="1452" t="s">
        <v>104</v>
      </c>
      <c r="N279" s="1451" t="s">
        <v>65</v>
      </c>
      <c r="O279" s="1452" t="s">
        <v>104</v>
      </c>
      <c r="P279" s="1451" t="s">
        <v>65</v>
      </c>
      <c r="Q279" s="1452" t="s">
        <v>104</v>
      </c>
      <c r="R279" s="1451" t="s">
        <v>65</v>
      </c>
      <c r="S279" s="1452" t="s">
        <v>104</v>
      </c>
      <c r="T279" s="1453" t="s">
        <v>65</v>
      </c>
      <c r="U279" s="1453" t="s">
        <v>104</v>
      </c>
      <c r="V279" s="2111" t="s">
        <v>65</v>
      </c>
      <c r="W279" s="1452" t="s">
        <v>104</v>
      </c>
      <c r="X279" s="1451" t="s">
        <v>65</v>
      </c>
      <c r="Y279" s="1452" t="s">
        <v>104</v>
      </c>
      <c r="Z279" s="1451" t="s">
        <v>65</v>
      </c>
      <c r="AA279" s="1452" t="s">
        <v>104</v>
      </c>
      <c r="AB279" s="1451" t="s">
        <v>65</v>
      </c>
      <c r="AC279" s="1452" t="s">
        <v>104</v>
      </c>
      <c r="AD279" s="1451" t="s">
        <v>65</v>
      </c>
      <c r="AE279" s="1452" t="s">
        <v>104</v>
      </c>
      <c r="AF279" s="1451" t="s">
        <v>65</v>
      </c>
      <c r="AG279" s="1452" t="s">
        <v>104</v>
      </c>
      <c r="AH279" s="1451" t="s">
        <v>65</v>
      </c>
      <c r="AI279" s="1452" t="s">
        <v>104</v>
      </c>
      <c r="AJ279" s="1451" t="s">
        <v>65</v>
      </c>
      <c r="AK279" s="1454" t="s">
        <v>104</v>
      </c>
      <c r="AL279" s="5811"/>
      <c r="AM279" s="5811"/>
      <c r="AN279" s="5811"/>
      <c r="AO279" s="5811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6441" t="s">
        <v>265</v>
      </c>
      <c r="B280" s="1455" t="s">
        <v>80</v>
      </c>
      <c r="C280" s="1456">
        <f>SUM(D280+E280)</f>
        <v>0</v>
      </c>
      <c r="D280" s="1457">
        <f>SUM(F280+H280+J280+L280+N280+P280+R280+T280+V280+X280+Z280+AB280+AD280+AF280+AH280+AJ280)</f>
        <v>0</v>
      </c>
      <c r="E280" s="2054">
        <f>SUM(G280+I280+K280+M280+O280+Q280+S280+U280+W280+Y280+AA280+AC280+AE280+AG280+AI280+AK280)</f>
        <v>0</v>
      </c>
      <c r="F280" s="2021"/>
      <c r="G280" s="2022"/>
      <c r="H280" s="2021"/>
      <c r="I280" s="2022"/>
      <c r="J280" s="2021"/>
      <c r="K280" s="2022"/>
      <c r="L280" s="2021"/>
      <c r="M280" s="2022"/>
      <c r="N280" s="2021"/>
      <c r="O280" s="2022"/>
      <c r="P280" s="2021"/>
      <c r="Q280" s="2022"/>
      <c r="R280" s="2021"/>
      <c r="S280" s="2022"/>
      <c r="T280" s="2021"/>
      <c r="U280" s="2022"/>
      <c r="V280" s="2021"/>
      <c r="W280" s="2022"/>
      <c r="X280" s="2021"/>
      <c r="Y280" s="2022"/>
      <c r="Z280" s="2021"/>
      <c r="AA280" s="2022"/>
      <c r="AB280" s="2021"/>
      <c r="AC280" s="2022"/>
      <c r="AD280" s="2021"/>
      <c r="AE280" s="2022"/>
      <c r="AF280" s="2021"/>
      <c r="AG280" s="2022"/>
      <c r="AH280" s="2021"/>
      <c r="AI280" s="2022"/>
      <c r="AJ280" s="2021"/>
      <c r="AK280" s="2023"/>
      <c r="AL280" s="2022"/>
      <c r="AM280" s="2022"/>
      <c r="AN280" s="2022"/>
      <c r="AO280" s="2022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6578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6441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362"/>
      <c r="AX282" s="419"/>
    </row>
    <row r="283" spans="1:130" ht="17.25" customHeight="1" x14ac:dyDescent="0.2">
      <c r="A283" s="6578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364"/>
      <c r="AX283" s="419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364"/>
      <c r="AW284" s="204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267" t="s">
        <v>268</v>
      </c>
      <c r="B285" s="6250"/>
      <c r="C285" s="6545" t="s">
        <v>269</v>
      </c>
      <c r="D285" s="6545"/>
      <c r="E285" s="6545"/>
      <c r="F285" s="6560" t="s">
        <v>270</v>
      </c>
      <c r="G285" s="6321"/>
      <c r="H285" s="6321"/>
      <c r="I285" s="6321"/>
      <c r="J285" s="6321"/>
      <c r="K285" s="6321"/>
      <c r="L285" s="6321"/>
      <c r="M285" s="6321"/>
      <c r="N285" s="6321"/>
      <c r="O285" s="6321"/>
      <c r="P285" s="6321"/>
      <c r="Q285" s="6321"/>
      <c r="R285" s="6321"/>
      <c r="S285" s="6321"/>
      <c r="T285" s="6321"/>
      <c r="U285" s="6321"/>
      <c r="V285" s="6321"/>
      <c r="W285" s="6321"/>
      <c r="X285" s="6321"/>
      <c r="Y285" s="6321"/>
      <c r="Z285" s="6321"/>
      <c r="AA285" s="6321"/>
      <c r="AB285" s="6321"/>
      <c r="AC285" s="6321"/>
      <c r="AD285" s="6321"/>
      <c r="AE285" s="6321"/>
      <c r="AF285" s="6321"/>
      <c r="AG285" s="6321"/>
      <c r="AH285" s="6321"/>
      <c r="AI285" s="6321"/>
      <c r="AJ285" s="6321"/>
      <c r="AK285" s="6321"/>
      <c r="AL285" s="6321"/>
      <c r="AM285" s="6322"/>
      <c r="AN285" s="6399" t="s">
        <v>92</v>
      </c>
      <c r="AO285" s="6399"/>
      <c r="AP285" s="6510"/>
      <c r="AQ285" s="6448" t="s">
        <v>271</v>
      </c>
      <c r="AR285" s="6262"/>
      <c r="AS285" s="6318" t="s">
        <v>7</v>
      </c>
      <c r="AT285" s="6318" t="s">
        <v>8</v>
      </c>
      <c r="AU285" s="6250" t="s">
        <v>272</v>
      </c>
      <c r="AV285" s="6250" t="s">
        <v>255</v>
      </c>
      <c r="AW285" s="2042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6545"/>
      <c r="D286" s="6545"/>
      <c r="E286" s="6545"/>
      <c r="F286" s="6545" t="s">
        <v>189</v>
      </c>
      <c r="G286" s="6545"/>
      <c r="H286" s="6545" t="s">
        <v>190</v>
      </c>
      <c r="I286" s="6545"/>
      <c r="J286" s="6545" t="s">
        <v>191</v>
      </c>
      <c r="K286" s="6545"/>
      <c r="L286" s="6545" t="s">
        <v>12</v>
      </c>
      <c r="M286" s="6545"/>
      <c r="N286" s="6560" t="s">
        <v>13</v>
      </c>
      <c r="O286" s="6528"/>
      <c r="P286" s="6564" t="s">
        <v>126</v>
      </c>
      <c r="Q286" s="6564"/>
      <c r="R286" s="6564" t="s">
        <v>127</v>
      </c>
      <c r="S286" s="6564"/>
      <c r="T286" s="6564" t="s">
        <v>128</v>
      </c>
      <c r="U286" s="6564"/>
      <c r="V286" s="6564" t="s">
        <v>129</v>
      </c>
      <c r="W286" s="6564"/>
      <c r="X286" s="6564" t="s">
        <v>130</v>
      </c>
      <c r="Y286" s="6564"/>
      <c r="Z286" s="6564" t="s">
        <v>131</v>
      </c>
      <c r="AA286" s="6564"/>
      <c r="AB286" s="6564" t="s">
        <v>132</v>
      </c>
      <c r="AC286" s="6564"/>
      <c r="AD286" s="6564" t="s">
        <v>133</v>
      </c>
      <c r="AE286" s="6564"/>
      <c r="AF286" s="6564" t="s">
        <v>134</v>
      </c>
      <c r="AG286" s="6564"/>
      <c r="AH286" s="6564" t="s">
        <v>135</v>
      </c>
      <c r="AI286" s="6564"/>
      <c r="AJ286" s="6564" t="s">
        <v>136</v>
      </c>
      <c r="AK286" s="6564"/>
      <c r="AL286" s="6564" t="s">
        <v>137</v>
      </c>
      <c r="AM286" s="6581"/>
      <c r="AN286" s="6248" t="s">
        <v>273</v>
      </c>
      <c r="AO286" s="6248" t="s">
        <v>274</v>
      </c>
      <c r="AP286" s="6250" t="s">
        <v>275</v>
      </c>
      <c r="AQ286" s="6582"/>
      <c r="AR286" s="5967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6570"/>
      <c r="B287" s="5811"/>
      <c r="C287" s="2016" t="s">
        <v>103</v>
      </c>
      <c r="D287" s="2017" t="s">
        <v>65</v>
      </c>
      <c r="E287" s="2112" t="s">
        <v>104</v>
      </c>
      <c r="F287" s="2016" t="s">
        <v>276</v>
      </c>
      <c r="G287" s="2113" t="s">
        <v>104</v>
      </c>
      <c r="H287" s="2016" t="s">
        <v>276</v>
      </c>
      <c r="I287" s="2113" t="s">
        <v>104</v>
      </c>
      <c r="J287" s="2016" t="s">
        <v>276</v>
      </c>
      <c r="K287" s="2113" t="s">
        <v>104</v>
      </c>
      <c r="L287" s="2016" t="s">
        <v>276</v>
      </c>
      <c r="M287" s="2113" t="s">
        <v>104</v>
      </c>
      <c r="N287" s="2016" t="s">
        <v>276</v>
      </c>
      <c r="O287" s="2113" t="s">
        <v>104</v>
      </c>
      <c r="P287" s="2016" t="s">
        <v>276</v>
      </c>
      <c r="Q287" s="2113" t="s">
        <v>104</v>
      </c>
      <c r="R287" s="2016" t="s">
        <v>276</v>
      </c>
      <c r="S287" s="2113" t="s">
        <v>104</v>
      </c>
      <c r="T287" s="2016" t="s">
        <v>276</v>
      </c>
      <c r="U287" s="2113" t="s">
        <v>104</v>
      </c>
      <c r="V287" s="2016" t="s">
        <v>276</v>
      </c>
      <c r="W287" s="2113" t="s">
        <v>104</v>
      </c>
      <c r="X287" s="2016" t="s">
        <v>276</v>
      </c>
      <c r="Y287" s="2113" t="s">
        <v>104</v>
      </c>
      <c r="Z287" s="2016" t="s">
        <v>276</v>
      </c>
      <c r="AA287" s="2113" t="s">
        <v>104</v>
      </c>
      <c r="AB287" s="2016" t="s">
        <v>276</v>
      </c>
      <c r="AC287" s="2113" t="s">
        <v>104</v>
      </c>
      <c r="AD287" s="2016" t="s">
        <v>276</v>
      </c>
      <c r="AE287" s="2113" t="s">
        <v>104</v>
      </c>
      <c r="AF287" s="2016" t="s">
        <v>276</v>
      </c>
      <c r="AG287" s="2113" t="s">
        <v>104</v>
      </c>
      <c r="AH287" s="2016" t="s">
        <v>276</v>
      </c>
      <c r="AI287" s="2113" t="s">
        <v>104</v>
      </c>
      <c r="AJ287" s="2016" t="s">
        <v>276</v>
      </c>
      <c r="AK287" s="2113" t="s">
        <v>104</v>
      </c>
      <c r="AL287" s="2016" t="s">
        <v>276</v>
      </c>
      <c r="AM287" s="2068" t="s">
        <v>104</v>
      </c>
      <c r="AN287" s="6583"/>
      <c r="AO287" s="6583"/>
      <c r="AP287" s="5811"/>
      <c r="AQ287" s="2016" t="s">
        <v>198</v>
      </c>
      <c r="AR287" s="1400" t="s">
        <v>199</v>
      </c>
      <c r="AS287" s="6559"/>
      <c r="AT287" s="6559"/>
      <c r="AU287" s="5811"/>
      <c r="AV287" s="5811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6569" t="s">
        <v>277</v>
      </c>
      <c r="B288" s="6329"/>
      <c r="C288" s="2077">
        <f t="shared" ref="C288:C306" si="38">SUM(D288+E288)</f>
        <v>11</v>
      </c>
      <c r="D288" s="2078">
        <f>SUM(F288+H288+J288+L288+N288+P288+R288+T288+V288+X288+Z288+AB288+AD288+AF288+AH288+AJ288+AL288)</f>
        <v>2</v>
      </c>
      <c r="E288" s="1428">
        <f>SUM(G288+I288+K288+M288+O288+Q288+S288+U288+W288+Y288+AA288+AC288+AE288+AG288+AI288+AK288+AM288)</f>
        <v>9</v>
      </c>
      <c r="F288" s="2077">
        <f>SUM(F298:F306)</f>
        <v>0</v>
      </c>
      <c r="G288" s="2114">
        <f>SUM(G298:G306)</f>
        <v>0</v>
      </c>
      <c r="H288" s="2077">
        <f>SUM(H298:H306)</f>
        <v>0</v>
      </c>
      <c r="I288" s="2114">
        <f>SUM(I298:I306)</f>
        <v>0</v>
      </c>
      <c r="J288" s="2077">
        <f>SUM(J298:J306)</f>
        <v>0</v>
      </c>
      <c r="K288" s="2114">
        <f>SUM(K289:K306)</f>
        <v>0</v>
      </c>
      <c r="L288" s="2077">
        <f>SUM(L298:L306)</f>
        <v>0</v>
      </c>
      <c r="M288" s="2114">
        <f>SUM(M289:M306)</f>
        <v>0</v>
      </c>
      <c r="N288" s="2077">
        <f>SUM(N298:N306)</f>
        <v>1</v>
      </c>
      <c r="O288" s="2114">
        <f>SUM(O289:O306)</f>
        <v>0</v>
      </c>
      <c r="P288" s="2077">
        <f>SUM(P298:P306)</f>
        <v>1</v>
      </c>
      <c r="Q288" s="2114">
        <f>SUM(Q289:Q306)</f>
        <v>3</v>
      </c>
      <c r="R288" s="2077">
        <f>SUM(R298:R306)</f>
        <v>0</v>
      </c>
      <c r="S288" s="2114">
        <f>SUM(S289:S306)</f>
        <v>1</v>
      </c>
      <c r="T288" s="2077">
        <f>SUM(T298:T306)</f>
        <v>0</v>
      </c>
      <c r="U288" s="2114">
        <f>SUM(U289:U306)</f>
        <v>4</v>
      </c>
      <c r="V288" s="2077">
        <f>SUM(V298:V306)</f>
        <v>0</v>
      </c>
      <c r="W288" s="2114">
        <f>SUM(W289:W306)</f>
        <v>0</v>
      </c>
      <c r="X288" s="2077">
        <f>SUM(X298:X306)</f>
        <v>0</v>
      </c>
      <c r="Y288" s="2114">
        <f>SUM(Y289:Y306)</f>
        <v>0</v>
      </c>
      <c r="Z288" s="2077">
        <f>SUM(Z298:Z306)</f>
        <v>0</v>
      </c>
      <c r="AA288" s="2114">
        <f>SUM(AA289:AA306)</f>
        <v>0</v>
      </c>
      <c r="AB288" s="2077">
        <f t="shared" ref="AB288:AM288" si="39">SUM(AB298:AB306)</f>
        <v>0</v>
      </c>
      <c r="AC288" s="2114">
        <f>SUM(AC289:AC306)</f>
        <v>0</v>
      </c>
      <c r="AD288" s="2077">
        <f t="shared" si="39"/>
        <v>0</v>
      </c>
      <c r="AE288" s="2114">
        <f t="shared" si="39"/>
        <v>0</v>
      </c>
      <c r="AF288" s="2077">
        <f t="shared" si="39"/>
        <v>0</v>
      </c>
      <c r="AG288" s="2114">
        <f t="shared" si="39"/>
        <v>0</v>
      </c>
      <c r="AH288" s="2077">
        <f t="shared" si="39"/>
        <v>0</v>
      </c>
      <c r="AI288" s="2114">
        <f t="shared" si="39"/>
        <v>1</v>
      </c>
      <c r="AJ288" s="2077">
        <f t="shared" si="39"/>
        <v>0</v>
      </c>
      <c r="AK288" s="2114">
        <f t="shared" si="39"/>
        <v>0</v>
      </c>
      <c r="AL288" s="2077">
        <f>SUM(AL298:AL306)</f>
        <v>0</v>
      </c>
      <c r="AM288" s="2115">
        <f t="shared" si="39"/>
        <v>0</v>
      </c>
      <c r="AN288" s="2106">
        <f t="shared" ref="AN288:AU288" si="40">SUM(AN289:AN306)</f>
        <v>6</v>
      </c>
      <c r="AO288" s="2106">
        <f t="shared" si="40"/>
        <v>0</v>
      </c>
      <c r="AP288" s="1458">
        <f t="shared" si="40"/>
        <v>0</v>
      </c>
      <c r="AQ288" s="2077">
        <f t="shared" si="40"/>
        <v>0</v>
      </c>
      <c r="AR288" s="1458">
        <f t="shared" si="40"/>
        <v>0</v>
      </c>
      <c r="AS288" s="2116">
        <f t="shared" si="40"/>
        <v>0</v>
      </c>
      <c r="AT288" s="2116">
        <f t="shared" si="40"/>
        <v>0</v>
      </c>
      <c r="AU288" s="1428">
        <f t="shared" si="40"/>
        <v>0</v>
      </c>
      <c r="AV288" s="1428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2028" t="s">
        <v>34</v>
      </c>
      <c r="C289" s="113">
        <f t="shared" si="38"/>
        <v>0</v>
      </c>
      <c r="D289" s="1459"/>
      <c r="E289" s="2084">
        <f t="shared" ref="E289:E297" si="41">SUM(K289+M289+O289+Q289+S289+U289+W289+Y289+AA289+AC289)</f>
        <v>0</v>
      </c>
      <c r="F289" s="1279"/>
      <c r="G289" s="245"/>
      <c r="H289" s="245"/>
      <c r="I289" s="245"/>
      <c r="J289" s="1280"/>
      <c r="K289" s="35"/>
      <c r="L289" s="1460"/>
      <c r="M289" s="35"/>
      <c r="N289" s="1460"/>
      <c r="O289" s="35"/>
      <c r="P289" s="1460"/>
      <c r="Q289" s="35"/>
      <c r="R289" s="1460"/>
      <c r="S289" s="35"/>
      <c r="T289" s="1460"/>
      <c r="U289" s="35"/>
      <c r="V289" s="1460"/>
      <c r="W289" s="35"/>
      <c r="X289" s="1460"/>
      <c r="Y289" s="35"/>
      <c r="Z289" s="1460"/>
      <c r="AA289" s="35"/>
      <c r="AB289" s="1460"/>
      <c r="AC289" s="35"/>
      <c r="AD289" s="1279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2098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1411">
        <f t="shared" si="41"/>
        <v>0</v>
      </c>
      <c r="F290" s="395"/>
      <c r="G290" s="248"/>
      <c r="H290" s="248"/>
      <c r="I290" s="248"/>
      <c r="J290" s="295"/>
      <c r="K290" s="35"/>
      <c r="L290" s="396"/>
      <c r="M290" s="35"/>
      <c r="N290" s="396"/>
      <c r="O290" s="35"/>
      <c r="P290" s="396"/>
      <c r="Q290" s="35"/>
      <c r="R290" s="396"/>
      <c r="S290" s="35"/>
      <c r="T290" s="396"/>
      <c r="U290" s="35"/>
      <c r="V290" s="396"/>
      <c r="W290" s="35"/>
      <c r="X290" s="396"/>
      <c r="Y290" s="35"/>
      <c r="Z290" s="396"/>
      <c r="AA290" s="35"/>
      <c r="AB290" s="396"/>
      <c r="AC290" s="35"/>
      <c r="AD290" s="395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1403">
        <f t="shared" si="41"/>
        <v>0</v>
      </c>
      <c r="F291" s="395"/>
      <c r="G291" s="248"/>
      <c r="H291" s="248"/>
      <c r="I291" s="248"/>
      <c r="J291" s="295"/>
      <c r="K291" s="36"/>
      <c r="L291" s="396"/>
      <c r="M291" s="36"/>
      <c r="N291" s="396"/>
      <c r="O291" s="36"/>
      <c r="P291" s="396"/>
      <c r="Q291" s="36"/>
      <c r="R291" s="396"/>
      <c r="S291" s="36"/>
      <c r="T291" s="396"/>
      <c r="U291" s="36"/>
      <c r="V291" s="396"/>
      <c r="W291" s="36"/>
      <c r="X291" s="396"/>
      <c r="Y291" s="36"/>
      <c r="Z291" s="396"/>
      <c r="AA291" s="36"/>
      <c r="AB291" s="396"/>
      <c r="AC291" s="36"/>
      <c r="AD291" s="395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1403">
        <f t="shared" si="41"/>
        <v>0</v>
      </c>
      <c r="F292" s="395"/>
      <c r="G292" s="248"/>
      <c r="H292" s="248"/>
      <c r="I292" s="248"/>
      <c r="J292" s="295"/>
      <c r="K292" s="36"/>
      <c r="L292" s="396"/>
      <c r="M292" s="36"/>
      <c r="N292" s="396"/>
      <c r="O292" s="36"/>
      <c r="P292" s="396"/>
      <c r="Q292" s="36"/>
      <c r="R292" s="396"/>
      <c r="S292" s="36"/>
      <c r="T292" s="396"/>
      <c r="U292" s="36"/>
      <c r="V292" s="396"/>
      <c r="W292" s="36"/>
      <c r="X292" s="396"/>
      <c r="Y292" s="36"/>
      <c r="Z292" s="396"/>
      <c r="AA292" s="36"/>
      <c r="AB292" s="396"/>
      <c r="AC292" s="36"/>
      <c r="AD292" s="395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1403">
        <f t="shared" si="41"/>
        <v>0</v>
      </c>
      <c r="F293" s="395"/>
      <c r="G293" s="248"/>
      <c r="H293" s="248"/>
      <c r="I293" s="248"/>
      <c r="J293" s="295"/>
      <c r="K293" s="36"/>
      <c r="L293" s="396"/>
      <c r="M293" s="36"/>
      <c r="N293" s="396"/>
      <c r="O293" s="36"/>
      <c r="P293" s="396"/>
      <c r="Q293" s="36"/>
      <c r="R293" s="396"/>
      <c r="S293" s="36"/>
      <c r="T293" s="396"/>
      <c r="U293" s="36"/>
      <c r="V293" s="396"/>
      <c r="W293" s="36"/>
      <c r="X293" s="396"/>
      <c r="Y293" s="36"/>
      <c r="Z293" s="396"/>
      <c r="AA293" s="36"/>
      <c r="AB293" s="396"/>
      <c r="AC293" s="36"/>
      <c r="AD293" s="395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1403">
        <f t="shared" si="41"/>
        <v>0</v>
      </c>
      <c r="F294" s="395"/>
      <c r="G294" s="248"/>
      <c r="H294" s="248"/>
      <c r="I294" s="248"/>
      <c r="J294" s="295"/>
      <c r="K294" s="36"/>
      <c r="L294" s="396"/>
      <c r="M294" s="36"/>
      <c r="N294" s="396"/>
      <c r="O294" s="36"/>
      <c r="P294" s="396"/>
      <c r="Q294" s="36"/>
      <c r="R294" s="396"/>
      <c r="S294" s="36"/>
      <c r="T294" s="396"/>
      <c r="U294" s="36"/>
      <c r="V294" s="396"/>
      <c r="W294" s="36"/>
      <c r="X294" s="396"/>
      <c r="Y294" s="36"/>
      <c r="Z294" s="396"/>
      <c r="AA294" s="36"/>
      <c r="AB294" s="396"/>
      <c r="AC294" s="36"/>
      <c r="AD294" s="395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1403">
        <f t="shared" si="41"/>
        <v>0</v>
      </c>
      <c r="F295" s="395"/>
      <c r="G295" s="248"/>
      <c r="H295" s="248"/>
      <c r="I295" s="248"/>
      <c r="J295" s="295"/>
      <c r="K295" s="36"/>
      <c r="L295" s="396"/>
      <c r="M295" s="36"/>
      <c r="N295" s="396"/>
      <c r="O295" s="36"/>
      <c r="P295" s="396"/>
      <c r="Q295" s="36"/>
      <c r="R295" s="396"/>
      <c r="S295" s="36"/>
      <c r="T295" s="396"/>
      <c r="U295" s="36"/>
      <c r="V295" s="396"/>
      <c r="W295" s="36"/>
      <c r="X295" s="396"/>
      <c r="Y295" s="36"/>
      <c r="Z295" s="396"/>
      <c r="AA295" s="36"/>
      <c r="AB295" s="396"/>
      <c r="AC295" s="36"/>
      <c r="AD295" s="395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1403">
        <f t="shared" si="41"/>
        <v>0</v>
      </c>
      <c r="F296" s="395"/>
      <c r="G296" s="248"/>
      <c r="H296" s="248"/>
      <c r="I296" s="248"/>
      <c r="J296" s="295"/>
      <c r="K296" s="36"/>
      <c r="L296" s="396"/>
      <c r="M296" s="36"/>
      <c r="N296" s="396"/>
      <c r="O296" s="36"/>
      <c r="P296" s="396"/>
      <c r="Q296" s="36"/>
      <c r="R296" s="396"/>
      <c r="S296" s="36"/>
      <c r="T296" s="396"/>
      <c r="U296" s="36"/>
      <c r="V296" s="396"/>
      <c r="W296" s="36"/>
      <c r="X296" s="396"/>
      <c r="Y296" s="36"/>
      <c r="Z296" s="396"/>
      <c r="AA296" s="36"/>
      <c r="AB296" s="396"/>
      <c r="AC296" s="36"/>
      <c r="AD296" s="395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5972"/>
      <c r="B297" s="1407" t="s">
        <v>286</v>
      </c>
      <c r="C297" s="146">
        <f t="shared" si="38"/>
        <v>0</v>
      </c>
      <c r="D297" s="2117"/>
      <c r="E297" s="1405">
        <f t="shared" si="41"/>
        <v>0</v>
      </c>
      <c r="F297" s="2095"/>
      <c r="G297" s="250"/>
      <c r="H297" s="250"/>
      <c r="I297" s="250"/>
      <c r="J297" s="2118"/>
      <c r="K297" s="40"/>
      <c r="L297" s="2119"/>
      <c r="M297" s="40"/>
      <c r="N297" s="2119"/>
      <c r="O297" s="40"/>
      <c r="P297" s="2119"/>
      <c r="Q297" s="40"/>
      <c r="R297" s="2119"/>
      <c r="S297" s="40"/>
      <c r="T297" s="2119"/>
      <c r="U297" s="40"/>
      <c r="V297" s="2119"/>
      <c r="W297" s="40"/>
      <c r="X297" s="2119"/>
      <c r="Y297" s="40"/>
      <c r="Z297" s="2119"/>
      <c r="AA297" s="40"/>
      <c r="AB297" s="2119"/>
      <c r="AC297" s="40"/>
      <c r="AD297" s="2095"/>
      <c r="AE297" s="250"/>
      <c r="AF297" s="250"/>
      <c r="AG297" s="250"/>
      <c r="AH297" s="250"/>
      <c r="AI297" s="250"/>
      <c r="AJ297" s="250"/>
      <c r="AK297" s="250"/>
      <c r="AL297" s="250"/>
      <c r="AM297" s="251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2028" t="s">
        <v>34</v>
      </c>
      <c r="C298" s="227">
        <f t="shared" si="38"/>
        <v>2</v>
      </c>
      <c r="D298" s="228">
        <f>SUM(F298+H298+J298+L298+N298+P298+R298+T298+V298+X298+Z298+AB298+AD298+AF298+AH298+AJ298+AL298)</f>
        <v>1</v>
      </c>
      <c r="E298" s="1411">
        <f>SUM(G298+I298+K298+M298+O298+Q298+S298+U298+W298+Y298+AA298+AC298+AE298+AG298+AI298+AK298+AM298)</f>
        <v>1</v>
      </c>
      <c r="F298" s="2120"/>
      <c r="G298" s="2121"/>
      <c r="H298" s="2122"/>
      <c r="I298" s="2121"/>
      <c r="J298" s="2122"/>
      <c r="K298" s="298"/>
      <c r="L298" s="2123"/>
      <c r="M298" s="2121"/>
      <c r="N298" s="2122">
        <v>1</v>
      </c>
      <c r="O298" s="2124"/>
      <c r="P298" s="2120"/>
      <c r="Q298" s="2121">
        <v>1</v>
      </c>
      <c r="R298" s="2122"/>
      <c r="S298" s="2124"/>
      <c r="T298" s="2120"/>
      <c r="U298" s="2121"/>
      <c r="V298" s="2122"/>
      <c r="W298" s="2124"/>
      <c r="X298" s="2120"/>
      <c r="Y298" s="2121"/>
      <c r="Z298" s="2122"/>
      <c r="AA298" s="2124"/>
      <c r="AB298" s="2120"/>
      <c r="AC298" s="2121"/>
      <c r="AD298" s="2122"/>
      <c r="AE298" s="2124"/>
      <c r="AF298" s="2120"/>
      <c r="AG298" s="2121"/>
      <c r="AH298" s="2122"/>
      <c r="AI298" s="2124"/>
      <c r="AJ298" s="2120"/>
      <c r="AK298" s="2121"/>
      <c r="AL298" s="2122"/>
      <c r="AM298" s="2125"/>
      <c r="AN298" s="2098">
        <v>1</v>
      </c>
      <c r="AO298" s="272"/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1411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>
        <v>0</v>
      </c>
      <c r="DC299" s="5"/>
      <c r="DD299" s="5">
        <v>0</v>
      </c>
      <c r="DE299" s="5"/>
      <c r="DF299" s="5">
        <v>0</v>
      </c>
      <c r="DG299" s="5"/>
      <c r="DH299" s="5">
        <v>0</v>
      </c>
      <c r="DI299" s="5">
        <v>0</v>
      </c>
    </row>
    <row r="300" spans="1:113" s="2" customFormat="1" x14ac:dyDescent="0.2">
      <c r="A300" s="5971"/>
      <c r="B300" s="296" t="s">
        <v>280</v>
      </c>
      <c r="C300" s="113">
        <f t="shared" si="38"/>
        <v>7</v>
      </c>
      <c r="D300" s="114">
        <f t="shared" si="42"/>
        <v>1</v>
      </c>
      <c r="E300" s="1403">
        <f t="shared" si="42"/>
        <v>6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/>
      <c r="P300" s="20">
        <v>1</v>
      </c>
      <c r="Q300" s="24">
        <v>2</v>
      </c>
      <c r="R300" s="116"/>
      <c r="S300" s="22">
        <v>1</v>
      </c>
      <c r="T300" s="20"/>
      <c r="U300" s="24">
        <v>2</v>
      </c>
      <c r="V300" s="116"/>
      <c r="W300" s="22"/>
      <c r="X300" s="20"/>
      <c r="Y300" s="24"/>
      <c r="Z300" s="116"/>
      <c r="AA300" s="22"/>
      <c r="AB300" s="20"/>
      <c r="AC300" s="24"/>
      <c r="AD300" s="116"/>
      <c r="AE300" s="22"/>
      <c r="AF300" s="20"/>
      <c r="AG300" s="24"/>
      <c r="AH300" s="116"/>
      <c r="AI300" s="22">
        <v>1</v>
      </c>
      <c r="AJ300" s="20"/>
      <c r="AK300" s="24"/>
      <c r="AL300" s="116"/>
      <c r="AM300" s="23"/>
      <c r="AN300" s="116">
        <v>3</v>
      </c>
      <c r="AO300" s="116"/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1403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>
        <v>0</v>
      </c>
      <c r="AR301" s="36">
        <v>0</v>
      </c>
      <c r="AS301" s="119">
        <v>0</v>
      </c>
      <c r="AT301" s="119">
        <v>0</v>
      </c>
      <c r="AU301" s="36">
        <v>0</v>
      </c>
      <c r="AV301" s="36">
        <v>0</v>
      </c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1403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>
        <v>0</v>
      </c>
      <c r="AR302" s="36">
        <v>0</v>
      </c>
      <c r="AS302" s="119">
        <v>0</v>
      </c>
      <c r="AT302" s="119">
        <v>0</v>
      </c>
      <c r="AU302" s="36">
        <v>0</v>
      </c>
      <c r="AV302" s="36">
        <v>0</v>
      </c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1403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>
        <v>0</v>
      </c>
      <c r="AR303" s="36">
        <v>0</v>
      </c>
      <c r="AS303" s="119">
        <v>0</v>
      </c>
      <c r="AT303" s="119">
        <v>0</v>
      </c>
      <c r="AU303" s="36">
        <v>0</v>
      </c>
      <c r="AV303" s="36">
        <v>0</v>
      </c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1403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>
        <v>0</v>
      </c>
      <c r="AR304" s="36">
        <v>0</v>
      </c>
      <c r="AS304" s="119">
        <v>0</v>
      </c>
      <c r="AT304" s="119">
        <v>0</v>
      </c>
      <c r="AU304" s="36">
        <v>0</v>
      </c>
      <c r="AV304" s="36">
        <v>0</v>
      </c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1403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>
        <v>0</v>
      </c>
      <c r="AR305" s="36">
        <v>0</v>
      </c>
      <c r="AS305" s="119">
        <v>0</v>
      </c>
      <c r="AT305" s="119">
        <v>0</v>
      </c>
      <c r="AU305" s="36">
        <v>0</v>
      </c>
      <c r="AV305" s="36">
        <v>0</v>
      </c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6584"/>
      <c r="B306" s="1407" t="s">
        <v>286</v>
      </c>
      <c r="C306" s="146">
        <f t="shared" si="38"/>
        <v>2</v>
      </c>
      <c r="D306" s="147">
        <f t="shared" si="42"/>
        <v>0</v>
      </c>
      <c r="E306" s="1405">
        <f t="shared" si="42"/>
        <v>2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/>
      <c r="R306" s="121"/>
      <c r="S306" s="28"/>
      <c r="T306" s="26"/>
      <c r="U306" s="30">
        <v>2</v>
      </c>
      <c r="V306" s="121"/>
      <c r="W306" s="28"/>
      <c r="X306" s="26"/>
      <c r="Y306" s="30"/>
      <c r="Z306" s="121"/>
      <c r="AA306" s="28"/>
      <c r="AB306" s="26"/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2</v>
      </c>
      <c r="AO306" s="121"/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362"/>
      <c r="AY306" s="419"/>
      <c r="AZ306" s="419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362"/>
      <c r="AY307" s="419"/>
      <c r="AZ307" s="419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267" t="s">
        <v>78</v>
      </c>
      <c r="B308" s="6250"/>
      <c r="C308" s="6269" t="s">
        <v>269</v>
      </c>
      <c r="D308" s="5981"/>
      <c r="E308" s="6253"/>
      <c r="F308" s="6560" t="s">
        <v>289</v>
      </c>
      <c r="G308" s="6321"/>
      <c r="H308" s="6321"/>
      <c r="I308" s="6321"/>
      <c r="J308" s="6321"/>
      <c r="K308" s="6321"/>
      <c r="L308" s="6321"/>
      <c r="M308" s="6321"/>
      <c r="N308" s="6321"/>
      <c r="O308" s="6321"/>
      <c r="P308" s="6321"/>
      <c r="Q308" s="6321"/>
      <c r="R308" s="6321"/>
      <c r="S308" s="6321"/>
      <c r="T308" s="6321"/>
      <c r="U308" s="6321"/>
      <c r="V308" s="6321"/>
      <c r="W308" s="6321"/>
      <c r="X308" s="6321"/>
      <c r="Y308" s="6321"/>
      <c r="Z308" s="6321"/>
      <c r="AA308" s="6321"/>
      <c r="AB308" s="6321"/>
      <c r="AC308" s="6321"/>
      <c r="AD308" s="6321"/>
      <c r="AE308" s="6321"/>
      <c r="AF308" s="6321"/>
      <c r="AG308" s="6321"/>
      <c r="AH308" s="6321"/>
      <c r="AI308" s="6321"/>
      <c r="AJ308" s="6321"/>
      <c r="AK308" s="6321"/>
      <c r="AL308" s="6321"/>
      <c r="AM308" s="6321"/>
      <c r="AN308" s="6321"/>
      <c r="AO308" s="6321"/>
      <c r="AP308" s="6321"/>
      <c r="AQ308" s="6528"/>
      <c r="AR308" s="5974" t="s">
        <v>271</v>
      </c>
      <c r="AS308" s="6262"/>
      <c r="AT308" s="6318" t="s">
        <v>7</v>
      </c>
      <c r="AU308" s="6318" t="s">
        <v>8</v>
      </c>
      <c r="AV308" s="6318" t="s">
        <v>272</v>
      </c>
      <c r="AW308" s="6318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02"/>
      <c r="B309" s="5803"/>
      <c r="C309" s="6591"/>
      <c r="D309" s="5983"/>
      <c r="E309" s="6584"/>
      <c r="F309" s="6522" t="s">
        <v>290</v>
      </c>
      <c r="G309" s="6399"/>
      <c r="H309" s="6522" t="s">
        <v>291</v>
      </c>
      <c r="I309" s="6399"/>
      <c r="J309" s="6522" t="s">
        <v>292</v>
      </c>
      <c r="K309" s="6399"/>
      <c r="L309" s="6522" t="s">
        <v>293</v>
      </c>
      <c r="M309" s="6399"/>
      <c r="N309" s="6522" t="s">
        <v>294</v>
      </c>
      <c r="O309" s="6399"/>
      <c r="P309" s="6522" t="s">
        <v>191</v>
      </c>
      <c r="Q309" s="6399"/>
      <c r="R309" s="6522" t="s">
        <v>12</v>
      </c>
      <c r="S309" s="6399"/>
      <c r="T309" s="6522" t="s">
        <v>13</v>
      </c>
      <c r="U309" s="6399"/>
      <c r="V309" s="6522" t="s">
        <v>126</v>
      </c>
      <c r="W309" s="6510"/>
      <c r="X309" s="6522" t="s">
        <v>127</v>
      </c>
      <c r="Y309" s="6510"/>
      <c r="Z309" s="6522" t="s">
        <v>128</v>
      </c>
      <c r="AA309" s="6510"/>
      <c r="AB309" s="6522" t="s">
        <v>129</v>
      </c>
      <c r="AC309" s="6510"/>
      <c r="AD309" s="6522" t="s">
        <v>130</v>
      </c>
      <c r="AE309" s="6510"/>
      <c r="AF309" s="6522" t="s">
        <v>131</v>
      </c>
      <c r="AG309" s="6510"/>
      <c r="AH309" s="6522" t="s">
        <v>132</v>
      </c>
      <c r="AI309" s="6510"/>
      <c r="AJ309" s="6522" t="s">
        <v>133</v>
      </c>
      <c r="AK309" s="6510"/>
      <c r="AL309" s="6522" t="s">
        <v>134</v>
      </c>
      <c r="AM309" s="6510"/>
      <c r="AN309" s="6522" t="s">
        <v>135</v>
      </c>
      <c r="AO309" s="6510"/>
      <c r="AP309" s="6522" t="s">
        <v>295</v>
      </c>
      <c r="AQ309" s="6511"/>
      <c r="AR309" s="5975"/>
      <c r="AS309" s="6586"/>
      <c r="AT309" s="5844"/>
      <c r="AU309" s="5844"/>
      <c r="AV309" s="5844"/>
      <c r="AW309" s="5844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6589"/>
      <c r="B310" s="6590"/>
      <c r="C310" s="2016" t="s">
        <v>103</v>
      </c>
      <c r="D310" s="1461" t="s">
        <v>65</v>
      </c>
      <c r="E310" s="1420" t="s">
        <v>104</v>
      </c>
      <c r="F310" s="2016" t="s">
        <v>276</v>
      </c>
      <c r="G310" s="2113" t="s">
        <v>104</v>
      </c>
      <c r="H310" s="2016" t="s">
        <v>276</v>
      </c>
      <c r="I310" s="2113" t="s">
        <v>104</v>
      </c>
      <c r="J310" s="2016" t="s">
        <v>276</v>
      </c>
      <c r="K310" s="2113" t="s">
        <v>104</v>
      </c>
      <c r="L310" s="2016" t="s">
        <v>276</v>
      </c>
      <c r="M310" s="2113" t="s">
        <v>104</v>
      </c>
      <c r="N310" s="2016" t="s">
        <v>276</v>
      </c>
      <c r="O310" s="2113" t="s">
        <v>104</v>
      </c>
      <c r="P310" s="2016" t="s">
        <v>276</v>
      </c>
      <c r="Q310" s="2113" t="s">
        <v>104</v>
      </c>
      <c r="R310" s="2016" t="s">
        <v>276</v>
      </c>
      <c r="S310" s="2113" t="s">
        <v>104</v>
      </c>
      <c r="T310" s="2016" t="s">
        <v>276</v>
      </c>
      <c r="U310" s="2113" t="s">
        <v>104</v>
      </c>
      <c r="V310" s="2016" t="s">
        <v>276</v>
      </c>
      <c r="W310" s="2113" t="s">
        <v>104</v>
      </c>
      <c r="X310" s="2016" t="s">
        <v>276</v>
      </c>
      <c r="Y310" s="2113" t="s">
        <v>104</v>
      </c>
      <c r="Z310" s="2016" t="s">
        <v>276</v>
      </c>
      <c r="AA310" s="2113" t="s">
        <v>104</v>
      </c>
      <c r="AB310" s="2016" t="s">
        <v>276</v>
      </c>
      <c r="AC310" s="2113" t="s">
        <v>104</v>
      </c>
      <c r="AD310" s="2016" t="s">
        <v>276</v>
      </c>
      <c r="AE310" s="2113" t="s">
        <v>104</v>
      </c>
      <c r="AF310" s="2016" t="s">
        <v>276</v>
      </c>
      <c r="AG310" s="2113" t="s">
        <v>104</v>
      </c>
      <c r="AH310" s="2016" t="s">
        <v>276</v>
      </c>
      <c r="AI310" s="2113" t="s">
        <v>104</v>
      </c>
      <c r="AJ310" s="2016" t="s">
        <v>276</v>
      </c>
      <c r="AK310" s="2113" t="s">
        <v>104</v>
      </c>
      <c r="AL310" s="2016" t="s">
        <v>276</v>
      </c>
      <c r="AM310" s="2113" t="s">
        <v>104</v>
      </c>
      <c r="AN310" s="2016" t="s">
        <v>276</v>
      </c>
      <c r="AO310" s="2113" t="s">
        <v>104</v>
      </c>
      <c r="AP310" s="2016" t="s">
        <v>276</v>
      </c>
      <c r="AQ310" s="2068" t="s">
        <v>104</v>
      </c>
      <c r="AR310" s="2052" t="s">
        <v>198</v>
      </c>
      <c r="AS310" s="2113" t="s">
        <v>199</v>
      </c>
      <c r="AT310" s="6585"/>
      <c r="AU310" s="6585"/>
      <c r="AV310" s="6585"/>
      <c r="AW310" s="6585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6318" t="s">
        <v>200</v>
      </c>
      <c r="B311" s="2084" t="s">
        <v>278</v>
      </c>
      <c r="C311" s="128">
        <f t="shared" ref="C311:C321" si="43">SUM(D311+E311)</f>
        <v>0</v>
      </c>
      <c r="D311" s="410"/>
      <c r="E311" s="2020">
        <f>+Q311+S311+U311+W311+Y311+AA311+AC311+AE311+AG311+AI311</f>
        <v>0</v>
      </c>
      <c r="F311" s="2126"/>
      <c r="G311" s="2127"/>
      <c r="H311" s="2127"/>
      <c r="I311" s="2127"/>
      <c r="J311" s="2127"/>
      <c r="K311" s="2127"/>
      <c r="L311" s="2127"/>
      <c r="M311" s="2127"/>
      <c r="N311" s="2127"/>
      <c r="O311" s="2127"/>
      <c r="P311" s="2128"/>
      <c r="Q311" s="2098"/>
      <c r="R311" s="2091"/>
      <c r="S311" s="2098"/>
      <c r="T311" s="2091"/>
      <c r="U311" s="2098"/>
      <c r="V311" s="2091"/>
      <c r="W311" s="2098"/>
      <c r="X311" s="2091"/>
      <c r="Y311" s="2098"/>
      <c r="Z311" s="2091"/>
      <c r="AA311" s="2098"/>
      <c r="AB311" s="2091"/>
      <c r="AC311" s="2098"/>
      <c r="AD311" s="2091"/>
      <c r="AE311" s="2098"/>
      <c r="AF311" s="2091"/>
      <c r="AG311" s="2098"/>
      <c r="AH311" s="2091"/>
      <c r="AI311" s="2098"/>
      <c r="AJ311" s="2091"/>
      <c r="AK311" s="2128"/>
      <c r="AL311" s="2091"/>
      <c r="AM311" s="2128"/>
      <c r="AN311" s="2091"/>
      <c r="AO311" s="2128"/>
      <c r="AP311" s="2091"/>
      <c r="AQ311" s="2129"/>
      <c r="AR311" s="2098"/>
      <c r="AS311" s="2022"/>
      <c r="AT311" s="2025"/>
      <c r="AU311" s="2022"/>
      <c r="AV311" s="2025"/>
      <c r="AW311" s="2022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6585"/>
      <c r="B312" s="2130" t="s">
        <v>287</v>
      </c>
      <c r="C312" s="137">
        <f t="shared" si="43"/>
        <v>5</v>
      </c>
      <c r="D312" s="138">
        <f t="shared" ref="D312:E315" si="44">SUM(F312+H312+J312+L312+N312+P312+R312+T312+V312+X312+Z312+AB312+AD312+AF312+AH312+AJ312+AL312+AN312+AP312)</f>
        <v>5</v>
      </c>
      <c r="E312" s="152">
        <f t="shared" si="44"/>
        <v>0</v>
      </c>
      <c r="F312" s="380"/>
      <c r="G312" s="270"/>
      <c r="H312" s="380"/>
      <c r="I312" s="270"/>
      <c r="J312" s="380"/>
      <c r="K312" s="64"/>
      <c r="L312" s="380"/>
      <c r="M312" s="204"/>
      <c r="N312" s="380"/>
      <c r="O312" s="64"/>
      <c r="P312" s="380"/>
      <c r="Q312" s="270"/>
      <c r="R312" s="380"/>
      <c r="S312" s="270"/>
      <c r="T312" s="380">
        <v>1</v>
      </c>
      <c r="U312" s="270"/>
      <c r="V312" s="380"/>
      <c r="W312" s="270"/>
      <c r="X312" s="380">
        <v>3</v>
      </c>
      <c r="Y312" s="270"/>
      <c r="Z312" s="380">
        <v>1</v>
      </c>
      <c r="AA312" s="270"/>
      <c r="AB312" s="380"/>
      <c r="AC312" s="270"/>
      <c r="AD312" s="380"/>
      <c r="AE312" s="270"/>
      <c r="AF312" s="380"/>
      <c r="AG312" s="270"/>
      <c r="AH312" s="380"/>
      <c r="AI312" s="270"/>
      <c r="AJ312" s="380"/>
      <c r="AK312" s="270"/>
      <c r="AL312" s="380"/>
      <c r="AM312" s="270"/>
      <c r="AN312" s="380"/>
      <c r="AO312" s="270"/>
      <c r="AP312" s="380"/>
      <c r="AQ312" s="303"/>
      <c r="AR312" s="270">
        <v>0</v>
      </c>
      <c r="AS312" s="64">
        <v>0</v>
      </c>
      <c r="AT312" s="381">
        <v>0</v>
      </c>
      <c r="AU312" s="64">
        <v>0</v>
      </c>
      <c r="AV312" s="381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6452" t="s">
        <v>296</v>
      </c>
      <c r="B313" s="6587"/>
      <c r="C313" s="2036">
        <f t="shared" si="43"/>
        <v>0</v>
      </c>
      <c r="D313" s="2037">
        <f t="shared" si="44"/>
        <v>0</v>
      </c>
      <c r="E313" s="1435">
        <f t="shared" si="44"/>
        <v>0</v>
      </c>
      <c r="F313" s="2079"/>
      <c r="G313" s="2108"/>
      <c r="H313" s="2079"/>
      <c r="I313" s="2108"/>
      <c r="J313" s="2079"/>
      <c r="K313" s="1424"/>
      <c r="L313" s="2079"/>
      <c r="M313" s="1439"/>
      <c r="N313" s="2079"/>
      <c r="O313" s="1424"/>
      <c r="P313" s="2079"/>
      <c r="Q313" s="2108"/>
      <c r="R313" s="2079"/>
      <c r="S313" s="2108"/>
      <c r="T313" s="2079"/>
      <c r="U313" s="2108"/>
      <c r="V313" s="2079"/>
      <c r="W313" s="2108"/>
      <c r="X313" s="2079"/>
      <c r="Y313" s="2108"/>
      <c r="Z313" s="2079"/>
      <c r="AA313" s="2108"/>
      <c r="AB313" s="2079"/>
      <c r="AC313" s="2108"/>
      <c r="AD313" s="2079"/>
      <c r="AE313" s="2108"/>
      <c r="AF313" s="2079"/>
      <c r="AG313" s="2108"/>
      <c r="AH313" s="2079"/>
      <c r="AI313" s="2108"/>
      <c r="AJ313" s="2079"/>
      <c r="AK313" s="2108"/>
      <c r="AL313" s="2079"/>
      <c r="AM313" s="2108"/>
      <c r="AN313" s="2079"/>
      <c r="AO313" s="2108"/>
      <c r="AP313" s="2079"/>
      <c r="AQ313" s="2131"/>
      <c r="AR313" s="2108"/>
      <c r="AS313" s="1424"/>
      <c r="AT313" s="2090"/>
      <c r="AU313" s="1424"/>
      <c r="AV313" s="2090"/>
      <c r="AW313" s="1424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6588" t="s">
        <v>297</v>
      </c>
      <c r="B314" s="6588"/>
      <c r="C314" s="2036">
        <f t="shared" si="43"/>
        <v>2</v>
      </c>
      <c r="D314" s="2037">
        <f t="shared" si="44"/>
        <v>1</v>
      </c>
      <c r="E314" s="1435">
        <f t="shared" si="44"/>
        <v>1</v>
      </c>
      <c r="F314" s="2079"/>
      <c r="G314" s="2108"/>
      <c r="H314" s="2079"/>
      <c r="I314" s="2108"/>
      <c r="J314" s="2079"/>
      <c r="K314" s="1424"/>
      <c r="L314" s="2079"/>
      <c r="M314" s="1439"/>
      <c r="N314" s="2079"/>
      <c r="O314" s="1424"/>
      <c r="P314" s="2079"/>
      <c r="Q314" s="2108"/>
      <c r="R314" s="2079"/>
      <c r="S314" s="2108"/>
      <c r="T314" s="2079"/>
      <c r="U314" s="2108"/>
      <c r="V314" s="2079"/>
      <c r="W314" s="2108">
        <v>1</v>
      </c>
      <c r="X314" s="2079">
        <v>1</v>
      </c>
      <c r="Y314" s="2108"/>
      <c r="Z314" s="2079"/>
      <c r="AA314" s="2108"/>
      <c r="AB314" s="2079"/>
      <c r="AC314" s="2108"/>
      <c r="AD314" s="2079"/>
      <c r="AE314" s="2108"/>
      <c r="AF314" s="2079"/>
      <c r="AG314" s="2108"/>
      <c r="AH314" s="2079"/>
      <c r="AI314" s="2108"/>
      <c r="AJ314" s="2079"/>
      <c r="AK314" s="2108"/>
      <c r="AL314" s="2079"/>
      <c r="AM314" s="2108"/>
      <c r="AN314" s="2079"/>
      <c r="AO314" s="2108"/>
      <c r="AP314" s="2079"/>
      <c r="AQ314" s="2131"/>
      <c r="AR314" s="2108">
        <v>0</v>
      </c>
      <c r="AS314" s="1424">
        <v>0</v>
      </c>
      <c r="AT314" s="2090">
        <v>0</v>
      </c>
      <c r="AU314" s="1424">
        <v>0</v>
      </c>
      <c r="AV314" s="2090">
        <v>0</v>
      </c>
      <c r="AW314" s="1424">
        <v>0</v>
      </c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1408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5844" t="s">
        <v>300</v>
      </c>
      <c r="B317" s="1410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5844"/>
      <c r="B318" s="1402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5844"/>
      <c r="B319" s="1402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5844"/>
      <c r="B320" s="132" t="s">
        <v>304</v>
      </c>
      <c r="C320" s="128">
        <f t="shared" si="43"/>
        <v>1</v>
      </c>
      <c r="D320" s="129">
        <f t="shared" si="45"/>
        <v>0</v>
      </c>
      <c r="E320" s="167">
        <f t="shared" si="45"/>
        <v>1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/>
      <c r="AA320" s="116"/>
      <c r="AB320" s="20"/>
      <c r="AC320" s="116"/>
      <c r="AD320" s="20"/>
      <c r="AE320" s="116">
        <v>1</v>
      </c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6585"/>
      <c r="B321" s="2132" t="s">
        <v>305</v>
      </c>
      <c r="C321" s="146">
        <f t="shared" si="43"/>
        <v>2</v>
      </c>
      <c r="D321" s="147">
        <f t="shared" si="45"/>
        <v>1</v>
      </c>
      <c r="E321" s="1408">
        <f t="shared" si="45"/>
        <v>1</v>
      </c>
      <c r="F321" s="2133"/>
      <c r="G321" s="2134"/>
      <c r="H321" s="2133"/>
      <c r="I321" s="2134"/>
      <c r="J321" s="2133"/>
      <c r="K321" s="2135"/>
      <c r="L321" s="2133"/>
      <c r="M321" s="222"/>
      <c r="N321" s="2133"/>
      <c r="O321" s="2135"/>
      <c r="P321" s="2133"/>
      <c r="Q321" s="2134"/>
      <c r="R321" s="2133"/>
      <c r="S321" s="2134"/>
      <c r="T321" s="2133"/>
      <c r="U321" s="2134"/>
      <c r="V321" s="2133"/>
      <c r="W321" s="2134">
        <v>1</v>
      </c>
      <c r="X321" s="2133">
        <v>1</v>
      </c>
      <c r="Y321" s="2134"/>
      <c r="Z321" s="2133"/>
      <c r="AA321" s="2134"/>
      <c r="AB321" s="2133"/>
      <c r="AC321" s="2134"/>
      <c r="AD321" s="2133"/>
      <c r="AE321" s="2134"/>
      <c r="AF321" s="2133"/>
      <c r="AG321" s="2134"/>
      <c r="AH321" s="2133"/>
      <c r="AI321" s="2134"/>
      <c r="AJ321" s="2133"/>
      <c r="AK321" s="2134"/>
      <c r="AL321" s="2133"/>
      <c r="AM321" s="2134"/>
      <c r="AN321" s="2133"/>
      <c r="AO321" s="2134"/>
      <c r="AP321" s="2133"/>
      <c r="AQ321" s="2136"/>
      <c r="AR321" s="2134">
        <v>0</v>
      </c>
      <c r="AS321" s="2135">
        <v>0</v>
      </c>
      <c r="AT321" s="2137">
        <v>0</v>
      </c>
      <c r="AU321" s="2135">
        <v>0</v>
      </c>
      <c r="AV321" s="2137">
        <v>0</v>
      </c>
      <c r="AW321" s="2135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2042"/>
      <c r="AN322" s="2042"/>
      <c r="AO322" s="2042"/>
      <c r="AP322" s="2042"/>
      <c r="AQ322" s="2042"/>
      <c r="AR322" s="2042"/>
      <c r="AS322" s="2042"/>
      <c r="AT322" s="2042"/>
      <c r="AU322" s="2042"/>
      <c r="AV322" s="364"/>
      <c r="AW322" s="364"/>
      <c r="AX322" s="362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267" t="s">
        <v>78</v>
      </c>
      <c r="B323" s="6250"/>
      <c r="C323" s="6592" t="s">
        <v>269</v>
      </c>
      <c r="D323" s="6592"/>
      <c r="E323" s="6592"/>
      <c r="F323" s="6560" t="s">
        <v>264</v>
      </c>
      <c r="G323" s="6321"/>
      <c r="H323" s="6321"/>
      <c r="I323" s="6321"/>
      <c r="J323" s="6321"/>
      <c r="K323" s="6321"/>
      <c r="L323" s="6321"/>
      <c r="M323" s="6321"/>
      <c r="N323" s="6321"/>
      <c r="O323" s="6321"/>
      <c r="P323" s="6321"/>
      <c r="Q323" s="6321"/>
      <c r="R323" s="6321"/>
      <c r="S323" s="6321"/>
      <c r="T323" s="6321"/>
      <c r="U323" s="6321"/>
      <c r="V323" s="6321"/>
      <c r="W323" s="6321"/>
      <c r="X323" s="6321"/>
      <c r="Y323" s="6321"/>
      <c r="Z323" s="6321"/>
      <c r="AA323" s="6321"/>
      <c r="AB323" s="6321"/>
      <c r="AC323" s="6321"/>
      <c r="AD323" s="6321"/>
      <c r="AE323" s="6321"/>
      <c r="AF323" s="6321"/>
      <c r="AG323" s="6322"/>
      <c r="AH323" s="5974" t="s">
        <v>271</v>
      </c>
      <c r="AI323" s="6262"/>
      <c r="AJ323" s="6326" t="s">
        <v>7</v>
      </c>
      <c r="AK323" s="6250" t="s">
        <v>8</v>
      </c>
      <c r="AL323" s="40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02"/>
      <c r="B324" s="5803"/>
      <c r="C324" s="6592"/>
      <c r="D324" s="6592"/>
      <c r="E324" s="6592"/>
      <c r="F324" s="6592" t="s">
        <v>12</v>
      </c>
      <c r="G324" s="6592"/>
      <c r="H324" s="6560" t="s">
        <v>13</v>
      </c>
      <c r="I324" s="6528"/>
      <c r="J324" s="6593" t="s">
        <v>126</v>
      </c>
      <c r="K324" s="6593"/>
      <c r="L324" s="6593" t="s">
        <v>127</v>
      </c>
      <c r="M324" s="6593"/>
      <c r="N324" s="6593" t="s">
        <v>128</v>
      </c>
      <c r="O324" s="6593"/>
      <c r="P324" s="6593" t="s">
        <v>129</v>
      </c>
      <c r="Q324" s="6593"/>
      <c r="R324" s="6593" t="s">
        <v>130</v>
      </c>
      <c r="S324" s="6593"/>
      <c r="T324" s="6593" t="s">
        <v>131</v>
      </c>
      <c r="U324" s="6593"/>
      <c r="V324" s="6593" t="s">
        <v>132</v>
      </c>
      <c r="W324" s="6593"/>
      <c r="X324" s="6593" t="s">
        <v>133</v>
      </c>
      <c r="Y324" s="6593"/>
      <c r="Z324" s="6593" t="s">
        <v>134</v>
      </c>
      <c r="AA324" s="6593"/>
      <c r="AB324" s="6593" t="s">
        <v>135</v>
      </c>
      <c r="AC324" s="6593"/>
      <c r="AD324" s="6593" t="s">
        <v>136</v>
      </c>
      <c r="AE324" s="6593"/>
      <c r="AF324" s="6593" t="s">
        <v>137</v>
      </c>
      <c r="AG324" s="6596"/>
      <c r="AH324" s="5975"/>
      <c r="AI324" s="6586"/>
      <c r="AJ324" s="6594"/>
      <c r="AK324" s="5803"/>
      <c r="AL324" s="40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6589"/>
      <c r="B325" s="6590"/>
      <c r="C325" s="2138" t="s">
        <v>103</v>
      </c>
      <c r="D325" s="2139" t="s">
        <v>65</v>
      </c>
      <c r="E325" s="2112" t="s">
        <v>104</v>
      </c>
      <c r="F325" s="2138" t="s">
        <v>276</v>
      </c>
      <c r="G325" s="2140" t="s">
        <v>104</v>
      </c>
      <c r="H325" s="2138" t="s">
        <v>276</v>
      </c>
      <c r="I325" s="2140" t="s">
        <v>104</v>
      </c>
      <c r="J325" s="2138" t="s">
        <v>276</v>
      </c>
      <c r="K325" s="2140" t="s">
        <v>104</v>
      </c>
      <c r="L325" s="2138" t="s">
        <v>276</v>
      </c>
      <c r="M325" s="2140" t="s">
        <v>104</v>
      </c>
      <c r="N325" s="2138" t="s">
        <v>276</v>
      </c>
      <c r="O325" s="2140" t="s">
        <v>104</v>
      </c>
      <c r="P325" s="2138" t="s">
        <v>276</v>
      </c>
      <c r="Q325" s="2140" t="s">
        <v>104</v>
      </c>
      <c r="R325" s="2138" t="s">
        <v>276</v>
      </c>
      <c r="S325" s="2140" t="s">
        <v>104</v>
      </c>
      <c r="T325" s="2138" t="s">
        <v>276</v>
      </c>
      <c r="U325" s="2140" t="s">
        <v>104</v>
      </c>
      <c r="V325" s="2138" t="s">
        <v>276</v>
      </c>
      <c r="W325" s="2140" t="s">
        <v>104</v>
      </c>
      <c r="X325" s="2138" t="s">
        <v>276</v>
      </c>
      <c r="Y325" s="2140" t="s">
        <v>104</v>
      </c>
      <c r="Z325" s="2138" t="s">
        <v>276</v>
      </c>
      <c r="AA325" s="2140" t="s">
        <v>104</v>
      </c>
      <c r="AB325" s="2138" t="s">
        <v>276</v>
      </c>
      <c r="AC325" s="2140" t="s">
        <v>104</v>
      </c>
      <c r="AD325" s="2138" t="s">
        <v>276</v>
      </c>
      <c r="AE325" s="2140" t="s">
        <v>104</v>
      </c>
      <c r="AF325" s="2138" t="s">
        <v>276</v>
      </c>
      <c r="AG325" s="2141" t="s">
        <v>104</v>
      </c>
      <c r="AH325" s="2101" t="s">
        <v>198</v>
      </c>
      <c r="AI325" s="2142" t="s">
        <v>199</v>
      </c>
      <c r="AJ325" s="6595"/>
      <c r="AK325" s="6590"/>
      <c r="AL325" s="40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6599" t="s">
        <v>200</v>
      </c>
      <c r="B326" s="6599"/>
      <c r="C326" s="2143">
        <f>SUM(D326+E326)</f>
        <v>1</v>
      </c>
      <c r="D326" s="2144">
        <f t="shared" ref="D326:E328" si="46">SUM(F326+H326+J326+L326+N326+P326+R326+T326+V326+X326+Z326+AB326+AD326+AF326)</f>
        <v>1</v>
      </c>
      <c r="E326" s="1428">
        <f t="shared" si="46"/>
        <v>0</v>
      </c>
      <c r="F326" s="2145">
        <v>0</v>
      </c>
      <c r="G326" s="2108">
        <v>0</v>
      </c>
      <c r="H326" s="2145">
        <v>1</v>
      </c>
      <c r="I326" s="2108">
        <v>0</v>
      </c>
      <c r="J326" s="2145">
        <v>0</v>
      </c>
      <c r="K326" s="2108">
        <v>0</v>
      </c>
      <c r="L326" s="2145">
        <v>0</v>
      </c>
      <c r="M326" s="2108">
        <v>0</v>
      </c>
      <c r="N326" s="2145">
        <v>0</v>
      </c>
      <c r="O326" s="2108">
        <v>0</v>
      </c>
      <c r="P326" s="2145">
        <v>0</v>
      </c>
      <c r="Q326" s="2108">
        <v>0</v>
      </c>
      <c r="R326" s="2145">
        <v>0</v>
      </c>
      <c r="S326" s="2108">
        <v>0</v>
      </c>
      <c r="T326" s="2145">
        <v>0</v>
      </c>
      <c r="U326" s="2108">
        <v>0</v>
      </c>
      <c r="V326" s="2145">
        <v>0</v>
      </c>
      <c r="W326" s="2108">
        <v>0</v>
      </c>
      <c r="X326" s="2145">
        <v>0</v>
      </c>
      <c r="Y326" s="2108">
        <v>0</v>
      </c>
      <c r="Z326" s="2145">
        <v>0</v>
      </c>
      <c r="AA326" s="2108">
        <v>0</v>
      </c>
      <c r="AB326" s="2145">
        <v>0</v>
      </c>
      <c r="AC326" s="2108">
        <v>0</v>
      </c>
      <c r="AD326" s="2145">
        <v>0</v>
      </c>
      <c r="AE326" s="2108">
        <v>0</v>
      </c>
      <c r="AF326" s="2145">
        <v>0</v>
      </c>
      <c r="AG326" s="2131">
        <v>0</v>
      </c>
      <c r="AH326" s="2108">
        <v>0</v>
      </c>
      <c r="AI326" s="1424">
        <v>0</v>
      </c>
      <c r="AJ326" s="2145">
        <v>0</v>
      </c>
      <c r="AK326" s="1424">
        <v>1</v>
      </c>
      <c r="AL326" s="401"/>
      <c r="AM326" s="13"/>
      <c r="AN326" s="13"/>
      <c r="AO326" s="13"/>
      <c r="AP326" s="13"/>
      <c r="AQ326" s="13"/>
      <c r="AR326" s="2146"/>
      <c r="AS326" s="2146"/>
      <c r="AT326" s="2146"/>
      <c r="AU326" s="2146"/>
      <c r="AV326" s="2146"/>
      <c r="AW326" s="2146"/>
      <c r="AX326" s="2147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6599" t="s">
        <v>297</v>
      </c>
      <c r="B327" s="6599"/>
      <c r="C327" s="2143">
        <f>SUM(D327+E327)</f>
        <v>0</v>
      </c>
      <c r="D327" s="2144">
        <f t="shared" si="46"/>
        <v>0</v>
      </c>
      <c r="E327" s="1428">
        <f t="shared" si="46"/>
        <v>0</v>
      </c>
      <c r="F327" s="2145">
        <v>0</v>
      </c>
      <c r="G327" s="2108">
        <v>0</v>
      </c>
      <c r="H327" s="2145">
        <v>0</v>
      </c>
      <c r="I327" s="2108">
        <v>0</v>
      </c>
      <c r="J327" s="2145">
        <v>0</v>
      </c>
      <c r="K327" s="2108">
        <v>0</v>
      </c>
      <c r="L327" s="2145">
        <v>0</v>
      </c>
      <c r="M327" s="2108">
        <v>0</v>
      </c>
      <c r="N327" s="2145">
        <v>0</v>
      </c>
      <c r="O327" s="2108">
        <v>0</v>
      </c>
      <c r="P327" s="2145">
        <v>0</v>
      </c>
      <c r="Q327" s="2108">
        <v>0</v>
      </c>
      <c r="R327" s="2145">
        <v>0</v>
      </c>
      <c r="S327" s="2108">
        <v>0</v>
      </c>
      <c r="T327" s="2145">
        <v>0</v>
      </c>
      <c r="U327" s="2108">
        <v>0</v>
      </c>
      <c r="V327" s="2145">
        <v>0</v>
      </c>
      <c r="W327" s="2108">
        <v>0</v>
      </c>
      <c r="X327" s="2145">
        <v>0</v>
      </c>
      <c r="Y327" s="2108">
        <v>0</v>
      </c>
      <c r="Z327" s="2145">
        <v>0</v>
      </c>
      <c r="AA327" s="2108">
        <v>0</v>
      </c>
      <c r="AB327" s="2145">
        <v>0</v>
      </c>
      <c r="AC327" s="2108">
        <v>0</v>
      </c>
      <c r="AD327" s="2145">
        <v>0</v>
      </c>
      <c r="AE327" s="2108">
        <v>0</v>
      </c>
      <c r="AF327" s="2145">
        <v>0</v>
      </c>
      <c r="AG327" s="2131">
        <v>0</v>
      </c>
      <c r="AH327" s="2108">
        <v>0</v>
      </c>
      <c r="AI327" s="1424">
        <v>0</v>
      </c>
      <c r="AJ327" s="2145">
        <v>0</v>
      </c>
      <c r="AK327" s="1424">
        <v>0</v>
      </c>
      <c r="AL327" s="401"/>
      <c r="AM327" s="13"/>
      <c r="AN327" s="13"/>
      <c r="AO327" s="13"/>
      <c r="AP327" s="13"/>
      <c r="AQ327" s="13"/>
      <c r="AR327" s="2146"/>
      <c r="AS327" s="2146"/>
      <c r="AT327" s="2146"/>
      <c r="AU327" s="2146"/>
      <c r="AV327" s="2146"/>
      <c r="AW327" s="2146"/>
      <c r="AX327" s="2147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6599" t="s">
        <v>307</v>
      </c>
      <c r="B328" s="6599"/>
      <c r="C328" s="2143">
        <f>SUM(D328+E328)</f>
        <v>0</v>
      </c>
      <c r="D328" s="2144">
        <f t="shared" si="46"/>
        <v>0</v>
      </c>
      <c r="E328" s="1428">
        <f t="shared" si="46"/>
        <v>0</v>
      </c>
      <c r="F328" s="2145">
        <v>0</v>
      </c>
      <c r="G328" s="2108">
        <v>0</v>
      </c>
      <c r="H328" s="2145">
        <v>0</v>
      </c>
      <c r="I328" s="2108">
        <v>0</v>
      </c>
      <c r="J328" s="2145">
        <v>0</v>
      </c>
      <c r="K328" s="2108">
        <v>0</v>
      </c>
      <c r="L328" s="2145">
        <v>0</v>
      </c>
      <c r="M328" s="2108">
        <v>0</v>
      </c>
      <c r="N328" s="2145">
        <v>0</v>
      </c>
      <c r="O328" s="2108">
        <v>0</v>
      </c>
      <c r="P328" s="2145">
        <v>0</v>
      </c>
      <c r="Q328" s="2108">
        <v>0</v>
      </c>
      <c r="R328" s="2145">
        <v>0</v>
      </c>
      <c r="S328" s="2108">
        <v>0</v>
      </c>
      <c r="T328" s="2145">
        <v>0</v>
      </c>
      <c r="U328" s="2108">
        <v>0</v>
      </c>
      <c r="V328" s="2145">
        <v>0</v>
      </c>
      <c r="W328" s="2108">
        <v>0</v>
      </c>
      <c r="X328" s="2145">
        <v>0</v>
      </c>
      <c r="Y328" s="2108">
        <v>0</v>
      </c>
      <c r="Z328" s="2145">
        <v>0</v>
      </c>
      <c r="AA328" s="2108">
        <v>0</v>
      </c>
      <c r="AB328" s="2145">
        <v>0</v>
      </c>
      <c r="AC328" s="2108">
        <v>0</v>
      </c>
      <c r="AD328" s="2145">
        <v>0</v>
      </c>
      <c r="AE328" s="2108">
        <v>0</v>
      </c>
      <c r="AF328" s="2145">
        <v>0</v>
      </c>
      <c r="AG328" s="2131">
        <v>0</v>
      </c>
      <c r="AH328" s="2108">
        <v>0</v>
      </c>
      <c r="AI328" s="1424">
        <v>0</v>
      </c>
      <c r="AJ328" s="2145">
        <v>0</v>
      </c>
      <c r="AK328" s="1424">
        <v>0</v>
      </c>
      <c r="AL328" s="40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2148" t="s">
        <v>308</v>
      </c>
      <c r="B329" s="2149"/>
      <c r="C329" s="2150"/>
      <c r="D329" s="2150"/>
      <c r="E329" s="2150"/>
      <c r="F329" s="2150"/>
      <c r="G329" s="2150"/>
      <c r="H329" s="2150"/>
      <c r="I329" s="2150"/>
      <c r="J329" s="2150"/>
      <c r="K329" s="2150"/>
      <c r="L329" s="2150"/>
      <c r="M329" s="2150"/>
      <c r="N329" s="2150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6318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278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5844"/>
      <c r="B331" s="6589"/>
      <c r="C331" s="5856"/>
      <c r="D331" s="6590"/>
      <c r="E331" s="6522" t="s">
        <v>189</v>
      </c>
      <c r="F331" s="6510"/>
      <c r="G331" s="6522" t="s">
        <v>190</v>
      </c>
      <c r="H331" s="6510"/>
      <c r="I331" s="6522" t="s">
        <v>191</v>
      </c>
      <c r="J331" s="6510"/>
      <c r="K331" s="6522" t="s">
        <v>12</v>
      </c>
      <c r="L331" s="6510"/>
      <c r="M331" s="6522" t="s">
        <v>13</v>
      </c>
      <c r="N331" s="6511"/>
      <c r="O331" s="5803"/>
      <c r="P331" s="5803"/>
      <c r="Q331" s="6597"/>
      <c r="R331" s="6598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6585"/>
      <c r="B332" s="1421" t="s">
        <v>103</v>
      </c>
      <c r="C332" s="2151" t="s">
        <v>65</v>
      </c>
      <c r="D332" s="2142" t="s">
        <v>104</v>
      </c>
      <c r="E332" s="2138" t="s">
        <v>65</v>
      </c>
      <c r="F332" s="1951" t="s">
        <v>104</v>
      </c>
      <c r="G332" s="2138" t="s">
        <v>65</v>
      </c>
      <c r="H332" s="1951" t="s">
        <v>104</v>
      </c>
      <c r="I332" s="2138" t="s">
        <v>65</v>
      </c>
      <c r="J332" s="1951" t="s">
        <v>104</v>
      </c>
      <c r="K332" s="2138" t="s">
        <v>65</v>
      </c>
      <c r="L332" s="1951" t="s">
        <v>104</v>
      </c>
      <c r="M332" s="2138" t="s">
        <v>65</v>
      </c>
      <c r="N332" s="1952" t="s">
        <v>104</v>
      </c>
      <c r="O332" s="6590"/>
      <c r="P332" s="6590"/>
      <c r="Q332" s="2152" t="s">
        <v>198</v>
      </c>
      <c r="R332" s="2152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2153" t="s">
        <v>80</v>
      </c>
      <c r="B333" s="2153">
        <f>SUM(C333+D333)</f>
        <v>0</v>
      </c>
      <c r="C333" s="2154">
        <f>SUM(E333+G333+I333+K333+M333)</f>
        <v>0</v>
      </c>
      <c r="D333" s="2155">
        <f>SUM(F333+H333+J333+L333+N333)</f>
        <v>0</v>
      </c>
      <c r="E333" s="2156"/>
      <c r="F333" s="2157"/>
      <c r="G333" s="2156"/>
      <c r="H333" s="2157"/>
      <c r="I333" s="2156"/>
      <c r="J333" s="2158"/>
      <c r="K333" s="2156"/>
      <c r="L333" s="2158"/>
      <c r="M333" s="2159"/>
      <c r="N333" s="2160"/>
      <c r="O333" s="2157"/>
      <c r="P333" s="2157"/>
      <c r="Q333" s="2157"/>
      <c r="R333" s="2157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2132" t="s">
        <v>92</v>
      </c>
      <c r="B334" s="2132">
        <f>SUM(C334+D334)</f>
        <v>0</v>
      </c>
      <c r="C334" s="2161">
        <f>SUM(E334+G334+I334+K334+M334)</f>
        <v>0</v>
      </c>
      <c r="D334" s="2162">
        <f>SUM(F334+H334+J334+L334+N334)</f>
        <v>0</v>
      </c>
      <c r="E334" s="2133"/>
      <c r="F334" s="2135"/>
      <c r="G334" s="2133"/>
      <c r="H334" s="2163"/>
      <c r="I334" s="2133"/>
      <c r="J334" s="2135"/>
      <c r="K334" s="2133"/>
      <c r="L334" s="2135"/>
      <c r="M334" s="222"/>
      <c r="N334" s="2164"/>
      <c r="O334" s="2135"/>
      <c r="P334" s="2135"/>
      <c r="Q334" s="2135"/>
      <c r="R334" s="2135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6318" t="s">
        <v>309</v>
      </c>
      <c r="B336" s="6318" t="s">
        <v>111</v>
      </c>
      <c r="C336" s="6593" t="s">
        <v>310</v>
      </c>
      <c r="D336" s="6593"/>
      <c r="E336" s="6593"/>
      <c r="F336" s="6522" t="s">
        <v>311</v>
      </c>
      <c r="G336" s="6399"/>
      <c r="H336" s="6399"/>
      <c r="I336" s="6399"/>
      <c r="J336" s="6399"/>
      <c r="K336" s="6399"/>
      <c r="L336" s="6399"/>
      <c r="M336" s="6399"/>
      <c r="N336" s="6399"/>
      <c r="O336" s="6399"/>
      <c r="P336" s="6399"/>
      <c r="Q336" s="6399"/>
      <c r="R336" s="6399"/>
      <c r="S336" s="6399"/>
      <c r="T336" s="6399"/>
      <c r="U336" s="6399"/>
      <c r="V336" s="6399"/>
      <c r="W336" s="6399"/>
      <c r="X336" s="6399"/>
      <c r="Y336" s="6399"/>
      <c r="Z336" s="6399"/>
      <c r="AA336" s="6399"/>
      <c r="AB336" s="6399"/>
      <c r="AC336" s="6399"/>
      <c r="AD336" s="6399"/>
      <c r="AE336" s="6399"/>
      <c r="AF336" s="6399"/>
      <c r="AG336" s="6510"/>
      <c r="AH336" s="6248" t="s">
        <v>7</v>
      </c>
      <c r="AI336" s="6250" t="s">
        <v>8</v>
      </c>
      <c r="AJ336" s="6522" t="s">
        <v>313</v>
      </c>
      <c r="AK336" s="6399"/>
      <c r="AL336" s="6510"/>
      <c r="AM336" s="6318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5844"/>
      <c r="B337" s="5844"/>
      <c r="C337" s="6593"/>
      <c r="D337" s="6593"/>
      <c r="E337" s="6593"/>
      <c r="F337" s="6522" t="s">
        <v>12</v>
      </c>
      <c r="G337" s="6510"/>
      <c r="H337" s="6522" t="s">
        <v>13</v>
      </c>
      <c r="I337" s="6510"/>
      <c r="J337" s="6522" t="s">
        <v>126</v>
      </c>
      <c r="K337" s="6510"/>
      <c r="L337" s="6522" t="s">
        <v>127</v>
      </c>
      <c r="M337" s="6510"/>
      <c r="N337" s="6522" t="s">
        <v>128</v>
      </c>
      <c r="O337" s="6510"/>
      <c r="P337" s="6522" t="s">
        <v>129</v>
      </c>
      <c r="Q337" s="6510"/>
      <c r="R337" s="6522" t="s">
        <v>130</v>
      </c>
      <c r="S337" s="6510"/>
      <c r="T337" s="6522" t="s">
        <v>131</v>
      </c>
      <c r="U337" s="6510"/>
      <c r="V337" s="6522" t="s">
        <v>132</v>
      </c>
      <c r="W337" s="6510"/>
      <c r="X337" s="6522" t="s">
        <v>133</v>
      </c>
      <c r="Y337" s="6510"/>
      <c r="Z337" s="6522" t="s">
        <v>134</v>
      </c>
      <c r="AA337" s="6510"/>
      <c r="AB337" s="6522" t="s">
        <v>135</v>
      </c>
      <c r="AC337" s="6510"/>
      <c r="AD337" s="6522" t="s">
        <v>136</v>
      </c>
      <c r="AE337" s="6510"/>
      <c r="AF337" s="6522" t="s">
        <v>137</v>
      </c>
      <c r="AG337" s="6511"/>
      <c r="AH337" s="6004"/>
      <c r="AI337" s="5803"/>
      <c r="AJ337" s="6326" t="s">
        <v>315</v>
      </c>
      <c r="AK337" s="6323" t="s">
        <v>316</v>
      </c>
      <c r="AL337" s="6464" t="s">
        <v>317</v>
      </c>
      <c r="AM337" s="5844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6585"/>
      <c r="B338" s="6585"/>
      <c r="C338" s="2165" t="s">
        <v>103</v>
      </c>
      <c r="D338" s="2166" t="s">
        <v>65</v>
      </c>
      <c r="E338" s="1951" t="s">
        <v>104</v>
      </c>
      <c r="F338" s="2138" t="s">
        <v>65</v>
      </c>
      <c r="G338" s="1951" t="s">
        <v>104</v>
      </c>
      <c r="H338" s="2138" t="s">
        <v>65</v>
      </c>
      <c r="I338" s="1951" t="s">
        <v>104</v>
      </c>
      <c r="J338" s="2138" t="s">
        <v>276</v>
      </c>
      <c r="K338" s="1951" t="s">
        <v>104</v>
      </c>
      <c r="L338" s="2138" t="s">
        <v>276</v>
      </c>
      <c r="M338" s="1951" t="s">
        <v>104</v>
      </c>
      <c r="N338" s="2138" t="s">
        <v>276</v>
      </c>
      <c r="O338" s="1951" t="s">
        <v>104</v>
      </c>
      <c r="P338" s="2138" t="s">
        <v>276</v>
      </c>
      <c r="Q338" s="1951" t="s">
        <v>104</v>
      </c>
      <c r="R338" s="2138" t="s">
        <v>276</v>
      </c>
      <c r="S338" s="1951" t="s">
        <v>104</v>
      </c>
      <c r="T338" s="2138" t="s">
        <v>276</v>
      </c>
      <c r="U338" s="1951" t="s">
        <v>104</v>
      </c>
      <c r="V338" s="2138" t="s">
        <v>276</v>
      </c>
      <c r="W338" s="1951" t="s">
        <v>104</v>
      </c>
      <c r="X338" s="2138" t="s">
        <v>276</v>
      </c>
      <c r="Y338" s="1951" t="s">
        <v>104</v>
      </c>
      <c r="Z338" s="2138" t="s">
        <v>276</v>
      </c>
      <c r="AA338" s="1951" t="s">
        <v>104</v>
      </c>
      <c r="AB338" s="2138" t="s">
        <v>276</v>
      </c>
      <c r="AC338" s="1951" t="s">
        <v>104</v>
      </c>
      <c r="AD338" s="2138" t="s">
        <v>276</v>
      </c>
      <c r="AE338" s="1951" t="s">
        <v>104</v>
      </c>
      <c r="AF338" s="2138" t="s">
        <v>276</v>
      </c>
      <c r="AG338" s="1952" t="s">
        <v>104</v>
      </c>
      <c r="AH338" s="6600"/>
      <c r="AI338" s="6590"/>
      <c r="AJ338" s="6595"/>
      <c r="AK338" s="6600"/>
      <c r="AL338" s="6601"/>
      <c r="AM338" s="6585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6318" t="s">
        <v>318</v>
      </c>
      <c r="B339" s="2167" t="s">
        <v>319</v>
      </c>
      <c r="C339" s="2168">
        <f>SUM(D339+E339)</f>
        <v>0</v>
      </c>
      <c r="D339" s="2168">
        <f>SUM(F339+H339+J339+L339+N339+P339+R339+T339+V339+X339+Z339+AB339+AD339+AF339)</f>
        <v>0</v>
      </c>
      <c r="E339" s="2168">
        <f>SUM(G339+I339+K339+M339+O339+Q339+S339+U339+W339+Y339+AA339+AC339+AE339+AG339)</f>
        <v>0</v>
      </c>
      <c r="F339" s="2156"/>
      <c r="G339" s="2157"/>
      <c r="H339" s="2156"/>
      <c r="I339" s="2157"/>
      <c r="J339" s="2156"/>
      <c r="K339" s="2157"/>
      <c r="L339" s="2156"/>
      <c r="M339" s="2157"/>
      <c r="N339" s="2156"/>
      <c r="O339" s="2157"/>
      <c r="P339" s="2156"/>
      <c r="Q339" s="2157"/>
      <c r="R339" s="2156"/>
      <c r="S339" s="2157"/>
      <c r="T339" s="2156"/>
      <c r="U339" s="2157"/>
      <c r="V339" s="2156"/>
      <c r="W339" s="2157"/>
      <c r="X339" s="2156"/>
      <c r="Y339" s="2157"/>
      <c r="Z339" s="2156"/>
      <c r="AA339" s="2157"/>
      <c r="AB339" s="2156"/>
      <c r="AC339" s="2157"/>
      <c r="AD339" s="2156"/>
      <c r="AE339" s="2157"/>
      <c r="AF339" s="2156"/>
      <c r="AG339" s="2169"/>
      <c r="AH339" s="2170"/>
      <c r="AI339" s="2158"/>
      <c r="AJ339" s="2171"/>
      <c r="AK339" s="2170"/>
      <c r="AL339" s="2158"/>
      <c r="AM339" s="2158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5844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6585"/>
      <c r="B341" s="2172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6318" t="s">
        <v>322</v>
      </c>
      <c r="B342" s="2167" t="s">
        <v>319</v>
      </c>
      <c r="C342" s="2168">
        <f t="shared" si="47"/>
        <v>0</v>
      </c>
      <c r="D342" s="2168">
        <f t="shared" si="48"/>
        <v>0</v>
      </c>
      <c r="E342" s="2168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5844"/>
      <c r="B343" s="1401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6585"/>
      <c r="B344" s="2172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2133"/>
      <c r="G344" s="2135"/>
      <c r="H344" s="2133"/>
      <c r="I344" s="2135"/>
      <c r="J344" s="2133"/>
      <c r="K344" s="2135"/>
      <c r="L344" s="2133"/>
      <c r="M344" s="2135"/>
      <c r="N344" s="2133"/>
      <c r="O344" s="2135"/>
      <c r="P344" s="2133"/>
      <c r="Q344" s="2135"/>
      <c r="R344" s="2133"/>
      <c r="S344" s="2135"/>
      <c r="T344" s="2133"/>
      <c r="U344" s="2135"/>
      <c r="V344" s="2133"/>
      <c r="W344" s="2135"/>
      <c r="X344" s="2133"/>
      <c r="Y344" s="2135"/>
      <c r="Z344" s="2133"/>
      <c r="AA344" s="2135"/>
      <c r="AB344" s="2133"/>
      <c r="AC344" s="2135"/>
      <c r="AD344" s="2133"/>
      <c r="AE344" s="2135"/>
      <c r="AF344" s="2133"/>
      <c r="AG344" s="2136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2167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1401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1401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6590"/>
      <c r="B348" s="2172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2133"/>
      <c r="G348" s="2135"/>
      <c r="H348" s="2133"/>
      <c r="I348" s="2135"/>
      <c r="J348" s="2133"/>
      <c r="K348" s="2135"/>
      <c r="L348" s="2133"/>
      <c r="M348" s="2135"/>
      <c r="N348" s="2133"/>
      <c r="O348" s="2135"/>
      <c r="P348" s="2133"/>
      <c r="Q348" s="2135"/>
      <c r="R348" s="2133"/>
      <c r="S348" s="2135"/>
      <c r="T348" s="2133"/>
      <c r="U348" s="2135"/>
      <c r="V348" s="2133"/>
      <c r="W348" s="2135"/>
      <c r="X348" s="2133"/>
      <c r="Y348" s="2135"/>
      <c r="Z348" s="2133"/>
      <c r="AA348" s="2135"/>
      <c r="AB348" s="2133"/>
      <c r="AC348" s="2135"/>
      <c r="AD348" s="2133"/>
      <c r="AE348" s="2135"/>
      <c r="AF348" s="2133"/>
      <c r="AG348" s="2136"/>
      <c r="AH348" s="2173"/>
      <c r="AI348" s="2163"/>
      <c r="AJ348" s="2134"/>
      <c r="AK348" s="2173"/>
      <c r="AL348" s="2163"/>
      <c r="AM348" s="2163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6602" t="s">
        <v>330</v>
      </c>
      <c r="B351" s="6602" t="s">
        <v>331</v>
      </c>
      <c r="C351" s="6602" t="s">
        <v>332</v>
      </c>
      <c r="D351" s="6602"/>
      <c r="E351" s="6602"/>
      <c r="F351" s="6602"/>
      <c r="G351" s="6602"/>
      <c r="H351" s="6602"/>
      <c r="I351" s="6602"/>
      <c r="J351" s="6602"/>
      <c r="K351" s="6603" t="s">
        <v>333</v>
      </c>
      <c r="L351" s="6603"/>
      <c r="M351" s="6603"/>
      <c r="N351" s="6603"/>
      <c r="O351" s="6603"/>
      <c r="P351" s="6602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6602"/>
      <c r="B352" s="6602"/>
      <c r="C352" s="6602" t="s">
        <v>335</v>
      </c>
      <c r="D352" s="6602" t="s">
        <v>336</v>
      </c>
      <c r="E352" s="6602" t="s">
        <v>337</v>
      </c>
      <c r="F352" s="6602" t="s">
        <v>338</v>
      </c>
      <c r="G352" s="6602" t="s">
        <v>339</v>
      </c>
      <c r="H352" s="6602"/>
      <c r="I352" s="6602"/>
      <c r="J352" s="6602"/>
      <c r="K352" s="6602" t="s">
        <v>340</v>
      </c>
      <c r="L352" s="6602" t="s">
        <v>341</v>
      </c>
      <c r="M352" s="6602" t="s">
        <v>342</v>
      </c>
      <c r="N352" s="6602" t="s">
        <v>343</v>
      </c>
      <c r="O352" s="6602" t="s">
        <v>344</v>
      </c>
      <c r="P352" s="6602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6602"/>
      <c r="B353" s="6602"/>
      <c r="C353" s="6602"/>
      <c r="D353" s="6602"/>
      <c r="E353" s="6602"/>
      <c r="F353" s="6602"/>
      <c r="G353" s="2174" t="s">
        <v>341</v>
      </c>
      <c r="H353" s="2174" t="s">
        <v>344</v>
      </c>
      <c r="I353" s="2174" t="s">
        <v>345</v>
      </c>
      <c r="J353" s="2174" t="s">
        <v>106</v>
      </c>
      <c r="K353" s="6602"/>
      <c r="L353" s="6602"/>
      <c r="M353" s="6602"/>
      <c r="N353" s="6602"/>
      <c r="O353" s="6602"/>
      <c r="P353" s="6602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2175" t="s">
        <v>346</v>
      </c>
      <c r="B354" s="2176"/>
      <c r="C354" s="2177"/>
      <c r="D354" s="2176"/>
      <c r="E354" s="2176"/>
      <c r="F354" s="2176"/>
      <c r="G354" s="2176"/>
      <c r="H354" s="2176"/>
      <c r="I354" s="2176"/>
      <c r="J354" s="2176"/>
      <c r="K354" s="2176"/>
      <c r="L354" s="2176"/>
      <c r="M354" s="2176"/>
      <c r="N354" s="2176"/>
      <c r="O354" s="2176"/>
      <c r="P354" s="1463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402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402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2178" t="s">
        <v>79</v>
      </c>
      <c r="B359" s="2179"/>
      <c r="C359" s="2179"/>
      <c r="D359" s="2179"/>
      <c r="E359" s="2179"/>
      <c r="F359" s="2179"/>
      <c r="G359" s="2179"/>
      <c r="H359" s="2179"/>
      <c r="I359" s="2179"/>
      <c r="J359" s="2179"/>
      <c r="K359" s="2179"/>
      <c r="L359" s="2179"/>
      <c r="M359" s="2179"/>
      <c r="N359" s="2179"/>
      <c r="O359" s="2179"/>
      <c r="P359" s="2179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6474" t="s">
        <v>352</v>
      </c>
      <c r="B361" s="6305" t="s">
        <v>310</v>
      </c>
      <c r="C361" s="6023"/>
      <c r="D361" s="6296"/>
      <c r="E361" s="6604" t="s">
        <v>311</v>
      </c>
      <c r="F361" s="6473"/>
      <c r="G361" s="6473"/>
      <c r="H361" s="6473"/>
      <c r="I361" s="6473"/>
      <c r="J361" s="6473"/>
      <c r="K361" s="6473"/>
      <c r="L361" s="6473"/>
      <c r="M361" s="6473"/>
      <c r="N361" s="6473"/>
      <c r="O361" s="6473"/>
      <c r="P361" s="6473"/>
      <c r="Q361" s="6473"/>
      <c r="R361" s="6473"/>
      <c r="S361" s="6473"/>
      <c r="T361" s="6473"/>
      <c r="U361" s="6473"/>
      <c r="V361" s="6473"/>
      <c r="W361" s="6473"/>
      <c r="X361" s="6473"/>
      <c r="Y361" s="6473"/>
      <c r="Z361" s="6473"/>
      <c r="AA361" s="6473"/>
      <c r="AB361" s="6473"/>
      <c r="AC361" s="6473"/>
      <c r="AD361" s="6473"/>
      <c r="AE361" s="6473"/>
      <c r="AF361" s="6473"/>
      <c r="AG361" s="6473"/>
      <c r="AH361" s="6473"/>
      <c r="AI361" s="6473"/>
      <c r="AJ361" s="6473"/>
      <c r="AK361" s="6473"/>
      <c r="AL361" s="6612"/>
      <c r="AM361" s="6296" t="s">
        <v>353</v>
      </c>
      <c r="AN361" s="647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609"/>
      <c r="B362" s="6611"/>
      <c r="C362" s="6025"/>
      <c r="D362" s="6606"/>
      <c r="E362" s="6604" t="s">
        <v>189</v>
      </c>
      <c r="F362" s="6605"/>
      <c r="G362" s="6604" t="s">
        <v>190</v>
      </c>
      <c r="H362" s="6605"/>
      <c r="I362" s="6604" t="s">
        <v>191</v>
      </c>
      <c r="J362" s="6605"/>
      <c r="K362" s="6604" t="s">
        <v>12</v>
      </c>
      <c r="L362" s="6605"/>
      <c r="M362" s="6604" t="s">
        <v>13</v>
      </c>
      <c r="N362" s="6605"/>
      <c r="O362" s="6473" t="s">
        <v>126</v>
      </c>
      <c r="P362" s="6605"/>
      <c r="Q362" s="6604" t="s">
        <v>127</v>
      </c>
      <c r="R362" s="6605"/>
      <c r="S362" s="6604" t="s">
        <v>128</v>
      </c>
      <c r="T362" s="6605"/>
      <c r="U362" s="6604" t="s">
        <v>129</v>
      </c>
      <c r="V362" s="6605"/>
      <c r="W362" s="6604" t="s">
        <v>130</v>
      </c>
      <c r="X362" s="6605"/>
      <c r="Y362" s="6604" t="s">
        <v>131</v>
      </c>
      <c r="Z362" s="6605"/>
      <c r="AA362" s="6604" t="s">
        <v>132</v>
      </c>
      <c r="AB362" s="6605"/>
      <c r="AC362" s="6604" t="s">
        <v>133</v>
      </c>
      <c r="AD362" s="6605"/>
      <c r="AE362" s="6604" t="s">
        <v>134</v>
      </c>
      <c r="AF362" s="6605"/>
      <c r="AG362" s="6604" t="s">
        <v>135</v>
      </c>
      <c r="AH362" s="6605"/>
      <c r="AI362" s="6604" t="s">
        <v>136</v>
      </c>
      <c r="AJ362" s="6605"/>
      <c r="AK362" s="6604" t="s">
        <v>137</v>
      </c>
      <c r="AL362" s="6612"/>
      <c r="AM362" s="6013"/>
      <c r="AN362" s="6607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610"/>
      <c r="B363" s="1464" t="s">
        <v>103</v>
      </c>
      <c r="C363" s="1465" t="s">
        <v>65</v>
      </c>
      <c r="D363" s="1414" t="s">
        <v>104</v>
      </c>
      <c r="E363" s="2180" t="s">
        <v>65</v>
      </c>
      <c r="F363" s="1414" t="s">
        <v>104</v>
      </c>
      <c r="G363" s="2180" t="s">
        <v>65</v>
      </c>
      <c r="H363" s="1414" t="s">
        <v>104</v>
      </c>
      <c r="I363" s="2180" t="s">
        <v>65</v>
      </c>
      <c r="J363" s="1414" t="s">
        <v>104</v>
      </c>
      <c r="K363" s="2180" t="s">
        <v>65</v>
      </c>
      <c r="L363" s="1414" t="s">
        <v>104</v>
      </c>
      <c r="M363" s="2180" t="s">
        <v>65</v>
      </c>
      <c r="N363" s="1414" t="s">
        <v>104</v>
      </c>
      <c r="O363" s="2180" t="s">
        <v>65</v>
      </c>
      <c r="P363" s="1414" t="s">
        <v>104</v>
      </c>
      <c r="Q363" s="2180" t="s">
        <v>65</v>
      </c>
      <c r="R363" s="1414" t="s">
        <v>104</v>
      </c>
      <c r="S363" s="2180" t="s">
        <v>65</v>
      </c>
      <c r="T363" s="1414" t="s">
        <v>104</v>
      </c>
      <c r="U363" s="2180" t="s">
        <v>65</v>
      </c>
      <c r="V363" s="1414" t="s">
        <v>104</v>
      </c>
      <c r="W363" s="2180" t="s">
        <v>65</v>
      </c>
      <c r="X363" s="1414" t="s">
        <v>104</v>
      </c>
      <c r="Y363" s="2180" t="s">
        <v>65</v>
      </c>
      <c r="Z363" s="1414" t="s">
        <v>104</v>
      </c>
      <c r="AA363" s="2180" t="s">
        <v>65</v>
      </c>
      <c r="AB363" s="1414" t="s">
        <v>104</v>
      </c>
      <c r="AC363" s="2180" t="s">
        <v>65</v>
      </c>
      <c r="AD363" s="1414" t="s">
        <v>104</v>
      </c>
      <c r="AE363" s="2180" t="s">
        <v>65</v>
      </c>
      <c r="AF363" s="1414" t="s">
        <v>104</v>
      </c>
      <c r="AG363" s="2180" t="s">
        <v>65</v>
      </c>
      <c r="AH363" s="1414" t="s">
        <v>104</v>
      </c>
      <c r="AI363" s="2180" t="s">
        <v>65</v>
      </c>
      <c r="AJ363" s="1414" t="s">
        <v>104</v>
      </c>
      <c r="AK363" s="2180" t="s">
        <v>65</v>
      </c>
      <c r="AL363" s="330" t="s">
        <v>104</v>
      </c>
      <c r="AM363" s="6606"/>
      <c r="AN363" s="6608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2181" t="s">
        <v>354</v>
      </c>
      <c r="B364" s="2182"/>
      <c r="C364" s="2182"/>
      <c r="D364" s="2182"/>
      <c r="E364" s="2182"/>
      <c r="F364" s="2182"/>
      <c r="G364" s="2182"/>
      <c r="H364" s="2182"/>
      <c r="I364" s="2182"/>
      <c r="J364" s="2182"/>
      <c r="K364" s="2182"/>
      <c r="L364" s="2182"/>
      <c r="M364" s="2182"/>
      <c r="N364" s="2182"/>
      <c r="O364" s="2182"/>
      <c r="P364" s="2182"/>
      <c r="Q364" s="2182"/>
      <c r="R364" s="2182"/>
      <c r="S364" s="2182"/>
      <c r="T364" s="2182"/>
      <c r="U364" s="2182"/>
      <c r="V364" s="2182"/>
      <c r="W364" s="2182"/>
      <c r="X364" s="2182"/>
      <c r="Y364" s="2182"/>
      <c r="Z364" s="2182"/>
      <c r="AA364" s="2182"/>
      <c r="AB364" s="2182"/>
      <c r="AC364" s="2182"/>
      <c r="AD364" s="2182"/>
      <c r="AE364" s="2182"/>
      <c r="AF364" s="2182"/>
      <c r="AG364" s="2182"/>
      <c r="AH364" s="2182"/>
      <c r="AI364" s="2182"/>
      <c r="AJ364" s="2182"/>
      <c r="AK364" s="2182"/>
      <c r="AL364" s="2182"/>
      <c r="AM364" s="2182"/>
      <c r="AN364" s="2182"/>
      <c r="AO364" s="404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6478" t="s">
        <v>309</v>
      </c>
      <c r="B367" s="6478" t="s">
        <v>357</v>
      </c>
      <c r="C367" s="6267" t="s">
        <v>310</v>
      </c>
      <c r="D367" s="5855"/>
      <c r="E367" s="6250"/>
      <c r="F367" s="6522" t="s">
        <v>311</v>
      </c>
      <c r="G367" s="6399"/>
      <c r="H367" s="6399"/>
      <c r="I367" s="6399"/>
      <c r="J367" s="6399"/>
      <c r="K367" s="6399"/>
      <c r="L367" s="6399"/>
      <c r="M367" s="6399"/>
      <c r="N367" s="6399"/>
      <c r="O367" s="6399"/>
      <c r="P367" s="6399"/>
      <c r="Q367" s="6399"/>
      <c r="R367" s="6399"/>
      <c r="S367" s="6399"/>
      <c r="T367" s="6399"/>
      <c r="U367" s="6399"/>
      <c r="V367" s="6399"/>
      <c r="W367" s="6399"/>
      <c r="X367" s="6399"/>
      <c r="Y367" s="6399"/>
      <c r="Z367" s="6399"/>
      <c r="AA367" s="6399"/>
      <c r="AB367" s="6399"/>
      <c r="AC367" s="6399"/>
      <c r="AD367" s="6399"/>
      <c r="AE367" s="6399"/>
      <c r="AF367" s="6399"/>
      <c r="AG367" s="6399"/>
      <c r="AH367" s="6399"/>
      <c r="AI367" s="6399"/>
      <c r="AJ367" s="6399"/>
      <c r="AK367" s="6399"/>
      <c r="AL367" s="6399"/>
      <c r="AM367" s="6511"/>
      <c r="AN367" s="6250" t="s">
        <v>353</v>
      </c>
      <c r="AO367" s="6318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613"/>
      <c r="B368" s="6613"/>
      <c r="C368" s="6589"/>
      <c r="D368" s="5856"/>
      <c r="E368" s="6590"/>
      <c r="F368" s="6522" t="s">
        <v>189</v>
      </c>
      <c r="G368" s="6510"/>
      <c r="H368" s="6522" t="s">
        <v>190</v>
      </c>
      <c r="I368" s="6510"/>
      <c r="J368" s="6522" t="s">
        <v>191</v>
      </c>
      <c r="K368" s="6510"/>
      <c r="L368" s="6522" t="s">
        <v>12</v>
      </c>
      <c r="M368" s="6510"/>
      <c r="N368" s="6522" t="s">
        <v>13</v>
      </c>
      <c r="O368" s="6510"/>
      <c r="P368" s="6399" t="s">
        <v>126</v>
      </c>
      <c r="Q368" s="6510"/>
      <c r="R368" s="6522" t="s">
        <v>127</v>
      </c>
      <c r="S368" s="6510"/>
      <c r="T368" s="6522" t="s">
        <v>128</v>
      </c>
      <c r="U368" s="6510"/>
      <c r="V368" s="6522" t="s">
        <v>129</v>
      </c>
      <c r="W368" s="6510"/>
      <c r="X368" s="6522" t="s">
        <v>130</v>
      </c>
      <c r="Y368" s="6510"/>
      <c r="Z368" s="6522" t="s">
        <v>131</v>
      </c>
      <c r="AA368" s="6510"/>
      <c r="AB368" s="6522" t="s">
        <v>132</v>
      </c>
      <c r="AC368" s="6510"/>
      <c r="AD368" s="6522" t="s">
        <v>133</v>
      </c>
      <c r="AE368" s="6510"/>
      <c r="AF368" s="6522" t="s">
        <v>134</v>
      </c>
      <c r="AG368" s="6510"/>
      <c r="AH368" s="6522" t="s">
        <v>135</v>
      </c>
      <c r="AI368" s="6510"/>
      <c r="AJ368" s="6522" t="s">
        <v>136</v>
      </c>
      <c r="AK368" s="6510"/>
      <c r="AL368" s="6522" t="s">
        <v>137</v>
      </c>
      <c r="AM368" s="6511"/>
      <c r="AN368" s="5803"/>
      <c r="AO368" s="5844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6614"/>
      <c r="B369" s="6614"/>
      <c r="C369" s="1425" t="s">
        <v>103</v>
      </c>
      <c r="D369" s="1461" t="s">
        <v>65</v>
      </c>
      <c r="E369" s="1399" t="s">
        <v>104</v>
      </c>
      <c r="F369" s="2138" t="s">
        <v>65</v>
      </c>
      <c r="G369" s="1399" t="s">
        <v>104</v>
      </c>
      <c r="H369" s="2138" t="s">
        <v>65</v>
      </c>
      <c r="I369" s="1399" t="s">
        <v>104</v>
      </c>
      <c r="J369" s="2138" t="s">
        <v>65</v>
      </c>
      <c r="K369" s="1399" t="s">
        <v>104</v>
      </c>
      <c r="L369" s="2138" t="s">
        <v>65</v>
      </c>
      <c r="M369" s="1399" t="s">
        <v>104</v>
      </c>
      <c r="N369" s="2138" t="s">
        <v>65</v>
      </c>
      <c r="O369" s="1399" t="s">
        <v>104</v>
      </c>
      <c r="P369" s="2138" t="s">
        <v>65</v>
      </c>
      <c r="Q369" s="1399" t="s">
        <v>104</v>
      </c>
      <c r="R369" s="2138" t="s">
        <v>65</v>
      </c>
      <c r="S369" s="1399" t="s">
        <v>104</v>
      </c>
      <c r="T369" s="2138" t="s">
        <v>65</v>
      </c>
      <c r="U369" s="1399" t="s">
        <v>104</v>
      </c>
      <c r="V369" s="2138" t="s">
        <v>65</v>
      </c>
      <c r="W369" s="1399" t="s">
        <v>104</v>
      </c>
      <c r="X369" s="2138" t="s">
        <v>65</v>
      </c>
      <c r="Y369" s="1399" t="s">
        <v>104</v>
      </c>
      <c r="Z369" s="2138" t="s">
        <v>65</v>
      </c>
      <c r="AA369" s="1399" t="s">
        <v>104</v>
      </c>
      <c r="AB369" s="2138" t="s">
        <v>65</v>
      </c>
      <c r="AC369" s="1399" t="s">
        <v>104</v>
      </c>
      <c r="AD369" s="2138" t="s">
        <v>65</v>
      </c>
      <c r="AE369" s="1399" t="s">
        <v>104</v>
      </c>
      <c r="AF369" s="2138" t="s">
        <v>65</v>
      </c>
      <c r="AG369" s="1399" t="s">
        <v>104</v>
      </c>
      <c r="AH369" s="2138" t="s">
        <v>65</v>
      </c>
      <c r="AI369" s="1399" t="s">
        <v>104</v>
      </c>
      <c r="AJ369" s="2138" t="s">
        <v>65</v>
      </c>
      <c r="AK369" s="1399" t="s">
        <v>104</v>
      </c>
      <c r="AL369" s="2138" t="s">
        <v>65</v>
      </c>
      <c r="AM369" s="334" t="s">
        <v>104</v>
      </c>
      <c r="AN369" s="6590"/>
      <c r="AO369" s="6585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6480" t="s">
        <v>358</v>
      </c>
      <c r="B370" s="2183" t="s">
        <v>359</v>
      </c>
      <c r="C370" s="2184">
        <f>SUM(D370,E370)</f>
        <v>0</v>
      </c>
      <c r="D370" s="2185">
        <f t="shared" ref="D370:E373" si="49">SUM(F370,H370,J370,L370,N370,P370,R370,T370,V370,X370,Z370,AB370,AD370,AF370,AH370,AJ370,AL370)</f>
        <v>0</v>
      </c>
      <c r="E370" s="2186">
        <f t="shared" si="49"/>
        <v>0</v>
      </c>
      <c r="F370" s="2156"/>
      <c r="G370" s="2158"/>
      <c r="H370" s="2156"/>
      <c r="I370" s="2158"/>
      <c r="J370" s="2156"/>
      <c r="K370" s="2158"/>
      <c r="L370" s="2156"/>
      <c r="M370" s="2158"/>
      <c r="N370" s="2156"/>
      <c r="O370" s="2158"/>
      <c r="P370" s="2156"/>
      <c r="Q370" s="2158"/>
      <c r="R370" s="2156"/>
      <c r="S370" s="2158"/>
      <c r="T370" s="2156"/>
      <c r="U370" s="2158"/>
      <c r="V370" s="2156"/>
      <c r="W370" s="2158"/>
      <c r="X370" s="2156"/>
      <c r="Y370" s="2158"/>
      <c r="Z370" s="2156"/>
      <c r="AA370" s="2158"/>
      <c r="AB370" s="2156"/>
      <c r="AC370" s="2158"/>
      <c r="AD370" s="2156"/>
      <c r="AE370" s="2158"/>
      <c r="AF370" s="2156"/>
      <c r="AG370" s="2158"/>
      <c r="AH370" s="2156"/>
      <c r="AI370" s="2158"/>
      <c r="AJ370" s="2156"/>
      <c r="AK370" s="2158"/>
      <c r="AL370" s="2156"/>
      <c r="AM370" s="2160"/>
      <c r="AN370" s="2157"/>
      <c r="AO370" s="2187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615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6616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6617" t="s">
        <v>79</v>
      </c>
      <c r="B373" s="6618"/>
      <c r="C373" s="2188">
        <f>SUM(D373,E373)</f>
        <v>0</v>
      </c>
      <c r="D373" s="2189">
        <f t="shared" si="49"/>
        <v>0</v>
      </c>
      <c r="E373" s="2190">
        <f t="shared" si="49"/>
        <v>0</v>
      </c>
      <c r="F373" s="2191">
        <f t="shared" ref="F373:AO373" si="50">SUM(F370:F372)</f>
        <v>0</v>
      </c>
      <c r="G373" s="2192">
        <f t="shared" si="50"/>
        <v>0</v>
      </c>
      <c r="H373" s="2191">
        <f t="shared" si="50"/>
        <v>0</v>
      </c>
      <c r="I373" s="2192">
        <f t="shared" si="50"/>
        <v>0</v>
      </c>
      <c r="J373" s="2191">
        <f t="shared" si="50"/>
        <v>0</v>
      </c>
      <c r="K373" s="2193">
        <f t="shared" si="50"/>
        <v>0</v>
      </c>
      <c r="L373" s="2191">
        <f t="shared" si="50"/>
        <v>0</v>
      </c>
      <c r="M373" s="2193">
        <f t="shared" si="50"/>
        <v>0</v>
      </c>
      <c r="N373" s="2191">
        <f t="shared" si="50"/>
        <v>0</v>
      </c>
      <c r="O373" s="2193">
        <f t="shared" si="50"/>
        <v>0</v>
      </c>
      <c r="P373" s="2191">
        <f t="shared" si="50"/>
        <v>0</v>
      </c>
      <c r="Q373" s="2193">
        <f t="shared" si="50"/>
        <v>0</v>
      </c>
      <c r="R373" s="2191">
        <f t="shared" si="50"/>
        <v>0</v>
      </c>
      <c r="S373" s="2193">
        <f t="shared" si="50"/>
        <v>0</v>
      </c>
      <c r="T373" s="2191">
        <f t="shared" si="50"/>
        <v>0</v>
      </c>
      <c r="U373" s="2193">
        <f t="shared" si="50"/>
        <v>0</v>
      </c>
      <c r="V373" s="2191">
        <f t="shared" si="50"/>
        <v>0</v>
      </c>
      <c r="W373" s="2193">
        <f t="shared" si="50"/>
        <v>0</v>
      </c>
      <c r="X373" s="2191">
        <f t="shared" si="50"/>
        <v>0</v>
      </c>
      <c r="Y373" s="2193">
        <f t="shared" si="50"/>
        <v>0</v>
      </c>
      <c r="Z373" s="2191">
        <f t="shared" si="50"/>
        <v>0</v>
      </c>
      <c r="AA373" s="2193">
        <f t="shared" si="50"/>
        <v>0</v>
      </c>
      <c r="AB373" s="2191">
        <f t="shared" si="50"/>
        <v>0</v>
      </c>
      <c r="AC373" s="2193">
        <f t="shared" si="50"/>
        <v>0</v>
      </c>
      <c r="AD373" s="2191">
        <f t="shared" si="50"/>
        <v>0</v>
      </c>
      <c r="AE373" s="2193">
        <f t="shared" si="50"/>
        <v>0</v>
      </c>
      <c r="AF373" s="2191">
        <f t="shared" si="50"/>
        <v>0</v>
      </c>
      <c r="AG373" s="2193">
        <f t="shared" si="50"/>
        <v>0</v>
      </c>
      <c r="AH373" s="2191">
        <f t="shared" si="50"/>
        <v>0</v>
      </c>
      <c r="AI373" s="2193">
        <f t="shared" si="50"/>
        <v>0</v>
      </c>
      <c r="AJ373" s="2191">
        <f t="shared" si="50"/>
        <v>0</v>
      </c>
      <c r="AK373" s="2193">
        <f t="shared" si="50"/>
        <v>0</v>
      </c>
      <c r="AL373" s="2194">
        <f t="shared" si="50"/>
        <v>0</v>
      </c>
      <c r="AM373" s="2195">
        <f t="shared" si="50"/>
        <v>0</v>
      </c>
      <c r="AN373" s="2192">
        <f t="shared" si="50"/>
        <v>0</v>
      </c>
      <c r="AO373" s="2196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6593" t="s">
        <v>330</v>
      </c>
      <c r="B375" s="6593" t="s">
        <v>331</v>
      </c>
      <c r="C375" s="6619" t="s">
        <v>332</v>
      </c>
      <c r="D375" s="6619"/>
      <c r="E375" s="6619"/>
      <c r="F375" s="6619"/>
      <c r="G375" s="6619"/>
      <c r="H375" s="6619"/>
      <c r="I375" s="6619"/>
      <c r="J375" s="6619"/>
      <c r="K375" s="6620" t="s">
        <v>333</v>
      </c>
      <c r="L375" s="6620"/>
      <c r="M375" s="6620"/>
      <c r="N375" s="6620"/>
      <c r="O375" s="6620"/>
      <c r="P375" s="6619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6593"/>
      <c r="B376" s="6593"/>
      <c r="C376" s="6619" t="s">
        <v>335</v>
      </c>
      <c r="D376" s="6619" t="s">
        <v>336</v>
      </c>
      <c r="E376" s="6619" t="s">
        <v>337</v>
      </c>
      <c r="F376" s="6619" t="s">
        <v>338</v>
      </c>
      <c r="G376" s="6619" t="s">
        <v>339</v>
      </c>
      <c r="H376" s="6619"/>
      <c r="I376" s="6619"/>
      <c r="J376" s="6619"/>
      <c r="K376" s="6619" t="s">
        <v>340</v>
      </c>
      <c r="L376" s="6619" t="s">
        <v>341</v>
      </c>
      <c r="M376" s="6619" t="s">
        <v>342</v>
      </c>
      <c r="N376" s="6619" t="s">
        <v>343</v>
      </c>
      <c r="O376" s="6619" t="s">
        <v>344</v>
      </c>
      <c r="P376" s="6619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6593"/>
      <c r="B377" s="6593"/>
      <c r="C377" s="6619"/>
      <c r="D377" s="6619"/>
      <c r="E377" s="6619"/>
      <c r="F377" s="6619"/>
      <c r="G377" s="2197" t="s">
        <v>341</v>
      </c>
      <c r="H377" s="2197" t="s">
        <v>344</v>
      </c>
      <c r="I377" s="2197" t="s">
        <v>345</v>
      </c>
      <c r="J377" s="2197" t="s">
        <v>106</v>
      </c>
      <c r="K377" s="6619"/>
      <c r="L377" s="6619"/>
      <c r="M377" s="6619"/>
      <c r="N377" s="6619"/>
      <c r="O377" s="6619"/>
      <c r="P377" s="6619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2198" t="s">
        <v>346</v>
      </c>
      <c r="B378" s="2199">
        <f>SUM(D378:O378)</f>
        <v>0</v>
      </c>
      <c r="C378" s="2177"/>
      <c r="D378" s="2187"/>
      <c r="E378" s="2187"/>
      <c r="F378" s="2187"/>
      <c r="G378" s="2187"/>
      <c r="H378" s="2187"/>
      <c r="I378" s="2187"/>
      <c r="J378" s="2187"/>
      <c r="K378" s="2187"/>
      <c r="L378" s="2187"/>
      <c r="M378" s="2187"/>
      <c r="N378" s="2187"/>
      <c r="O378" s="2187"/>
      <c r="P378" s="1463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402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402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2200" t="s">
        <v>79</v>
      </c>
      <c r="B383" s="2201">
        <f>SUM(B378:B382)</f>
        <v>0</v>
      </c>
      <c r="C383" s="2201">
        <f>SUM(C379:C381)</f>
        <v>0</v>
      </c>
      <c r="D383" s="2201">
        <f>SUM(D378:D381)</f>
        <v>0</v>
      </c>
      <c r="E383" s="2201">
        <f t="shared" ref="E383:O383" si="51">SUM(E378:E381)</f>
        <v>0</v>
      </c>
      <c r="F383" s="2201">
        <f t="shared" si="51"/>
        <v>0</v>
      </c>
      <c r="G383" s="2201">
        <f t="shared" si="51"/>
        <v>0</v>
      </c>
      <c r="H383" s="2201">
        <f t="shared" si="51"/>
        <v>0</v>
      </c>
      <c r="I383" s="2201">
        <f t="shared" si="51"/>
        <v>0</v>
      </c>
      <c r="J383" s="2201">
        <f t="shared" si="51"/>
        <v>0</v>
      </c>
      <c r="K383" s="2201">
        <f t="shared" si="51"/>
        <v>0</v>
      </c>
      <c r="L383" s="2201">
        <f t="shared" si="51"/>
        <v>0</v>
      </c>
      <c r="M383" s="2201">
        <f t="shared" si="51"/>
        <v>0</v>
      </c>
      <c r="N383" s="2201">
        <f t="shared" si="51"/>
        <v>0</v>
      </c>
      <c r="O383" s="2201">
        <f t="shared" si="51"/>
        <v>0</v>
      </c>
      <c r="P383" s="2201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339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",[5]NOMBRE!B2," - ","( ",[5]NOMBRE!C2,[5]NOMBRE!D2,[5]NOMBRE!E2,[5]NOMBRE!F2,[5]NOMBRE!G2,"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",[5]NOMBRE!B6," - ","( ",[5]NOMBRE!C6,[5]NOMBRE!D6," )")</f>
        <v>MES: ABRIL - ( 04 )</v>
      </c>
      <c r="AE4" s="2225"/>
      <c r="AF4" s="2225"/>
      <c r="AG4" s="2225"/>
      <c r="AH4" s="2225"/>
      <c r="AI4" s="2225"/>
      <c r="AJ4" s="2225"/>
      <c r="AK4" s="2225"/>
      <c r="AL4" s="2225"/>
      <c r="AM4" s="2225"/>
      <c r="AN4" s="2225"/>
      <c r="AO4" s="2225"/>
      <c r="AP4" s="2225"/>
      <c r="AQ4" s="2225"/>
      <c r="AR4" s="2225"/>
      <c r="AS4" s="2225"/>
      <c r="AT4" s="2225"/>
      <c r="AU4" s="2225"/>
      <c r="AV4" s="2225"/>
      <c r="AW4" s="2225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",[5]NOMBRE!B7)</f>
        <v>AÑO: 2023</v>
      </c>
      <c r="AE5" s="2225"/>
      <c r="AF5" s="2225"/>
      <c r="AG5" s="2225"/>
      <c r="AH5" s="2225"/>
      <c r="AI5" s="2225"/>
      <c r="AJ5" s="2225"/>
      <c r="AK5" s="2225"/>
      <c r="AL5" s="2225"/>
      <c r="AM5" s="2225"/>
      <c r="AN5" s="2225"/>
      <c r="AO5" s="2225"/>
      <c r="AP5" s="2225"/>
      <c r="AQ5" s="2225"/>
      <c r="AR5" s="2225"/>
      <c r="AS5" s="2225"/>
      <c r="AT5" s="2225"/>
      <c r="AU5" s="2225"/>
      <c r="AV5" s="2225"/>
      <c r="AW5" s="2225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2226"/>
      <c r="AF6" s="2226"/>
      <c r="AG6" s="2226"/>
      <c r="AH6" s="2226"/>
      <c r="AI6" s="2226"/>
      <c r="AJ6" s="2226"/>
      <c r="AK6" s="2226"/>
      <c r="AL6" s="2226"/>
      <c r="AM6" s="2226"/>
      <c r="AN6" s="2226"/>
      <c r="AO6" s="2226"/>
      <c r="AP6" s="2226"/>
      <c r="AQ6" s="2226"/>
      <c r="AR6" s="2226"/>
      <c r="AS6" s="2226"/>
      <c r="AT6" s="2226"/>
      <c r="AU6" s="2226"/>
      <c r="AV6" s="2226"/>
      <c r="AW6" s="2225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1856"/>
      <c r="D7" s="1856"/>
      <c r="E7" s="1856"/>
      <c r="F7" s="1856"/>
      <c r="G7" s="1856"/>
      <c r="H7" s="1856"/>
      <c r="I7" s="1856"/>
      <c r="J7" s="1856"/>
      <c r="K7" s="1856"/>
      <c r="L7" s="1856"/>
      <c r="M7" s="1856"/>
      <c r="N7" s="1856"/>
      <c r="O7" s="1856"/>
      <c r="P7" s="1856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2226"/>
      <c r="AF7" s="2226"/>
      <c r="AG7" s="2226"/>
      <c r="AH7" s="2226"/>
      <c r="AI7" s="2226"/>
      <c r="AJ7" s="2226"/>
      <c r="AK7" s="2226"/>
      <c r="AL7" s="2226"/>
      <c r="AM7" s="2226"/>
      <c r="AN7" s="2226"/>
      <c r="AO7" s="2226"/>
      <c r="AP7" s="2226"/>
      <c r="AQ7" s="2226"/>
      <c r="AR7" s="2226"/>
      <c r="AS7" s="2226"/>
      <c r="AT7" s="2226"/>
      <c r="AU7" s="2226"/>
      <c r="AV7" s="2226"/>
      <c r="AW7" s="2225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2226"/>
      <c r="AF8" s="2226"/>
      <c r="AG8" s="2226"/>
      <c r="AH8" s="2226"/>
      <c r="AI8" s="2226"/>
      <c r="AJ8" s="2226"/>
      <c r="AK8" s="2226"/>
      <c r="AL8" s="2226"/>
      <c r="AM8" s="2226"/>
      <c r="AN8" s="2226"/>
      <c r="AO8" s="2226"/>
      <c r="AP8" s="2226"/>
      <c r="AQ8" s="2226"/>
      <c r="AR8" s="2226"/>
      <c r="AS8" s="2226"/>
      <c r="AT8" s="2226"/>
      <c r="AU8" s="2226"/>
      <c r="AV8" s="2226"/>
      <c r="AW8" s="2225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6318" t="s">
        <v>4</v>
      </c>
      <c r="D9" s="6621" t="s">
        <v>5</v>
      </c>
      <c r="E9" s="6622"/>
      <c r="F9" s="6622"/>
      <c r="G9" s="6622"/>
      <c r="H9" s="6622"/>
      <c r="I9" s="6622"/>
      <c r="J9" s="6622"/>
      <c r="K9" s="6622"/>
      <c r="L9" s="6622"/>
      <c r="M9" s="6322"/>
      <c r="N9" s="6318" t="s">
        <v>6</v>
      </c>
      <c r="O9" s="6318" t="s">
        <v>7</v>
      </c>
      <c r="P9" s="6318" t="s">
        <v>8</v>
      </c>
      <c r="Q9" s="6318" t="s">
        <v>9</v>
      </c>
      <c r="R9" s="6318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2227"/>
      <c r="AF9" s="2227"/>
      <c r="AG9" s="2227"/>
      <c r="AH9" s="2227"/>
      <c r="AI9" s="2227"/>
      <c r="AJ9" s="2227"/>
      <c r="AK9" s="2227"/>
      <c r="AL9" s="2227"/>
      <c r="AM9" s="2227"/>
      <c r="AN9" s="2227"/>
      <c r="AO9" s="2228"/>
      <c r="AP9" s="2228"/>
      <c r="AQ9" s="2228"/>
      <c r="AR9" s="2228"/>
      <c r="AS9" s="2228"/>
      <c r="AT9" s="2228"/>
      <c r="AU9" s="2228"/>
      <c r="AV9" s="2228"/>
      <c r="AW9" s="2229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6585"/>
      <c r="D10" s="2230" t="s">
        <v>11</v>
      </c>
      <c r="E10" s="2231" t="s">
        <v>12</v>
      </c>
      <c r="F10" s="2231" t="s">
        <v>13</v>
      </c>
      <c r="G10" s="2231" t="s">
        <v>14</v>
      </c>
      <c r="H10" s="2231" t="s">
        <v>15</v>
      </c>
      <c r="I10" s="2231" t="s">
        <v>16</v>
      </c>
      <c r="J10" s="2231" t="s">
        <v>17</v>
      </c>
      <c r="K10" s="2231" t="s">
        <v>18</v>
      </c>
      <c r="L10" s="2231" t="s">
        <v>19</v>
      </c>
      <c r="M10" s="2232" t="s">
        <v>20</v>
      </c>
      <c r="N10" s="6585"/>
      <c r="O10" s="6585"/>
      <c r="P10" s="6585"/>
      <c r="Q10" s="6585"/>
      <c r="R10" s="6585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2233"/>
      <c r="AF10" s="2233"/>
      <c r="AG10" s="2233"/>
      <c r="AH10" s="2233"/>
      <c r="AI10" s="2233"/>
      <c r="AJ10" s="2233"/>
      <c r="AK10" s="2233"/>
      <c r="AL10" s="2233"/>
      <c r="AM10" s="2233"/>
      <c r="AN10" s="2234"/>
      <c r="AO10" s="2234"/>
      <c r="AP10" s="2234"/>
      <c r="AQ10" s="2234"/>
      <c r="AR10" s="2234"/>
      <c r="AS10" s="2234"/>
      <c r="AT10" s="2234"/>
      <c r="AU10" s="2234"/>
      <c r="AV10" s="2234"/>
      <c r="AW10" s="2229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626" t="s">
        <v>21</v>
      </c>
      <c r="B11" s="6626"/>
      <c r="C11" s="2235">
        <f>SUM(D11:M11)</f>
        <v>0</v>
      </c>
      <c r="D11" s="2236"/>
      <c r="E11" s="2237"/>
      <c r="F11" s="2237"/>
      <c r="G11" s="2237"/>
      <c r="H11" s="2237"/>
      <c r="I11" s="2237"/>
      <c r="J11" s="2237"/>
      <c r="K11" s="2237"/>
      <c r="L11" s="2238"/>
      <c r="M11" s="2239"/>
      <c r="N11" s="2240"/>
      <c r="O11" s="2240"/>
      <c r="P11" s="2240"/>
      <c r="Q11" s="2240"/>
      <c r="R11" s="2240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2233"/>
      <c r="AF11" s="2233"/>
      <c r="AG11" s="2233"/>
      <c r="AH11" s="2233"/>
      <c r="AI11" s="2233"/>
      <c r="AJ11" s="2234"/>
      <c r="AK11" s="2234"/>
      <c r="AL11" s="2234"/>
      <c r="AM11" s="2234"/>
      <c r="AN11" s="2234"/>
      <c r="AO11" s="2234"/>
      <c r="AP11" s="2234"/>
      <c r="AQ11" s="2234"/>
      <c r="AR11" s="2234"/>
      <c r="AS11" s="2234"/>
      <c r="AT11" s="2234"/>
      <c r="AU11" s="2234"/>
      <c r="AV11" s="2234"/>
      <c r="AW11" s="2229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2233"/>
      <c r="AF12" s="2233"/>
      <c r="AG12" s="2233"/>
      <c r="AH12" s="2233"/>
      <c r="AI12" s="2233"/>
      <c r="AJ12" s="2234"/>
      <c r="AK12" s="2234"/>
      <c r="AL12" s="2234"/>
      <c r="AM12" s="2234"/>
      <c r="AN12" s="2233"/>
      <c r="AO12" s="2233"/>
      <c r="AP12" s="2234"/>
      <c r="AQ12" s="2234"/>
      <c r="AR12" s="2234"/>
      <c r="AS12" s="2234"/>
      <c r="AT12" s="2234"/>
      <c r="AU12" s="2234"/>
      <c r="AV12" s="2234"/>
      <c r="AW12" s="2229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2233"/>
      <c r="AF13" s="2233"/>
      <c r="AG13" s="2233"/>
      <c r="AH13" s="2233"/>
      <c r="AI13" s="2233"/>
      <c r="AJ13" s="2234"/>
      <c r="AK13" s="2234"/>
      <c r="AL13" s="2234"/>
      <c r="AM13" s="2234"/>
      <c r="AN13" s="2233"/>
      <c r="AO13" s="2233"/>
      <c r="AP13" s="2233"/>
      <c r="AQ13" s="2234"/>
      <c r="AR13" s="2234"/>
      <c r="AS13" s="2234"/>
      <c r="AT13" s="2234"/>
      <c r="AU13" s="2234"/>
      <c r="AV13" s="2234"/>
      <c r="AW13" s="2229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2233"/>
      <c r="AF14" s="2233"/>
      <c r="AG14" s="2233"/>
      <c r="AH14" s="2233"/>
      <c r="AI14" s="2233"/>
      <c r="AJ14" s="2233"/>
      <c r="AK14" s="2233"/>
      <c r="AL14" s="2233"/>
      <c r="AM14" s="2233"/>
      <c r="AN14" s="2234"/>
      <c r="AO14" s="2234"/>
      <c r="AP14" s="2234"/>
      <c r="AQ14" s="2234"/>
      <c r="AR14" s="2234"/>
      <c r="AS14" s="2234"/>
      <c r="AT14" s="2234"/>
      <c r="AU14" s="2234"/>
      <c r="AV14" s="2234"/>
      <c r="AW14" s="2229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2233"/>
      <c r="AF15" s="2233"/>
      <c r="AG15" s="2233"/>
      <c r="AH15" s="2233"/>
      <c r="AI15" s="2233"/>
      <c r="AJ15" s="2233"/>
      <c r="AK15" s="2233"/>
      <c r="AL15" s="2233"/>
      <c r="AM15" s="2233"/>
      <c r="AN15" s="2233"/>
      <c r="AO15" s="2233"/>
      <c r="AP15" s="2233"/>
      <c r="AQ15" s="2233"/>
      <c r="AR15" s="2233"/>
      <c r="AS15" s="2233"/>
      <c r="AT15" s="2233"/>
      <c r="AU15" s="2233"/>
      <c r="AV15" s="2233"/>
      <c r="AW15" s="2229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267" t="s">
        <v>26</v>
      </c>
      <c r="B16" s="6250"/>
      <c r="C16" s="6326" t="s">
        <v>27</v>
      </c>
      <c r="D16" s="6623" t="s">
        <v>28</v>
      </c>
      <c r="E16" s="6623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2233"/>
      <c r="AF16" s="2234"/>
      <c r="AG16" s="2234"/>
      <c r="AH16" s="2234"/>
      <c r="AI16" s="2234"/>
      <c r="AJ16" s="2234"/>
      <c r="AK16" s="2234"/>
      <c r="AL16" s="2234"/>
      <c r="AM16" s="2234"/>
      <c r="AN16" s="2234"/>
      <c r="AO16" s="2234"/>
      <c r="AP16" s="2234"/>
      <c r="AQ16" s="2234"/>
      <c r="AR16" s="2234"/>
      <c r="AS16" s="2234"/>
      <c r="AT16" s="2234"/>
      <c r="AU16" s="2234"/>
      <c r="AV16" s="2234"/>
      <c r="AW16" s="2229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6595"/>
      <c r="D17" s="6600"/>
      <c r="E17" s="6600"/>
      <c r="F17" s="6590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2233"/>
      <c r="AF17" s="2234"/>
      <c r="AG17" s="2234"/>
      <c r="AH17" s="2234"/>
      <c r="AI17" s="2234"/>
      <c r="AJ17" s="2234"/>
      <c r="AK17" s="2234"/>
      <c r="AL17" s="2234"/>
      <c r="AM17" s="2234"/>
      <c r="AN17" s="2234"/>
      <c r="AO17" s="2234"/>
      <c r="AP17" s="2234"/>
      <c r="AQ17" s="2234"/>
      <c r="AR17" s="2234"/>
      <c r="AS17" s="2234"/>
      <c r="AT17" s="2234"/>
      <c r="AU17" s="2234"/>
      <c r="AV17" s="2234"/>
      <c r="AW17" s="2229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6624" t="s">
        <v>29</v>
      </c>
      <c r="B18" s="6625"/>
      <c r="C18" s="2241">
        <v>77</v>
      </c>
      <c r="D18" s="2242">
        <v>0</v>
      </c>
      <c r="E18" s="2242">
        <v>1</v>
      </c>
      <c r="F18" s="2243">
        <v>6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1973"/>
      <c r="AF18" s="2244"/>
      <c r="AG18" s="2244"/>
      <c r="AH18" s="2244"/>
      <c r="AI18" s="2244"/>
      <c r="AJ18" s="2244"/>
      <c r="AK18" s="2244"/>
      <c r="AL18" s="2244"/>
      <c r="AM18" s="2244"/>
      <c r="AN18" s="2244"/>
      <c r="AO18" s="2244"/>
      <c r="AP18" s="2244"/>
      <c r="AQ18" s="2244"/>
      <c r="AR18" s="2244"/>
      <c r="AS18" s="2244"/>
      <c r="AT18" s="2244"/>
      <c r="AU18" s="2244"/>
      <c r="AV18" s="2244"/>
      <c r="AW18" s="1967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627" t="s">
        <v>30</v>
      </c>
      <c r="B19" s="6628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1973"/>
      <c r="AF19" s="2244"/>
      <c r="AG19" s="2244"/>
      <c r="AH19" s="2244"/>
      <c r="AI19" s="2244"/>
      <c r="AJ19" s="2244"/>
      <c r="AK19" s="2244"/>
      <c r="AL19" s="2244"/>
      <c r="AM19" s="2244"/>
      <c r="AN19" s="2244"/>
      <c r="AO19" s="2244"/>
      <c r="AP19" s="2244"/>
      <c r="AQ19" s="2244"/>
      <c r="AR19" s="2244"/>
      <c r="AS19" s="2244"/>
      <c r="AT19" s="2244"/>
      <c r="AU19" s="2244"/>
      <c r="AV19" s="2244"/>
      <c r="AW19" s="1967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0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1973"/>
      <c r="AF20" s="2244"/>
      <c r="AG20" s="2244"/>
      <c r="AH20" s="2244"/>
      <c r="AI20" s="2244"/>
      <c r="AJ20" s="2244"/>
      <c r="AK20" s="2244"/>
      <c r="AL20" s="2244"/>
      <c r="AM20" s="2244"/>
      <c r="AN20" s="2244"/>
      <c r="AO20" s="2244"/>
      <c r="AP20" s="2244"/>
      <c r="AQ20" s="2244"/>
      <c r="AR20" s="2244"/>
      <c r="AS20" s="2244"/>
      <c r="AT20" s="2244"/>
      <c r="AU20" s="2244"/>
      <c r="AV20" s="2244"/>
      <c r="AW20" s="1967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6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1973"/>
      <c r="AF21" s="2244"/>
      <c r="AG21" s="2244"/>
      <c r="AH21" s="2244"/>
      <c r="AI21" s="2244"/>
      <c r="AJ21" s="2244"/>
      <c r="AK21" s="2244"/>
      <c r="AL21" s="2244"/>
      <c r="AM21" s="2244"/>
      <c r="AN21" s="2244"/>
      <c r="AO21" s="2244"/>
      <c r="AP21" s="2244"/>
      <c r="AQ21" s="2244"/>
      <c r="AR21" s="2244"/>
      <c r="AS21" s="2244"/>
      <c r="AT21" s="2244"/>
      <c r="AU21" s="2244"/>
      <c r="AV21" s="2244"/>
      <c r="AW21" s="1967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2</v>
      </c>
      <c r="D22" s="21">
        <v>0</v>
      </c>
      <c r="E22" s="21">
        <v>0</v>
      </c>
      <c r="F22" s="36">
        <v>1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1973"/>
      <c r="AF22" s="2244"/>
      <c r="AG22" s="2244"/>
      <c r="AH22" s="2244"/>
      <c r="AI22" s="2244"/>
      <c r="AJ22" s="2244"/>
      <c r="AK22" s="2244"/>
      <c r="AL22" s="2244"/>
      <c r="AM22" s="2244"/>
      <c r="AN22" s="2244"/>
      <c r="AO22" s="2244"/>
      <c r="AP22" s="2244"/>
      <c r="AQ22" s="2244"/>
      <c r="AR22" s="2244"/>
      <c r="AS22" s="2244"/>
      <c r="AT22" s="2244"/>
      <c r="AU22" s="2244"/>
      <c r="AV22" s="2244"/>
      <c r="AW22" s="1967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1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1973"/>
      <c r="AF23" s="2244"/>
      <c r="AG23" s="2244"/>
      <c r="AH23" s="2244"/>
      <c r="AI23" s="2244"/>
      <c r="AJ23" s="2244"/>
      <c r="AK23" s="2244"/>
      <c r="AL23" s="2244"/>
      <c r="AM23" s="2244"/>
      <c r="AN23" s="2244"/>
      <c r="AO23" s="2244"/>
      <c r="AP23" s="2244"/>
      <c r="AQ23" s="2244"/>
      <c r="AR23" s="2244"/>
      <c r="AS23" s="2244"/>
      <c r="AT23" s="2244"/>
      <c r="AU23" s="2244"/>
      <c r="AV23" s="2244"/>
      <c r="AW23" s="1967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1973"/>
      <c r="AF24" s="2244"/>
      <c r="AG24" s="2244"/>
      <c r="AH24" s="2244"/>
      <c r="AI24" s="2244"/>
      <c r="AJ24" s="2244"/>
      <c r="AK24" s="2244"/>
      <c r="AL24" s="2244"/>
      <c r="AM24" s="2244"/>
      <c r="AN24" s="2244"/>
      <c r="AO24" s="2244"/>
      <c r="AP24" s="2244"/>
      <c r="AQ24" s="2244"/>
      <c r="AR24" s="2244"/>
      <c r="AS24" s="2244"/>
      <c r="AT24" s="2244"/>
      <c r="AU24" s="2244"/>
      <c r="AV24" s="2244"/>
      <c r="AW24" s="1967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3</v>
      </c>
      <c r="D25" s="21">
        <v>0</v>
      </c>
      <c r="E25" s="21">
        <v>0</v>
      </c>
      <c r="F25" s="36">
        <v>1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1973"/>
      <c r="AF25" s="2244"/>
      <c r="AG25" s="2244"/>
      <c r="AH25" s="2244"/>
      <c r="AI25" s="2244"/>
      <c r="AJ25" s="2244"/>
      <c r="AK25" s="2244"/>
      <c r="AL25" s="2244"/>
      <c r="AM25" s="2244"/>
      <c r="AN25" s="2244"/>
      <c r="AO25" s="2244"/>
      <c r="AP25" s="2244"/>
      <c r="AQ25" s="2244"/>
      <c r="AR25" s="2244"/>
      <c r="AS25" s="2244"/>
      <c r="AT25" s="2244"/>
      <c r="AU25" s="2244"/>
      <c r="AV25" s="2244"/>
      <c r="AW25" s="1967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18</v>
      </c>
      <c r="D26" s="21">
        <v>0</v>
      </c>
      <c r="E26" s="21">
        <v>0</v>
      </c>
      <c r="F26" s="36">
        <v>1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1973"/>
      <c r="AF26" s="2244"/>
      <c r="AG26" s="2244"/>
      <c r="AH26" s="2244"/>
      <c r="AI26" s="2244"/>
      <c r="AJ26" s="2244"/>
      <c r="AK26" s="2244"/>
      <c r="AL26" s="2244"/>
      <c r="AM26" s="2244"/>
      <c r="AN26" s="2244"/>
      <c r="AO26" s="2244"/>
      <c r="AP26" s="2244"/>
      <c r="AQ26" s="2244"/>
      <c r="AR26" s="2244"/>
      <c r="AS26" s="2244"/>
      <c r="AT26" s="2244"/>
      <c r="AU26" s="2244"/>
      <c r="AV26" s="2244"/>
      <c r="AW26" s="1967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0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1973"/>
      <c r="AF27" s="2244"/>
      <c r="AG27" s="2244"/>
      <c r="AH27" s="2244"/>
      <c r="AI27" s="2244"/>
      <c r="AJ27" s="2244"/>
      <c r="AK27" s="2244"/>
      <c r="AL27" s="2244"/>
      <c r="AM27" s="2244"/>
      <c r="AN27" s="2244"/>
      <c r="AO27" s="2244"/>
      <c r="AP27" s="2244"/>
      <c r="AQ27" s="2244"/>
      <c r="AR27" s="2244"/>
      <c r="AS27" s="2244"/>
      <c r="AT27" s="2244"/>
      <c r="AU27" s="2244"/>
      <c r="AV27" s="2244"/>
      <c r="AW27" s="1967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3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1973"/>
      <c r="AF28" s="2244"/>
      <c r="AG28" s="2244"/>
      <c r="AH28" s="2245"/>
      <c r="AI28" s="2244"/>
      <c r="AJ28" s="2244"/>
      <c r="AK28" s="2244"/>
      <c r="AL28" s="2244"/>
      <c r="AM28" s="2244"/>
      <c r="AN28" s="2244"/>
      <c r="AO28" s="2244"/>
      <c r="AP28" s="2244"/>
      <c r="AQ28" s="2244"/>
      <c r="AR28" s="2244"/>
      <c r="AS28" s="2244"/>
      <c r="AT28" s="2244"/>
      <c r="AU28" s="2244"/>
      <c r="AV28" s="2244"/>
      <c r="AW28" s="1974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10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1973"/>
      <c r="AF29" s="2244"/>
      <c r="AG29" s="2244"/>
      <c r="AH29" s="2245"/>
      <c r="AI29" s="2244"/>
      <c r="AJ29" s="2244"/>
      <c r="AK29" s="2244"/>
      <c r="AL29" s="2244"/>
      <c r="AM29" s="2244"/>
      <c r="AN29" s="2244"/>
      <c r="AO29" s="2244"/>
      <c r="AP29" s="2244"/>
      <c r="AQ29" s="2244"/>
      <c r="AR29" s="2244"/>
      <c r="AS29" s="2244"/>
      <c r="AT29" s="2244"/>
      <c r="AU29" s="2244"/>
      <c r="AV29" s="2244"/>
      <c r="AW29" s="1974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1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1973"/>
      <c r="AF30" s="2244"/>
      <c r="AG30" s="2244"/>
      <c r="AH30" s="2245"/>
      <c r="AI30" s="2244"/>
      <c r="AJ30" s="2244"/>
      <c r="AK30" s="2244"/>
      <c r="AL30" s="2244"/>
      <c r="AM30" s="2244"/>
      <c r="AN30" s="2244"/>
      <c r="AO30" s="2244"/>
      <c r="AP30" s="2244"/>
      <c r="AQ30" s="2244"/>
      <c r="AR30" s="2244"/>
      <c r="AS30" s="2244"/>
      <c r="AT30" s="2244"/>
      <c r="AU30" s="2244"/>
      <c r="AV30" s="2244"/>
      <c r="AW30" s="1974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33</v>
      </c>
      <c r="D31" s="27">
        <v>0</v>
      </c>
      <c r="E31" s="27">
        <v>1</v>
      </c>
      <c r="F31" s="40">
        <v>3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2246"/>
      <c r="AF31" s="2246"/>
      <c r="AG31" s="2246"/>
      <c r="AH31" s="2247"/>
      <c r="AI31" s="2246"/>
      <c r="AJ31" s="2246"/>
      <c r="AK31" s="2246"/>
      <c r="AL31" s="2246"/>
      <c r="AM31" s="2246"/>
      <c r="AN31" s="2246"/>
      <c r="AO31" s="2246"/>
      <c r="AP31" s="2246"/>
      <c r="AQ31" s="2246"/>
      <c r="AR31" s="2246"/>
      <c r="AS31" s="2246"/>
      <c r="AT31" s="2246"/>
      <c r="AU31" s="2246"/>
      <c r="AV31" s="2246"/>
      <c r="AW31" s="1974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2246"/>
      <c r="AF32" s="2246"/>
      <c r="AG32" s="2246"/>
      <c r="AH32" s="2247"/>
      <c r="AI32" s="2246"/>
      <c r="AJ32" s="2246"/>
      <c r="AK32" s="2246"/>
      <c r="AL32" s="2246"/>
      <c r="AM32" s="2246"/>
      <c r="AN32" s="2246"/>
      <c r="AO32" s="2246"/>
      <c r="AP32" s="2246"/>
      <c r="AQ32" s="2246"/>
      <c r="AR32" s="2246"/>
      <c r="AS32" s="2246"/>
      <c r="AT32" s="2246"/>
      <c r="AU32" s="2246"/>
      <c r="AV32" s="2246"/>
      <c r="AW32" s="1974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6318" t="s">
        <v>4</v>
      </c>
      <c r="D33" s="6641" t="s">
        <v>5</v>
      </c>
      <c r="E33" s="6642"/>
      <c r="F33" s="6642"/>
      <c r="G33" s="6642"/>
      <c r="H33" s="6642"/>
      <c r="I33" s="6642"/>
      <c r="J33" s="6642"/>
      <c r="K33" s="6642"/>
      <c r="L33" s="6642"/>
      <c r="M33" s="6642"/>
      <c r="N33" s="6642"/>
      <c r="O33" s="6642"/>
      <c r="P33" s="6643"/>
      <c r="Q33" s="6638" t="s">
        <v>45</v>
      </c>
      <c r="R33" s="6318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2246"/>
      <c r="AI33" s="2246"/>
      <c r="AJ33" s="2246"/>
      <c r="AK33" s="2247"/>
      <c r="AL33" s="2246"/>
      <c r="AM33" s="2246"/>
      <c r="AN33" s="2248"/>
      <c r="AO33" s="2248"/>
      <c r="AP33" s="2248"/>
      <c r="AQ33" s="2248"/>
      <c r="AR33" s="2248"/>
      <c r="AS33" s="2248"/>
      <c r="AT33" s="2248"/>
      <c r="AU33" s="2248"/>
      <c r="AV33" s="2248"/>
      <c r="AW33" s="2248"/>
      <c r="AX33" s="2248"/>
      <c r="AY33" s="2248"/>
      <c r="AZ33" s="2249"/>
      <c r="CZ33" s="5"/>
      <c r="DZ33" s="15"/>
    </row>
    <row r="34" spans="1:130" ht="57" customHeight="1" x14ac:dyDescent="0.2">
      <c r="A34" s="5812"/>
      <c r="B34" s="5803"/>
      <c r="C34" s="6585"/>
      <c r="D34" s="2230" t="s">
        <v>11</v>
      </c>
      <c r="E34" s="2250" t="s">
        <v>12</v>
      </c>
      <c r="F34" s="2250" t="s">
        <v>13</v>
      </c>
      <c r="G34" s="2250" t="s">
        <v>14</v>
      </c>
      <c r="H34" s="2250" t="s">
        <v>15</v>
      </c>
      <c r="I34" s="2250" t="s">
        <v>16</v>
      </c>
      <c r="J34" s="2250" t="s">
        <v>17</v>
      </c>
      <c r="K34" s="2250" t="s">
        <v>18</v>
      </c>
      <c r="L34" s="2250" t="s">
        <v>19</v>
      </c>
      <c r="M34" s="2250" t="s">
        <v>48</v>
      </c>
      <c r="N34" s="2251" t="s">
        <v>49</v>
      </c>
      <c r="O34" s="2250" t="s">
        <v>50</v>
      </c>
      <c r="P34" s="2252" t="s">
        <v>51</v>
      </c>
      <c r="Q34" s="6639"/>
      <c r="R34" s="6585"/>
      <c r="S34" s="6590"/>
      <c r="T34" s="6590"/>
      <c r="U34" s="6590"/>
      <c r="V34" s="849"/>
      <c r="W34" s="2253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1973"/>
      <c r="AI34" s="1973"/>
      <c r="AJ34" s="1973"/>
      <c r="AK34" s="2254"/>
      <c r="AL34" s="1973"/>
      <c r="AM34" s="1973"/>
      <c r="AN34" s="1973"/>
      <c r="AO34" s="1973"/>
      <c r="AP34" s="1973"/>
      <c r="AQ34" s="1973"/>
      <c r="AR34" s="1973"/>
      <c r="AS34" s="2244"/>
      <c r="AT34" s="2244"/>
      <c r="AU34" s="2244"/>
      <c r="AV34" s="2244"/>
      <c r="AW34" s="2244"/>
      <c r="AX34" s="2244"/>
      <c r="AY34" s="2244"/>
      <c r="AZ34" s="2249"/>
      <c r="CZ34" s="5"/>
      <c r="DZ34" s="15"/>
    </row>
    <row r="35" spans="1:130" ht="16.350000000000001" customHeight="1" x14ac:dyDescent="0.2">
      <c r="A35" s="6635" t="s">
        <v>52</v>
      </c>
      <c r="B35" s="6635"/>
      <c r="C35" s="2255">
        <f>SUM(D35:P35)</f>
        <v>0</v>
      </c>
      <c r="D35" s="2255">
        <f>SUM(D36:D48)</f>
        <v>0</v>
      </c>
      <c r="E35" s="2255">
        <f>SUM(E36:E48)</f>
        <v>0</v>
      </c>
      <c r="F35" s="2255">
        <f t="shared" ref="F35:L35" si="0">SUM(F36:F48)</f>
        <v>0</v>
      </c>
      <c r="G35" s="2255">
        <f t="shared" si="0"/>
        <v>0</v>
      </c>
      <c r="H35" s="2255">
        <f t="shared" si="0"/>
        <v>0</v>
      </c>
      <c r="I35" s="2255">
        <f t="shared" si="0"/>
        <v>0</v>
      </c>
      <c r="J35" s="2255">
        <f t="shared" si="0"/>
        <v>0</v>
      </c>
      <c r="K35" s="2255">
        <f t="shared" si="0"/>
        <v>0</v>
      </c>
      <c r="L35" s="2255">
        <f t="shared" si="0"/>
        <v>0</v>
      </c>
      <c r="M35" s="2255">
        <f>SUM(M36:M48)</f>
        <v>0</v>
      </c>
      <c r="N35" s="2255">
        <f>SUM(N51:N55)</f>
        <v>0</v>
      </c>
      <c r="O35" s="2255">
        <f t="shared" ref="O35:P35" si="1">SUM(O51:O55)</f>
        <v>0</v>
      </c>
      <c r="P35" s="2256">
        <f t="shared" si="1"/>
        <v>0</v>
      </c>
      <c r="Q35" s="2257">
        <f>SUM(Q36:Q48,Q55)</f>
        <v>0</v>
      </c>
      <c r="R35" s="2255">
        <f>SUM(R36:R48,R55)</f>
        <v>0</v>
      </c>
      <c r="S35" s="2255">
        <f>SUM(S36:S48,S55)</f>
        <v>0</v>
      </c>
      <c r="T35" s="2255">
        <f>SUM(T36:T48,T55)</f>
        <v>0</v>
      </c>
      <c r="U35" s="2255">
        <f>SUM(U36:U48,U55)</f>
        <v>0</v>
      </c>
      <c r="V35" s="2258"/>
      <c r="W35" s="2259"/>
      <c r="X35" s="2259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2260"/>
      <c r="AM35" s="2260"/>
      <c r="AN35" s="2260"/>
      <c r="AO35" s="2260"/>
      <c r="AP35" s="2260"/>
      <c r="AQ35" s="2260"/>
      <c r="AR35" s="2260"/>
      <c r="AS35" s="2261"/>
      <c r="AT35" s="2261"/>
      <c r="AU35" s="2261"/>
      <c r="AV35" s="2261"/>
      <c r="AW35" s="2261"/>
      <c r="AX35" s="2261"/>
      <c r="AY35" s="2261"/>
      <c r="CZ35" s="5"/>
      <c r="DZ35" s="15"/>
    </row>
    <row r="36" spans="1:130" ht="16.350000000000001" customHeight="1" x14ac:dyDescent="0.2">
      <c r="A36" s="6636" t="s">
        <v>53</v>
      </c>
      <c r="B36" s="6637"/>
      <c r="C36" s="2262">
        <f>SUM(D36:M36)</f>
        <v>0</v>
      </c>
      <c r="D36" s="2263"/>
      <c r="E36" s="2264"/>
      <c r="F36" s="2264"/>
      <c r="G36" s="2264"/>
      <c r="H36" s="2264"/>
      <c r="I36" s="2264"/>
      <c r="J36" s="2264"/>
      <c r="K36" s="2264"/>
      <c r="L36" s="2264"/>
      <c r="M36" s="2264"/>
      <c r="N36" s="2265"/>
      <c r="O36" s="2266"/>
      <c r="P36" s="2267"/>
      <c r="Q36" s="2268"/>
      <c r="R36" s="2268"/>
      <c r="S36" s="2268"/>
      <c r="T36" s="2268"/>
      <c r="U36" s="2268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2260"/>
      <c r="AM36" s="2261"/>
      <c r="AN36" s="2261"/>
      <c r="AO36" s="2261"/>
      <c r="AP36" s="2261"/>
      <c r="AQ36" s="2261"/>
      <c r="AR36" s="2261"/>
      <c r="AS36" s="2261"/>
      <c r="AT36" s="2261"/>
      <c r="AU36" s="2261"/>
      <c r="AV36" s="2261"/>
      <c r="AW36" s="2261"/>
      <c r="AX36" s="2261"/>
      <c r="AY36" s="2261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973"/>
      <c r="AM37" s="2244"/>
      <c r="AN37" s="2244"/>
      <c r="AO37" s="2244"/>
      <c r="AP37" s="2244"/>
      <c r="AQ37" s="2244"/>
      <c r="AR37" s="2244"/>
      <c r="AS37" s="2244"/>
      <c r="AT37" s="2244"/>
      <c r="AU37" s="2244"/>
      <c r="AV37" s="2244"/>
      <c r="AW37" s="2244"/>
      <c r="AX37" s="2244"/>
      <c r="AY37" s="2244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6640" t="s">
        <v>55</v>
      </c>
      <c r="B38" s="2269" t="s">
        <v>56</v>
      </c>
      <c r="C38" s="1986">
        <f t="shared" si="2"/>
        <v>0</v>
      </c>
      <c r="D38" s="1983"/>
      <c r="E38" s="2270"/>
      <c r="F38" s="2270"/>
      <c r="G38" s="2270"/>
      <c r="H38" s="2270"/>
      <c r="I38" s="2270"/>
      <c r="J38" s="2270"/>
      <c r="K38" s="2270"/>
      <c r="L38" s="2270"/>
      <c r="M38" s="2270"/>
      <c r="N38" s="2271"/>
      <c r="O38" s="2272"/>
      <c r="P38" s="2273"/>
      <c r="Q38" s="1987"/>
      <c r="R38" s="1987"/>
      <c r="S38" s="1987"/>
      <c r="T38" s="1987"/>
      <c r="U38" s="1987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973"/>
      <c r="AM38" s="2244"/>
      <c r="AN38" s="2244"/>
      <c r="AO38" s="2244"/>
      <c r="AP38" s="2244"/>
      <c r="AQ38" s="2244"/>
      <c r="AR38" s="2244"/>
      <c r="AS38" s="2244"/>
      <c r="AT38" s="2244"/>
      <c r="AU38" s="2244"/>
      <c r="AV38" s="2244"/>
      <c r="AW38" s="2244"/>
      <c r="AX38" s="2244"/>
      <c r="AY38" s="2244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6640"/>
      <c r="B39" s="54" t="s">
        <v>57</v>
      </c>
      <c r="C39" s="1855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973"/>
      <c r="AM39" s="2244"/>
      <c r="AN39" s="2244"/>
      <c r="AO39" s="2244"/>
      <c r="AP39" s="2244"/>
      <c r="AQ39" s="2244"/>
      <c r="AR39" s="2244"/>
      <c r="AS39" s="2244"/>
      <c r="AT39" s="2244"/>
      <c r="AU39" s="2244"/>
      <c r="AV39" s="2244"/>
      <c r="AW39" s="2244"/>
      <c r="AX39" s="2244"/>
      <c r="AY39" s="2244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6640"/>
      <c r="B40" s="54" t="s">
        <v>58</v>
      </c>
      <c r="C40" s="1855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973"/>
      <c r="AM40" s="2244"/>
      <c r="AN40" s="2244"/>
      <c r="AO40" s="2244"/>
      <c r="AP40" s="2244"/>
      <c r="AQ40" s="2244"/>
      <c r="AR40" s="2244"/>
      <c r="AS40" s="2244"/>
      <c r="AT40" s="2244"/>
      <c r="AU40" s="2244"/>
      <c r="AV40" s="2244"/>
      <c r="AW40" s="2244"/>
      <c r="AX40" s="2244"/>
      <c r="AY40" s="2244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6640"/>
      <c r="B41" s="54" t="s">
        <v>59</v>
      </c>
      <c r="C41" s="1855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973"/>
      <c r="AM41" s="2244"/>
      <c r="AN41" s="2244"/>
      <c r="AO41" s="2244"/>
      <c r="AP41" s="2244"/>
      <c r="AQ41" s="2244"/>
      <c r="AR41" s="2244"/>
      <c r="AS41" s="2244"/>
      <c r="AT41" s="2244"/>
      <c r="AU41" s="2244"/>
      <c r="AV41" s="2244"/>
      <c r="AW41" s="2244"/>
      <c r="AX41" s="2244"/>
      <c r="AY41" s="2244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6640"/>
      <c r="B42" s="54" t="s">
        <v>60</v>
      </c>
      <c r="C42" s="1855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973"/>
      <c r="AM42" s="2244"/>
      <c r="AN42" s="2244"/>
      <c r="AO42" s="2244"/>
      <c r="AP42" s="2244"/>
      <c r="AQ42" s="2244"/>
      <c r="AR42" s="2244"/>
      <c r="AS42" s="2244"/>
      <c r="AT42" s="2244"/>
      <c r="AU42" s="2244"/>
      <c r="AV42" s="2244"/>
      <c r="AW42" s="2244"/>
      <c r="AX42" s="2244"/>
      <c r="AY42" s="2244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6640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973"/>
      <c r="AM43" s="2244"/>
      <c r="AN43" s="2244"/>
      <c r="AO43" s="2244"/>
      <c r="AP43" s="2244"/>
      <c r="AQ43" s="2244"/>
      <c r="AR43" s="2244"/>
      <c r="AS43" s="2244"/>
      <c r="AT43" s="2244"/>
      <c r="AU43" s="2244"/>
      <c r="AV43" s="2244"/>
      <c r="AW43" s="2244"/>
      <c r="AX43" s="2244"/>
      <c r="AY43" s="2244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6640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973"/>
      <c r="AM44" s="2244"/>
      <c r="AN44" s="2244"/>
      <c r="AO44" s="2244"/>
      <c r="AP44" s="2244"/>
      <c r="AQ44" s="2244"/>
      <c r="AR44" s="2244"/>
      <c r="AS44" s="2244"/>
      <c r="AT44" s="2244"/>
      <c r="AU44" s="2244"/>
      <c r="AV44" s="2244"/>
      <c r="AW44" s="2244"/>
      <c r="AX44" s="2244"/>
      <c r="AY44" s="2244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6629" t="s">
        <v>63</v>
      </c>
      <c r="B45" s="2274" t="s">
        <v>64</v>
      </c>
      <c r="C45" s="1769">
        <f t="shared" si="2"/>
        <v>0</v>
      </c>
      <c r="D45" s="1657"/>
      <c r="E45" s="413"/>
      <c r="F45" s="413"/>
      <c r="G45" s="413"/>
      <c r="H45" s="413"/>
      <c r="I45" s="413"/>
      <c r="J45" s="413"/>
      <c r="K45" s="413"/>
      <c r="L45" s="413"/>
      <c r="M45" s="413"/>
      <c r="N45" s="2275"/>
      <c r="O45" s="410"/>
      <c r="P45" s="1906"/>
      <c r="Q45" s="2276"/>
      <c r="R45" s="2276"/>
      <c r="S45" s="2276"/>
      <c r="T45" s="2276"/>
      <c r="U45" s="2276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973"/>
      <c r="AM45" s="2244"/>
      <c r="AN45" s="2244"/>
      <c r="AO45" s="2244"/>
      <c r="AP45" s="2244"/>
      <c r="AQ45" s="2244"/>
      <c r="AR45" s="2244"/>
      <c r="AS45" s="2244"/>
      <c r="AT45" s="2244"/>
      <c r="AU45" s="2244"/>
      <c r="AV45" s="2244"/>
      <c r="AW45" s="2244"/>
      <c r="AX45" s="2244"/>
      <c r="AY45" s="2244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6630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973"/>
      <c r="AM46" s="2244"/>
      <c r="AN46" s="2244"/>
      <c r="AO46" s="2244"/>
      <c r="AP46" s="2244"/>
      <c r="AQ46" s="2244"/>
      <c r="AR46" s="2244"/>
      <c r="AS46" s="2244"/>
      <c r="AT46" s="2244"/>
      <c r="AU46" s="2244"/>
      <c r="AV46" s="2244"/>
      <c r="AW46" s="2244"/>
      <c r="AX46" s="2244"/>
      <c r="AY46" s="2244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6629" t="s">
        <v>66</v>
      </c>
      <c r="B47" s="67" t="s">
        <v>64</v>
      </c>
      <c r="C47" s="1769">
        <f>SUM(D47:M47)</f>
        <v>0</v>
      </c>
      <c r="D47" s="1657"/>
      <c r="E47" s="413"/>
      <c r="F47" s="413"/>
      <c r="G47" s="413"/>
      <c r="H47" s="413"/>
      <c r="I47" s="413"/>
      <c r="J47" s="413"/>
      <c r="K47" s="413"/>
      <c r="L47" s="413"/>
      <c r="M47" s="413"/>
      <c r="N47" s="2275"/>
      <c r="O47" s="410"/>
      <c r="P47" s="1906"/>
      <c r="Q47" s="2276"/>
      <c r="R47" s="2276"/>
      <c r="S47" s="2276"/>
      <c r="T47" s="2276"/>
      <c r="U47" s="2276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687"/>
      <c r="AM47" s="1673"/>
      <c r="AN47" s="1673"/>
      <c r="AO47" s="1673"/>
      <c r="AP47" s="1673"/>
      <c r="AQ47" s="1673"/>
      <c r="AR47" s="1673"/>
      <c r="AS47" s="1673"/>
      <c r="AT47" s="1673"/>
      <c r="AU47" s="1673"/>
      <c r="AV47" s="1673"/>
      <c r="AW47" s="1673"/>
      <c r="AX47" s="1673"/>
      <c r="AY47" s="1673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687"/>
      <c r="AM48" s="1673"/>
      <c r="AN48" s="1673"/>
      <c r="AO48" s="1673"/>
      <c r="AP48" s="1673"/>
      <c r="AQ48" s="1673"/>
      <c r="AR48" s="1673"/>
      <c r="AS48" s="1673"/>
      <c r="AT48" s="1673"/>
      <c r="AU48" s="1673"/>
      <c r="AV48" s="1673"/>
      <c r="AW48" s="1673"/>
      <c r="AX48" s="1673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687"/>
      <c r="AM49" s="1673"/>
      <c r="AN49" s="1673"/>
      <c r="AO49" s="1673"/>
      <c r="AP49" s="1673"/>
      <c r="AQ49" s="1673"/>
      <c r="AR49" s="1673"/>
      <c r="AS49" s="1673"/>
      <c r="AT49" s="1673"/>
      <c r="AU49" s="1673"/>
      <c r="AV49" s="1673"/>
      <c r="AW49" s="1673"/>
      <c r="AX49" s="1673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631" t="s">
        <v>68</v>
      </c>
      <c r="B50" s="6632"/>
      <c r="C50" s="2172">
        <f t="shared" si="2"/>
        <v>0</v>
      </c>
      <c r="D50" s="2133"/>
      <c r="E50" s="2173"/>
      <c r="F50" s="2173"/>
      <c r="G50" s="2173"/>
      <c r="H50" s="2173"/>
      <c r="I50" s="2173"/>
      <c r="J50" s="2173"/>
      <c r="K50" s="2173"/>
      <c r="L50" s="2173"/>
      <c r="M50" s="2173"/>
      <c r="N50" s="2277"/>
      <c r="O50" s="2278"/>
      <c r="P50" s="2279"/>
      <c r="Q50" s="2135"/>
      <c r="R50" s="2135"/>
      <c r="S50" s="2135"/>
      <c r="T50" s="2135"/>
      <c r="U50" s="2135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687"/>
      <c r="AM50" s="1673"/>
      <c r="AN50" s="1673"/>
      <c r="AO50" s="1673"/>
      <c r="AP50" s="1673"/>
      <c r="AQ50" s="1673"/>
      <c r="AR50" s="1673"/>
      <c r="AS50" s="1673"/>
      <c r="AT50" s="1673"/>
      <c r="AU50" s="1673"/>
      <c r="AV50" s="1673"/>
      <c r="AW50" s="1673"/>
      <c r="AX50" s="1673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6633" t="s">
        <v>69</v>
      </c>
      <c r="B51" s="1911" t="s">
        <v>64</v>
      </c>
      <c r="C51" s="1072">
        <f>SUM(D51:P51)</f>
        <v>0</v>
      </c>
      <c r="D51" s="1912"/>
      <c r="E51" s="413"/>
      <c r="F51" s="413"/>
      <c r="G51" s="413"/>
      <c r="H51" s="413"/>
      <c r="I51" s="413"/>
      <c r="J51" s="413"/>
      <c r="K51" s="413"/>
      <c r="L51" s="413"/>
      <c r="M51" s="413"/>
      <c r="N51" s="962"/>
      <c r="O51" s="413"/>
      <c r="P51" s="2280"/>
      <c r="Q51" s="1915"/>
      <c r="R51" s="1915"/>
      <c r="S51" s="1915"/>
      <c r="T51" s="1915"/>
      <c r="U51" s="1915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01"/>
      <c r="AM51" s="1102"/>
      <c r="AN51" s="1102"/>
      <c r="AO51" s="1102"/>
      <c r="AP51" s="1102"/>
      <c r="AQ51" s="1102"/>
      <c r="AR51" s="1102"/>
      <c r="AS51" s="1102"/>
      <c r="AT51" s="1102"/>
      <c r="AU51" s="1102"/>
      <c r="AV51" s="1102"/>
      <c r="AW51" s="1102"/>
      <c r="AX51" s="1102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6634"/>
      <c r="B52" s="87" t="s">
        <v>65</v>
      </c>
      <c r="C52" s="2172">
        <f>SUM(D52:P52)</f>
        <v>0</v>
      </c>
      <c r="D52" s="2133"/>
      <c r="E52" s="2173"/>
      <c r="F52" s="2173"/>
      <c r="G52" s="2173"/>
      <c r="H52" s="2173"/>
      <c r="I52" s="2173"/>
      <c r="J52" s="2173"/>
      <c r="K52" s="2173"/>
      <c r="L52" s="2173"/>
      <c r="M52" s="2173"/>
      <c r="N52" s="2134"/>
      <c r="O52" s="2173"/>
      <c r="P52" s="2164"/>
      <c r="Q52" s="2135"/>
      <c r="R52" s="2135"/>
      <c r="S52" s="2135"/>
      <c r="T52" s="2135"/>
      <c r="U52" s="2135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687"/>
      <c r="AM52" s="1673"/>
      <c r="AN52" s="1673"/>
      <c r="AO52" s="1673"/>
      <c r="AP52" s="1673"/>
      <c r="AQ52" s="1673"/>
      <c r="AR52" s="1673"/>
      <c r="AS52" s="1673"/>
      <c r="AT52" s="1673"/>
      <c r="AU52" s="1673"/>
      <c r="AV52" s="1673"/>
      <c r="AW52" s="1673"/>
      <c r="AX52" s="1673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6649" t="s">
        <v>70</v>
      </c>
      <c r="B53" s="1917" t="s">
        <v>64</v>
      </c>
      <c r="C53" s="1072">
        <f>SUM(D53:P53)</f>
        <v>0</v>
      </c>
      <c r="D53" s="1912"/>
      <c r="E53" s="1913"/>
      <c r="F53" s="1913"/>
      <c r="G53" s="1913"/>
      <c r="H53" s="1913"/>
      <c r="I53" s="1913"/>
      <c r="J53" s="1913"/>
      <c r="K53" s="1913"/>
      <c r="L53" s="1913"/>
      <c r="M53" s="1913"/>
      <c r="N53" s="962"/>
      <c r="O53" s="1913"/>
      <c r="P53" s="2280"/>
      <c r="Q53" s="1915"/>
      <c r="R53" s="1915"/>
      <c r="S53" s="1915"/>
      <c r="T53" s="1915"/>
      <c r="U53" s="1915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01"/>
      <c r="AM53" s="1102"/>
      <c r="AN53" s="1102"/>
      <c r="AO53" s="1102"/>
      <c r="AP53" s="1102"/>
      <c r="AQ53" s="1102"/>
      <c r="AR53" s="1102"/>
      <c r="AS53" s="1102"/>
      <c r="AT53" s="1102"/>
      <c r="AU53" s="1102"/>
      <c r="AV53" s="1102"/>
      <c r="AW53" s="1102"/>
      <c r="AX53" s="1102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6585"/>
      <c r="B54" s="2281" t="s">
        <v>65</v>
      </c>
      <c r="C54" s="2172">
        <f>SUM(D54:P54)</f>
        <v>0</v>
      </c>
      <c r="D54" s="2133"/>
      <c r="E54" s="2173"/>
      <c r="F54" s="2173"/>
      <c r="G54" s="2173"/>
      <c r="H54" s="2173"/>
      <c r="I54" s="2173"/>
      <c r="J54" s="2173"/>
      <c r="K54" s="2173"/>
      <c r="L54" s="2173"/>
      <c r="M54" s="2173"/>
      <c r="N54" s="2134"/>
      <c r="O54" s="2173"/>
      <c r="P54" s="2164"/>
      <c r="Q54" s="2135"/>
      <c r="R54" s="2135"/>
      <c r="S54" s="2135"/>
      <c r="T54" s="2135"/>
      <c r="U54" s="2135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1683"/>
      <c r="AL54" s="1683"/>
      <c r="AM54" s="1683"/>
      <c r="AN54" s="1683"/>
      <c r="AO54" s="1683"/>
      <c r="AP54" s="1683"/>
      <c r="AQ54" s="1683"/>
      <c r="AR54" s="1683"/>
      <c r="AS54" s="1683"/>
      <c r="AT54" s="1683"/>
      <c r="AU54" s="1683"/>
      <c r="AV54" s="1683"/>
      <c r="AW54" s="1683"/>
      <c r="AX54" s="1664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6650" t="s">
        <v>71</v>
      </c>
      <c r="B55" s="6651"/>
      <c r="C55" s="2172">
        <f>SUM(D55:P55)</f>
        <v>0</v>
      </c>
      <c r="D55" s="2133"/>
      <c r="E55" s="2173"/>
      <c r="F55" s="2173"/>
      <c r="G55" s="2173"/>
      <c r="H55" s="2173"/>
      <c r="I55" s="2173"/>
      <c r="J55" s="2173"/>
      <c r="K55" s="2173"/>
      <c r="L55" s="2173"/>
      <c r="M55" s="2173"/>
      <c r="N55" s="2134"/>
      <c r="O55" s="2173"/>
      <c r="P55" s="2164"/>
      <c r="Q55" s="2135"/>
      <c r="R55" s="2135"/>
      <c r="S55" s="2135"/>
      <c r="T55" s="2135"/>
      <c r="U55" s="2135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1683"/>
      <c r="AL55" s="1683"/>
      <c r="AM55" s="1683"/>
      <c r="AN55" s="1683"/>
      <c r="AO55" s="1683"/>
      <c r="AP55" s="1683"/>
      <c r="AQ55" s="1683"/>
      <c r="AR55" s="1683"/>
      <c r="AS55" s="1683"/>
      <c r="AT55" s="1683"/>
      <c r="AU55" s="1683"/>
      <c r="AV55" s="1683"/>
      <c r="AW55" s="1683"/>
      <c r="AX55" s="1664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683"/>
      <c r="AM56" s="1683"/>
      <c r="AN56" s="1683"/>
      <c r="AO56" s="2282"/>
      <c r="AP56" s="2282"/>
      <c r="AQ56" s="2282"/>
      <c r="AR56" s="2282"/>
      <c r="AS56" s="2282"/>
      <c r="AT56" s="2282"/>
      <c r="AU56" s="2282"/>
      <c r="AV56" s="2282"/>
      <c r="AW56" s="7"/>
      <c r="AX56" s="91"/>
      <c r="AY56" s="91"/>
    </row>
    <row r="57" spans="1:130" ht="16.350000000000001" customHeight="1" x14ac:dyDescent="0.2">
      <c r="A57" s="6267" t="s">
        <v>44</v>
      </c>
      <c r="B57" s="6250"/>
      <c r="C57" s="6318" t="s">
        <v>4</v>
      </c>
      <c r="D57" s="6652" t="s">
        <v>5</v>
      </c>
      <c r="E57" s="6642"/>
      <c r="F57" s="6642"/>
      <c r="G57" s="6642"/>
      <c r="H57" s="6642"/>
      <c r="I57" s="6642"/>
      <c r="J57" s="6642"/>
      <c r="K57" s="6642"/>
      <c r="L57" s="6642"/>
      <c r="M57" s="6642"/>
      <c r="N57" s="6642"/>
      <c r="O57" s="6642"/>
      <c r="P57" s="6653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683"/>
      <c r="AK57" s="1683"/>
      <c r="AL57" s="1683"/>
      <c r="AM57" s="2282"/>
      <c r="AN57" s="2282"/>
      <c r="AO57" s="2282"/>
      <c r="AP57" s="2282"/>
      <c r="AQ57" s="2282"/>
      <c r="AR57" s="2282"/>
      <c r="AS57" s="2282"/>
      <c r="AT57" s="2282"/>
      <c r="AU57" s="7"/>
      <c r="AV57" s="7"/>
      <c r="AW57" s="7"/>
    </row>
    <row r="58" spans="1:130" ht="21.75" customHeight="1" x14ac:dyDescent="0.2">
      <c r="A58" s="5812"/>
      <c r="B58" s="5803"/>
      <c r="C58" s="6647"/>
      <c r="D58" s="2283" t="s">
        <v>11</v>
      </c>
      <c r="E58" s="2284" t="s">
        <v>12</v>
      </c>
      <c r="F58" s="2284" t="s">
        <v>13</v>
      </c>
      <c r="G58" s="2284" t="s">
        <v>14</v>
      </c>
      <c r="H58" s="2284" t="s">
        <v>15</v>
      </c>
      <c r="I58" s="2284" t="s">
        <v>16</v>
      </c>
      <c r="J58" s="2284" t="s">
        <v>17</v>
      </c>
      <c r="K58" s="2284" t="s">
        <v>18</v>
      </c>
      <c r="L58" s="2284" t="s">
        <v>19</v>
      </c>
      <c r="M58" s="2284" t="s">
        <v>48</v>
      </c>
      <c r="N58" s="2251" t="s">
        <v>49</v>
      </c>
      <c r="O58" s="2284" t="s">
        <v>50</v>
      </c>
      <c r="P58" s="2285" t="s">
        <v>51</v>
      </c>
      <c r="Q58" s="6644"/>
      <c r="R58" s="6644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683"/>
      <c r="AK58" s="1683"/>
      <c r="AL58" s="1683"/>
      <c r="AM58" s="2282"/>
      <c r="AN58" s="2282"/>
      <c r="AO58" s="2282"/>
      <c r="AP58" s="2282"/>
      <c r="AQ58" s="2282"/>
      <c r="AR58" s="2282"/>
      <c r="AS58" s="2282"/>
      <c r="AT58" s="2282"/>
      <c r="AU58" s="7"/>
      <c r="AV58" s="7"/>
      <c r="AW58" s="7"/>
    </row>
    <row r="59" spans="1:130" ht="16.350000000000001" customHeight="1" x14ac:dyDescent="0.2">
      <c r="A59" s="6635" t="s">
        <v>52</v>
      </c>
      <c r="B59" s="6635"/>
      <c r="C59" s="2255">
        <f>SUM(D59:P59)</f>
        <v>0</v>
      </c>
      <c r="D59" s="2255">
        <f>SUM(D60:D72)</f>
        <v>0</v>
      </c>
      <c r="E59" s="2255">
        <f t="shared" ref="E59:M59" si="3">SUM(E60:E72)</f>
        <v>0</v>
      </c>
      <c r="F59" s="2255">
        <f>SUM(F60:F72)</f>
        <v>0</v>
      </c>
      <c r="G59" s="2255">
        <f t="shared" si="3"/>
        <v>0</v>
      </c>
      <c r="H59" s="2255">
        <f t="shared" si="3"/>
        <v>0</v>
      </c>
      <c r="I59" s="2255">
        <f t="shared" si="3"/>
        <v>0</v>
      </c>
      <c r="J59" s="2255">
        <f t="shared" si="3"/>
        <v>0</v>
      </c>
      <c r="K59" s="2255">
        <f t="shared" si="3"/>
        <v>0</v>
      </c>
      <c r="L59" s="2255">
        <f t="shared" si="3"/>
        <v>0</v>
      </c>
      <c r="M59" s="2255">
        <f t="shared" si="3"/>
        <v>0</v>
      </c>
      <c r="N59" s="2255">
        <f>SUM(N75:N79)</f>
        <v>0</v>
      </c>
      <c r="O59" s="2255">
        <f t="shared" ref="O59:P59" si="4">SUM(O75:O79)</f>
        <v>0</v>
      </c>
      <c r="P59" s="2286">
        <f t="shared" si="4"/>
        <v>0</v>
      </c>
      <c r="Q59" s="2257">
        <f>SUM(Q60:Q70)</f>
        <v>0</v>
      </c>
      <c r="R59" s="2255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2287"/>
      <c r="AK59" s="2287"/>
      <c r="AL59" s="2287"/>
      <c r="AM59" s="2288"/>
      <c r="AN59" s="2288"/>
      <c r="AO59" s="2288"/>
      <c r="AP59" s="2288"/>
      <c r="AQ59" s="2288"/>
      <c r="AR59" s="2288"/>
      <c r="AS59" s="2288"/>
      <c r="AT59" s="2288"/>
      <c r="AU59" s="7"/>
      <c r="AV59" s="7"/>
      <c r="AW59" s="7"/>
    </row>
    <row r="60" spans="1:130" ht="16.350000000000001" customHeight="1" x14ac:dyDescent="0.2">
      <c r="A60" s="6645" t="s">
        <v>53</v>
      </c>
      <c r="B60" s="6646"/>
      <c r="C60" s="2289">
        <f>SUM(D60:M60)</f>
        <v>0</v>
      </c>
      <c r="D60" s="2290"/>
      <c r="E60" s="2291"/>
      <c r="F60" s="2291"/>
      <c r="G60" s="2291"/>
      <c r="H60" s="2291"/>
      <c r="I60" s="2291"/>
      <c r="J60" s="2291"/>
      <c r="K60" s="2291"/>
      <c r="L60" s="2291"/>
      <c r="M60" s="2291"/>
      <c r="N60" s="2292"/>
      <c r="O60" s="2293"/>
      <c r="P60" s="2294"/>
      <c r="Q60" s="2295"/>
      <c r="R60" s="2295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2287"/>
      <c r="AK60" s="2287"/>
      <c r="AL60" s="2287"/>
      <c r="AM60" s="2288"/>
      <c r="AN60" s="2288"/>
      <c r="AO60" s="2288"/>
      <c r="AP60" s="2288"/>
      <c r="AQ60" s="2288"/>
      <c r="AR60" s="2288"/>
      <c r="AS60" s="2288"/>
      <c r="AT60" s="2288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2287"/>
      <c r="AK61" s="2287"/>
      <c r="AL61" s="2287"/>
      <c r="AM61" s="2288"/>
      <c r="AN61" s="2288"/>
      <c r="AO61" s="2288"/>
      <c r="AP61" s="2288"/>
      <c r="AQ61" s="2288"/>
      <c r="AR61" s="2288"/>
      <c r="AS61" s="2288"/>
      <c r="AT61" s="2288"/>
      <c r="AU61" s="7"/>
      <c r="AV61" s="7"/>
      <c r="AW61" s="7"/>
    </row>
    <row r="62" spans="1:130" ht="16.350000000000001" customHeight="1" x14ac:dyDescent="0.2">
      <c r="A62" s="6318" t="s">
        <v>55</v>
      </c>
      <c r="B62" s="2296" t="s">
        <v>56</v>
      </c>
      <c r="C62" s="2289">
        <f t="shared" ref="C62:C74" si="5">SUM(D62:M62)</f>
        <v>0</v>
      </c>
      <c r="D62" s="2290"/>
      <c r="E62" s="2291"/>
      <c r="F62" s="2291"/>
      <c r="G62" s="2291"/>
      <c r="H62" s="2291"/>
      <c r="I62" s="2291"/>
      <c r="J62" s="2291"/>
      <c r="K62" s="2291"/>
      <c r="L62" s="2291"/>
      <c r="M62" s="2291"/>
      <c r="N62" s="2292"/>
      <c r="O62" s="2293"/>
      <c r="P62" s="2294"/>
      <c r="Q62" s="2295"/>
      <c r="R62" s="2295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2287"/>
      <c r="AK62" s="2287"/>
      <c r="AL62" s="2287"/>
      <c r="AM62" s="2288"/>
      <c r="AN62" s="2288"/>
      <c r="AO62" s="2288"/>
      <c r="AP62" s="2288"/>
      <c r="AQ62" s="2288"/>
      <c r="AR62" s="2288"/>
      <c r="AS62" s="2288"/>
      <c r="AT62" s="2288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1855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2287"/>
      <c r="AK63" s="2287"/>
      <c r="AL63" s="2287"/>
      <c r="AM63" s="2288"/>
      <c r="AN63" s="2288"/>
      <c r="AO63" s="2288"/>
      <c r="AP63" s="2288"/>
      <c r="AQ63" s="2288"/>
      <c r="AR63" s="2288"/>
      <c r="AS63" s="2288"/>
      <c r="AT63" s="2288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1855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2287"/>
      <c r="AK64" s="2287"/>
      <c r="AL64" s="2287"/>
      <c r="AM64" s="2288"/>
      <c r="AN64" s="2288"/>
      <c r="AO64" s="2288"/>
      <c r="AP64" s="2288"/>
      <c r="AQ64" s="2288"/>
      <c r="AR64" s="2288"/>
      <c r="AS64" s="2288"/>
      <c r="AT64" s="2288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1855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2287"/>
      <c r="AK65" s="2287"/>
      <c r="AL65" s="2287"/>
      <c r="AM65" s="2288"/>
      <c r="AN65" s="2288"/>
      <c r="AO65" s="2288"/>
      <c r="AP65" s="2288"/>
      <c r="AQ65" s="2288"/>
      <c r="AR65" s="2288"/>
      <c r="AS65" s="2288"/>
      <c r="AT65" s="2288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1855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2287"/>
      <c r="AK66" s="2287"/>
      <c r="AL66" s="2287"/>
      <c r="AM66" s="2288"/>
      <c r="AN66" s="2288"/>
      <c r="AO66" s="2288"/>
      <c r="AP66" s="2288"/>
      <c r="AQ66" s="2288"/>
      <c r="AR66" s="2288"/>
      <c r="AS66" s="2288"/>
      <c r="AT66" s="2288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2287"/>
      <c r="AK67" s="2287"/>
      <c r="AL67" s="2287"/>
      <c r="AM67" s="2288"/>
      <c r="AN67" s="2288"/>
      <c r="AO67" s="2288"/>
      <c r="AP67" s="2288"/>
      <c r="AQ67" s="2288"/>
      <c r="AR67" s="2288"/>
      <c r="AS67" s="2288"/>
      <c r="AT67" s="2288"/>
      <c r="AU67" s="7"/>
      <c r="AV67" s="7"/>
      <c r="AW67" s="7"/>
    </row>
    <row r="68" spans="1:130" ht="16.350000000000001" customHeight="1" x14ac:dyDescent="0.2">
      <c r="A68" s="6647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2287"/>
      <c r="AK68" s="2287"/>
      <c r="AL68" s="2287"/>
      <c r="AM68" s="2288"/>
      <c r="AN68" s="2288"/>
      <c r="AO68" s="2288"/>
      <c r="AP68" s="2288"/>
      <c r="AQ68" s="2288"/>
      <c r="AR68" s="2288"/>
      <c r="AS68" s="2288"/>
      <c r="AT68" s="2288"/>
      <c r="AU68" s="7"/>
      <c r="AV68" s="7"/>
      <c r="AW68" s="7"/>
    </row>
    <row r="69" spans="1:130" ht="16.350000000000001" customHeight="1" x14ac:dyDescent="0.2">
      <c r="A69" s="6648" t="s">
        <v>73</v>
      </c>
      <c r="B69" s="1933" t="s">
        <v>64</v>
      </c>
      <c r="C69" s="1072">
        <f t="shared" si="5"/>
        <v>0</v>
      </c>
      <c r="D69" s="1912"/>
      <c r="E69" s="1913"/>
      <c r="F69" s="1913"/>
      <c r="G69" s="1913"/>
      <c r="H69" s="1913"/>
      <c r="I69" s="1913"/>
      <c r="J69" s="1913"/>
      <c r="K69" s="1913"/>
      <c r="L69" s="1913"/>
      <c r="M69" s="1913"/>
      <c r="N69" s="1934"/>
      <c r="O69" s="1935"/>
      <c r="P69" s="2297"/>
      <c r="Q69" s="1915"/>
      <c r="R69" s="1915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2298"/>
      <c r="AK69" s="2298"/>
      <c r="AL69" s="2298"/>
      <c r="AM69" s="1938"/>
      <c r="AN69" s="1938"/>
      <c r="AO69" s="1938"/>
      <c r="AP69" s="1938"/>
      <c r="AQ69" s="1938"/>
      <c r="AR69" s="1938"/>
      <c r="AS69" s="1938"/>
      <c r="AT69" s="1938"/>
      <c r="AU69" s="7"/>
      <c r="AV69" s="7"/>
      <c r="AW69" s="7"/>
    </row>
    <row r="70" spans="1:130" ht="16.350000000000001" customHeight="1" x14ac:dyDescent="0.2">
      <c r="A70" s="6647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2298"/>
      <c r="AK70" s="2298"/>
      <c r="AL70" s="2298"/>
      <c r="AM70" s="1938"/>
      <c r="AN70" s="1938"/>
      <c r="AO70" s="1938"/>
      <c r="AP70" s="1938"/>
      <c r="AQ70" s="1938"/>
      <c r="AR70" s="1938"/>
      <c r="AS70" s="1938"/>
      <c r="AT70" s="1938"/>
      <c r="AU70" s="7"/>
      <c r="AV70" s="7"/>
      <c r="AW70" s="7"/>
    </row>
    <row r="71" spans="1:130" ht="16.350000000000001" customHeight="1" x14ac:dyDescent="0.2">
      <c r="A71" s="6648" t="s">
        <v>66</v>
      </c>
      <c r="B71" s="1933" t="s">
        <v>64</v>
      </c>
      <c r="C71" s="1072">
        <f t="shared" si="5"/>
        <v>0</v>
      </c>
      <c r="D71" s="1913"/>
      <c r="E71" s="1913"/>
      <c r="F71" s="1913"/>
      <c r="G71" s="1913"/>
      <c r="H71" s="1913"/>
      <c r="I71" s="1913"/>
      <c r="J71" s="1913"/>
      <c r="K71" s="1913"/>
      <c r="L71" s="1913"/>
      <c r="M71" s="1913"/>
      <c r="N71" s="1934"/>
      <c r="O71" s="1935"/>
      <c r="P71" s="2297"/>
      <c r="Q71" s="1915"/>
      <c r="R71" s="1915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2298"/>
      <c r="AK71" s="2298"/>
      <c r="AL71" s="2298"/>
      <c r="AM71" s="1938"/>
      <c r="AN71" s="1938"/>
      <c r="AO71" s="1938"/>
      <c r="AP71" s="1938"/>
      <c r="AQ71" s="1938"/>
      <c r="AR71" s="1938"/>
      <c r="AS71" s="1938"/>
      <c r="AT71" s="1938"/>
      <c r="AU71" s="7"/>
      <c r="AV71" s="7"/>
      <c r="AW71" s="7"/>
    </row>
    <row r="72" spans="1:130" ht="16.350000000000001" customHeight="1" thickBot="1" x14ac:dyDescent="0.25">
      <c r="A72" s="6647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2287"/>
      <c r="AK72" s="2287"/>
      <c r="AL72" s="2287"/>
      <c r="AM72" s="2288"/>
      <c r="AN72" s="2288"/>
      <c r="AO72" s="2288"/>
      <c r="AP72" s="2288"/>
      <c r="AQ72" s="2288"/>
      <c r="AR72" s="2288"/>
      <c r="AS72" s="2288"/>
      <c r="AT72" s="2288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1934"/>
      <c r="O73" s="1935"/>
      <c r="P73" s="2297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2298"/>
      <c r="AK73" s="2298"/>
      <c r="AL73" s="2298"/>
      <c r="AM73" s="1938"/>
      <c r="AN73" s="1938"/>
      <c r="AO73" s="1938"/>
      <c r="AP73" s="1938"/>
      <c r="AQ73" s="1938"/>
      <c r="AR73" s="1938"/>
      <c r="AS73" s="1938"/>
      <c r="AT73" s="1938"/>
      <c r="AU73" s="7"/>
      <c r="AV73" s="7"/>
      <c r="AW73" s="7"/>
    </row>
    <row r="74" spans="1:130" ht="16.350000000000001" customHeight="1" x14ac:dyDescent="0.2">
      <c r="A74" s="6661" t="s">
        <v>68</v>
      </c>
      <c r="B74" s="6662"/>
      <c r="C74" s="412">
        <f t="shared" si="5"/>
        <v>0</v>
      </c>
      <c r="D74" s="2173"/>
      <c r="E74" s="2173"/>
      <c r="F74" s="2173"/>
      <c r="G74" s="2173"/>
      <c r="H74" s="2173"/>
      <c r="I74" s="2173"/>
      <c r="J74" s="2173"/>
      <c r="K74" s="2173"/>
      <c r="L74" s="2173"/>
      <c r="M74" s="2173"/>
      <c r="N74" s="2299"/>
      <c r="O74" s="2278"/>
      <c r="P74" s="2279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2298"/>
      <c r="AK74" s="2298"/>
      <c r="AL74" s="2298"/>
      <c r="AM74" s="1938"/>
      <c r="AN74" s="1938"/>
      <c r="AO74" s="1938"/>
      <c r="AP74" s="1938"/>
      <c r="AQ74" s="1938"/>
      <c r="AR74" s="1938"/>
      <c r="AS74" s="1938"/>
      <c r="AT74" s="1938"/>
      <c r="AU74" s="7"/>
      <c r="AV74" s="7"/>
      <c r="AW74" s="7"/>
    </row>
    <row r="75" spans="1:130" ht="16.350000000000001" customHeight="1" x14ac:dyDescent="0.2">
      <c r="A75" s="6663" t="s">
        <v>69</v>
      </c>
      <c r="B75" s="2300" t="s">
        <v>64</v>
      </c>
      <c r="C75" s="2301">
        <f>SUM(D75:P75)</f>
        <v>0</v>
      </c>
      <c r="D75" s="2302"/>
      <c r="E75" s="413"/>
      <c r="F75" s="413"/>
      <c r="G75" s="413"/>
      <c r="H75" s="413"/>
      <c r="I75" s="413"/>
      <c r="J75" s="413"/>
      <c r="K75" s="413"/>
      <c r="L75" s="413"/>
      <c r="M75" s="413"/>
      <c r="N75" s="2303"/>
      <c r="O75" s="413"/>
      <c r="P75" s="1011"/>
      <c r="Q75" s="2304"/>
      <c r="R75" s="2304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2305"/>
      <c r="AH75" s="2305"/>
      <c r="AI75" s="2305"/>
      <c r="AJ75" s="2306"/>
      <c r="AK75" s="2306"/>
      <c r="AL75" s="2306"/>
      <c r="AM75" s="2306"/>
      <c r="AN75" s="2306"/>
      <c r="AO75" s="2306"/>
      <c r="AP75" s="2306"/>
      <c r="AQ75" s="2306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6664"/>
      <c r="B76" s="87" t="s">
        <v>65</v>
      </c>
      <c r="C76" s="412">
        <f>SUM(D76:P76)</f>
        <v>0</v>
      </c>
      <c r="D76" s="2133"/>
      <c r="E76" s="2173"/>
      <c r="F76" s="2173"/>
      <c r="G76" s="2173"/>
      <c r="H76" s="2173"/>
      <c r="I76" s="2173"/>
      <c r="J76" s="2173"/>
      <c r="K76" s="2173"/>
      <c r="L76" s="2173"/>
      <c r="M76" s="2173"/>
      <c r="N76" s="411"/>
      <c r="O76" s="2173"/>
      <c r="P76" s="2164"/>
      <c r="Q76" s="2307"/>
      <c r="R76" s="2307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2305"/>
      <c r="AH76" s="2305"/>
      <c r="AI76" s="2305"/>
      <c r="AJ76" s="2306"/>
      <c r="AK76" s="2306"/>
      <c r="AL76" s="2306"/>
      <c r="AM76" s="2306"/>
      <c r="AN76" s="2306"/>
      <c r="AO76" s="2306"/>
      <c r="AP76" s="2306"/>
      <c r="AQ76" s="2306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6665" t="s">
        <v>70</v>
      </c>
      <c r="B77" s="2308" t="s">
        <v>64</v>
      </c>
      <c r="C77" s="2309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2310"/>
      <c r="O77" s="413"/>
      <c r="P77" s="1011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2311"/>
      <c r="AK77" s="2311"/>
      <c r="AL77" s="2311"/>
      <c r="AM77" s="2312"/>
      <c r="AN77" s="2312"/>
      <c r="AO77" s="2312"/>
      <c r="AP77" s="2312"/>
      <c r="AQ77" s="2312"/>
      <c r="AR77" s="2312"/>
      <c r="AS77" s="2312"/>
      <c r="AT77" s="2312"/>
      <c r="AU77" s="7"/>
      <c r="AV77" s="7"/>
      <c r="AW77" s="7"/>
    </row>
    <row r="78" spans="1:130" ht="16.350000000000001" customHeight="1" x14ac:dyDescent="0.2">
      <c r="A78" s="6647"/>
      <c r="B78" s="2313" t="s">
        <v>65</v>
      </c>
      <c r="C78" s="412">
        <f>SUM(D78:P78)</f>
        <v>0</v>
      </c>
      <c r="D78" s="2173"/>
      <c r="E78" s="2173"/>
      <c r="F78" s="2173"/>
      <c r="G78" s="2173"/>
      <c r="H78" s="2173"/>
      <c r="I78" s="2173"/>
      <c r="J78" s="2173"/>
      <c r="K78" s="2173"/>
      <c r="L78" s="2173"/>
      <c r="M78" s="2173"/>
      <c r="N78" s="411"/>
      <c r="O78" s="2173"/>
      <c r="P78" s="2164"/>
      <c r="Q78" s="2307"/>
      <c r="R78" s="2307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2311"/>
      <c r="AK78" s="2311"/>
      <c r="AL78" s="2311"/>
      <c r="AM78" s="2312"/>
      <c r="AN78" s="2312"/>
      <c r="AO78" s="2312"/>
      <c r="AP78" s="2312"/>
      <c r="AQ78" s="2312"/>
      <c r="AR78" s="2312"/>
      <c r="AS78" s="2312"/>
      <c r="AT78" s="2312"/>
      <c r="AU78" s="7"/>
      <c r="AV78" s="7"/>
      <c r="AW78" s="7"/>
    </row>
    <row r="79" spans="1:130" ht="16.350000000000001" customHeight="1" x14ac:dyDescent="0.2">
      <c r="A79" s="6666" t="s">
        <v>71</v>
      </c>
      <c r="B79" s="6667"/>
      <c r="C79" s="412">
        <f>SUM(D79:P79)</f>
        <v>0</v>
      </c>
      <c r="D79" s="2133"/>
      <c r="E79" s="2173"/>
      <c r="F79" s="2173"/>
      <c r="G79" s="2173"/>
      <c r="H79" s="2173"/>
      <c r="I79" s="2173"/>
      <c r="J79" s="2173"/>
      <c r="K79" s="2173"/>
      <c r="L79" s="2173"/>
      <c r="M79" s="2173"/>
      <c r="N79" s="411"/>
      <c r="O79" s="2173"/>
      <c r="P79" s="2164"/>
      <c r="Q79" s="2307"/>
      <c r="R79" s="2307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2305"/>
      <c r="AK79" s="2305"/>
      <c r="AL79" s="2305"/>
      <c r="AM79" s="2306"/>
      <c r="AN79" s="2306"/>
      <c r="AO79" s="2306"/>
      <c r="AP79" s="2306"/>
      <c r="AQ79" s="2306"/>
      <c r="AR79" s="2306"/>
      <c r="AS79" s="2306"/>
      <c r="AT79" s="2306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305"/>
      <c r="AJ80" s="2305"/>
      <c r="AK80" s="2305"/>
      <c r="AL80" s="2305"/>
      <c r="AM80" s="2305"/>
      <c r="AN80" s="2305"/>
      <c r="AO80" s="2306"/>
      <c r="AP80" s="2306"/>
      <c r="AQ80" s="2306"/>
      <c r="AR80" s="2306"/>
      <c r="AS80" s="2306"/>
      <c r="AT80" s="2306"/>
      <c r="AU80" s="2306"/>
      <c r="AV80" s="2306"/>
    </row>
    <row r="81" spans="1:106" s="2" customFormat="1" x14ac:dyDescent="0.2">
      <c r="A81" s="2314" t="s">
        <v>78</v>
      </c>
      <c r="B81" s="2314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2315"/>
      <c r="AP81" s="2315"/>
      <c r="AQ81" s="2315"/>
      <c r="AR81" s="2315"/>
      <c r="AS81" s="2315"/>
      <c r="AT81" s="2315"/>
      <c r="AU81" s="2315"/>
      <c r="AV81" s="2315"/>
      <c r="AW81" s="2316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2317" t="s">
        <v>80</v>
      </c>
      <c r="B82" s="2318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2319"/>
      <c r="AP82" s="2319"/>
      <c r="AQ82" s="2319"/>
      <c r="AR82" s="2319"/>
      <c r="AS82" s="2319"/>
      <c r="AT82" s="2319"/>
      <c r="AU82" s="2319"/>
      <c r="AV82" s="2319"/>
      <c r="AW82" s="2316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2320"/>
      <c r="AP83" s="2320"/>
      <c r="AQ83" s="2321"/>
      <c r="AR83" s="2321"/>
      <c r="AS83" s="2321"/>
      <c r="AT83" s="2321"/>
      <c r="AU83" s="2321"/>
      <c r="AV83" s="2321"/>
      <c r="AW83" s="2322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267" t="s">
        <v>82</v>
      </c>
      <c r="B84" s="6250"/>
      <c r="C84" s="2323" t="s">
        <v>79</v>
      </c>
      <c r="D84" s="2324" t="s">
        <v>83</v>
      </c>
      <c r="E84" s="2325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2326"/>
      <c r="AT84" s="2326"/>
      <c r="AU84" s="2326"/>
      <c r="AV84" s="2327"/>
      <c r="AW84" s="2327"/>
      <c r="AX84" s="2327"/>
      <c r="AY84" s="2327"/>
      <c r="AZ84" s="2327"/>
      <c r="BA84" s="2322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6533" t="s">
        <v>85</v>
      </c>
      <c r="B85" s="6654"/>
      <c r="C85" s="2255">
        <f>SUM(D85:E85)</f>
        <v>0</v>
      </c>
      <c r="D85" s="2328"/>
      <c r="E85" s="2329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2326"/>
      <c r="AT85" s="2326"/>
      <c r="AU85" s="2326"/>
      <c r="AV85" s="2327"/>
      <c r="AW85" s="2327"/>
      <c r="AX85" s="2327"/>
      <c r="AY85" s="2327"/>
      <c r="AZ85" s="2327"/>
      <c r="BA85" s="2322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2326"/>
      <c r="AT86" s="2326"/>
      <c r="AU86" s="2326"/>
      <c r="AV86" s="2327"/>
      <c r="AW86" s="2327"/>
      <c r="AX86" s="2327"/>
      <c r="AY86" s="2327"/>
      <c r="AZ86" s="2327"/>
      <c r="BA86" s="2322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267" t="s">
        <v>87</v>
      </c>
      <c r="B87" s="6250"/>
      <c r="C87" s="6267" t="s">
        <v>88</v>
      </c>
      <c r="D87" s="5855"/>
      <c r="E87" s="6250"/>
      <c r="F87" s="6656" t="s">
        <v>89</v>
      </c>
      <c r="G87" s="6657"/>
      <c r="H87" s="6657"/>
      <c r="I87" s="6657"/>
      <c r="J87" s="6657"/>
      <c r="K87" s="6657"/>
      <c r="L87" s="6657"/>
      <c r="M87" s="6657"/>
      <c r="N87" s="6657"/>
      <c r="O87" s="6657"/>
      <c r="P87" s="6657"/>
      <c r="Q87" s="6658"/>
      <c r="R87" s="6659" t="s">
        <v>90</v>
      </c>
      <c r="S87" s="6660"/>
      <c r="T87" s="6522" t="s">
        <v>91</v>
      </c>
      <c r="U87" s="6668"/>
      <c r="V87" s="6672" t="s">
        <v>92</v>
      </c>
      <c r="W87" s="6673"/>
      <c r="X87" s="6674"/>
      <c r="Y87" s="6374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2326"/>
      <c r="AT87" s="2326"/>
      <c r="AU87" s="2326"/>
      <c r="AV87" s="2327"/>
      <c r="AW87" s="2327"/>
      <c r="AX87" s="2327"/>
      <c r="AY87" s="2327"/>
      <c r="AZ87" s="2327"/>
      <c r="BA87" s="2322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655"/>
      <c r="D88" s="5856"/>
      <c r="E88" s="6644"/>
      <c r="F88" s="6522" t="s">
        <v>94</v>
      </c>
      <c r="G88" s="6660"/>
      <c r="H88" s="6522" t="s">
        <v>95</v>
      </c>
      <c r="I88" s="6660"/>
      <c r="J88" s="6522" t="s">
        <v>96</v>
      </c>
      <c r="K88" s="6660"/>
      <c r="L88" s="6522" t="s">
        <v>97</v>
      </c>
      <c r="M88" s="6660"/>
      <c r="N88" s="6522" t="s">
        <v>98</v>
      </c>
      <c r="O88" s="6660"/>
      <c r="P88" s="6522" t="s">
        <v>99</v>
      </c>
      <c r="Q88" s="6660"/>
      <c r="R88" s="6659" t="s">
        <v>100</v>
      </c>
      <c r="S88" s="6660"/>
      <c r="T88" s="6522" t="s">
        <v>101</v>
      </c>
      <c r="U88" s="6668"/>
      <c r="V88" s="6669" t="s">
        <v>102</v>
      </c>
      <c r="W88" s="6659"/>
      <c r="X88" s="6660"/>
      <c r="Y88" s="6675"/>
      <c r="Z88" s="6676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2326"/>
      <c r="AT88" s="2326"/>
      <c r="AU88" s="2326"/>
      <c r="AV88" s="2327"/>
      <c r="AW88" s="2327"/>
      <c r="AX88" s="2327"/>
      <c r="AY88" s="2327"/>
      <c r="AZ88" s="2327"/>
      <c r="BA88" s="2322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655"/>
      <c r="B89" s="6644"/>
      <c r="C89" s="2324" t="s">
        <v>103</v>
      </c>
      <c r="D89" s="2330" t="s">
        <v>65</v>
      </c>
      <c r="E89" s="1864" t="s">
        <v>104</v>
      </c>
      <c r="F89" s="1862" t="s">
        <v>65</v>
      </c>
      <c r="G89" s="2331" t="s">
        <v>104</v>
      </c>
      <c r="H89" s="1862" t="s">
        <v>65</v>
      </c>
      <c r="I89" s="2331" t="s">
        <v>104</v>
      </c>
      <c r="J89" s="1862" t="s">
        <v>65</v>
      </c>
      <c r="K89" s="2331" t="s">
        <v>104</v>
      </c>
      <c r="L89" s="1862" t="s">
        <v>65</v>
      </c>
      <c r="M89" s="2331" t="s">
        <v>104</v>
      </c>
      <c r="N89" s="1862" t="s">
        <v>65</v>
      </c>
      <c r="O89" s="2331" t="s">
        <v>104</v>
      </c>
      <c r="P89" s="1862" t="s">
        <v>65</v>
      </c>
      <c r="Q89" s="2331" t="s">
        <v>104</v>
      </c>
      <c r="R89" s="1859" t="s">
        <v>65</v>
      </c>
      <c r="S89" s="2331" t="s">
        <v>104</v>
      </c>
      <c r="T89" s="1862" t="s">
        <v>65</v>
      </c>
      <c r="U89" s="2332" t="s">
        <v>104</v>
      </c>
      <c r="V89" s="2331" t="s">
        <v>105</v>
      </c>
      <c r="W89" s="2323" t="s">
        <v>106</v>
      </c>
      <c r="X89" s="2323" t="s">
        <v>107</v>
      </c>
      <c r="Y89" s="2323" t="s">
        <v>108</v>
      </c>
      <c r="Z89" s="2323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2322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670" t="s">
        <v>110</v>
      </c>
      <c r="B90" s="6671"/>
      <c r="C90" s="2333">
        <f>SUM(D90:E90)</f>
        <v>0</v>
      </c>
      <c r="D90" s="2334">
        <f>SUM(F90+H90+J90+L90+N90+P90)</f>
        <v>0</v>
      </c>
      <c r="E90" s="2335">
        <f>SUM(G90+I90+K90+M90+O90+Q90)</f>
        <v>0</v>
      </c>
      <c r="F90" s="2290"/>
      <c r="G90" s="2295"/>
      <c r="H90" s="2290"/>
      <c r="I90" s="2295"/>
      <c r="J90" s="2290"/>
      <c r="K90" s="2295"/>
      <c r="L90" s="2290"/>
      <c r="M90" s="2295"/>
      <c r="N90" s="2290"/>
      <c r="O90" s="2295"/>
      <c r="P90" s="2290"/>
      <c r="Q90" s="2295"/>
      <c r="R90" s="2336"/>
      <c r="S90" s="2295"/>
      <c r="T90" s="2290"/>
      <c r="U90" s="2337"/>
      <c r="V90" s="2336"/>
      <c r="W90" s="2290"/>
      <c r="X90" s="2338"/>
      <c r="Y90" s="2338"/>
      <c r="Z90" s="2339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2322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2322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2340">
        <f>SUM(D93:E93)</f>
        <v>0</v>
      </c>
      <c r="D93" s="2341">
        <f t="shared" si="6"/>
        <v>0</v>
      </c>
      <c r="E93" s="2342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2343"/>
      <c r="Z93" s="2343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267" t="s">
        <v>87</v>
      </c>
      <c r="B95" s="6250"/>
      <c r="C95" s="6267" t="s">
        <v>88</v>
      </c>
      <c r="D95" s="5855"/>
      <c r="E95" s="6250"/>
      <c r="F95" s="6656" t="s">
        <v>115</v>
      </c>
      <c r="G95" s="6657"/>
      <c r="H95" s="6657"/>
      <c r="I95" s="6657"/>
      <c r="J95" s="6657"/>
      <c r="K95" s="6657"/>
      <c r="L95" s="6657"/>
      <c r="M95" s="6657"/>
      <c r="N95" s="6657"/>
      <c r="O95" s="6657"/>
      <c r="P95" s="6657"/>
      <c r="Q95" s="6684"/>
      <c r="R95" s="6672" t="s">
        <v>116</v>
      </c>
      <c r="S95" s="6673"/>
      <c r="T95" s="6673"/>
      <c r="U95" s="6673"/>
      <c r="V95" s="6674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655"/>
      <c r="D96" s="5856"/>
      <c r="E96" s="6644"/>
      <c r="F96" s="6522" t="s">
        <v>94</v>
      </c>
      <c r="G96" s="6660"/>
      <c r="H96" s="6522" t="s">
        <v>95</v>
      </c>
      <c r="I96" s="6660"/>
      <c r="J96" s="6522" t="s">
        <v>96</v>
      </c>
      <c r="K96" s="6660"/>
      <c r="L96" s="6522" t="s">
        <v>97</v>
      </c>
      <c r="M96" s="6660"/>
      <c r="N96" s="6522" t="s">
        <v>98</v>
      </c>
      <c r="O96" s="6660"/>
      <c r="P96" s="6522" t="s">
        <v>99</v>
      </c>
      <c r="Q96" s="6668"/>
      <c r="R96" s="6669" t="s">
        <v>102</v>
      </c>
      <c r="S96" s="6659"/>
      <c r="T96" s="6660"/>
      <c r="U96" s="6522" t="s">
        <v>117</v>
      </c>
      <c r="V96" s="6660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655"/>
      <c r="B97" s="6644"/>
      <c r="C97" s="2324" t="s">
        <v>103</v>
      </c>
      <c r="D97" s="2330" t="s">
        <v>65</v>
      </c>
      <c r="E97" s="1864" t="s">
        <v>104</v>
      </c>
      <c r="F97" s="1862" t="s">
        <v>65</v>
      </c>
      <c r="G97" s="2331" t="s">
        <v>104</v>
      </c>
      <c r="H97" s="1862" t="s">
        <v>65</v>
      </c>
      <c r="I97" s="2331" t="s">
        <v>104</v>
      </c>
      <c r="J97" s="1862" t="s">
        <v>65</v>
      </c>
      <c r="K97" s="2331" t="s">
        <v>104</v>
      </c>
      <c r="L97" s="1862" t="s">
        <v>65</v>
      </c>
      <c r="M97" s="2331" t="s">
        <v>104</v>
      </c>
      <c r="N97" s="1862" t="s">
        <v>65</v>
      </c>
      <c r="O97" s="2331" t="s">
        <v>104</v>
      </c>
      <c r="P97" s="1862" t="s">
        <v>65</v>
      </c>
      <c r="Q97" s="2332" t="s">
        <v>104</v>
      </c>
      <c r="R97" s="2331" t="s">
        <v>105</v>
      </c>
      <c r="S97" s="2323" t="s">
        <v>106</v>
      </c>
      <c r="T97" s="1861" t="s">
        <v>107</v>
      </c>
      <c r="U97" s="1968" t="s">
        <v>108</v>
      </c>
      <c r="V97" s="2323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683" t="s">
        <v>110</v>
      </c>
      <c r="B98" s="6671"/>
      <c r="C98" s="2344">
        <f>SUM(D98:E98)</f>
        <v>0</v>
      </c>
      <c r="D98" s="2345">
        <f>SUM(F98+H98+J98+L98+N98+P98)</f>
        <v>0</v>
      </c>
      <c r="E98" s="2335">
        <f>SUM(G98+I98+K98+M98+O98+Q98)</f>
        <v>0</v>
      </c>
      <c r="F98" s="2346"/>
      <c r="G98" s="2295"/>
      <c r="H98" s="2346"/>
      <c r="I98" s="2295"/>
      <c r="J98" s="2346"/>
      <c r="K98" s="2295"/>
      <c r="L98" s="2346"/>
      <c r="M98" s="2295"/>
      <c r="N98" s="2346"/>
      <c r="O98" s="2295"/>
      <c r="P98" s="2346"/>
      <c r="Q98" s="2337"/>
      <c r="R98" s="2336"/>
      <c r="S98" s="2346"/>
      <c r="T98" s="2347"/>
      <c r="U98" s="2347"/>
      <c r="V98" s="2348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2349"/>
      <c r="X99" s="2350"/>
      <c r="Y99" s="2350"/>
      <c r="Z99" s="2351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2349"/>
      <c r="X100" s="2350"/>
      <c r="Y100" s="2350"/>
      <c r="Z100" s="2351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2340">
        <f>SUM(D101:E101)</f>
        <v>0</v>
      </c>
      <c r="D101" s="2341">
        <f t="shared" si="7"/>
        <v>0</v>
      </c>
      <c r="E101" s="2342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2343"/>
      <c r="V101" s="2343"/>
      <c r="W101" s="2349"/>
      <c r="X101" s="2350"/>
      <c r="Y101" s="2350"/>
      <c r="Z101" s="2351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2352"/>
      <c r="S102" s="2352"/>
      <c r="T102" s="2352"/>
      <c r="U102" s="2350"/>
      <c r="V102" s="2350"/>
      <c r="W102" s="2350"/>
      <c r="X102" s="2350"/>
      <c r="Y102" s="2350"/>
      <c r="Z102" s="2351"/>
    </row>
    <row r="103" spans="1:130" ht="16.350000000000001" customHeight="1" x14ac:dyDescent="0.2">
      <c r="A103" s="6267" t="s">
        <v>119</v>
      </c>
      <c r="B103" s="6250"/>
      <c r="C103" s="6267" t="s">
        <v>79</v>
      </c>
      <c r="D103" s="5855"/>
      <c r="E103" s="6250"/>
      <c r="F103" s="6679" t="s">
        <v>120</v>
      </c>
      <c r="G103" s="6680"/>
      <c r="H103" s="6680"/>
      <c r="I103" s="6680"/>
      <c r="J103" s="6680"/>
      <c r="K103" s="6680"/>
      <c r="L103" s="6680"/>
      <c r="M103" s="6681"/>
      <c r="N103" s="109"/>
      <c r="O103" s="109"/>
      <c r="P103" s="2353"/>
      <c r="Q103" s="2353"/>
      <c r="R103" s="2353"/>
      <c r="S103" s="2354"/>
      <c r="T103" s="2354"/>
      <c r="U103" s="2354"/>
      <c r="V103" s="2354"/>
      <c r="W103" s="2354"/>
      <c r="X103" s="2355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6682" t="s">
        <v>121</v>
      </c>
      <c r="G104" s="6681"/>
      <c r="H104" s="6682" t="s">
        <v>122</v>
      </c>
      <c r="I104" s="6681"/>
      <c r="J104" s="6682" t="s">
        <v>123</v>
      </c>
      <c r="K104" s="6681"/>
      <c r="L104" s="6682" t="s">
        <v>124</v>
      </c>
      <c r="M104" s="6681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2356"/>
      <c r="AM104" s="2354"/>
      <c r="AN104" s="2354"/>
      <c r="AO104" s="2354"/>
      <c r="AP104" s="2354"/>
      <c r="AQ104" s="2354"/>
      <c r="AR104" s="2354"/>
      <c r="AS104" s="2354"/>
      <c r="AT104" s="2354"/>
      <c r="AU104" s="2355"/>
    </row>
    <row r="105" spans="1:130" ht="16.350000000000001" customHeight="1" x14ac:dyDescent="0.2">
      <c r="A105" s="6677"/>
      <c r="B105" s="6678"/>
      <c r="C105" s="1427" t="s">
        <v>103</v>
      </c>
      <c r="D105" s="2357" t="s">
        <v>65</v>
      </c>
      <c r="E105" s="2358" t="s">
        <v>104</v>
      </c>
      <c r="F105" s="2359" t="s">
        <v>65</v>
      </c>
      <c r="G105" s="2358" t="s">
        <v>104</v>
      </c>
      <c r="H105" s="2359" t="s">
        <v>65</v>
      </c>
      <c r="I105" s="2358" t="s">
        <v>104</v>
      </c>
      <c r="J105" s="2359" t="s">
        <v>65</v>
      </c>
      <c r="K105" s="2358" t="s">
        <v>104</v>
      </c>
      <c r="L105" s="2359" t="s">
        <v>65</v>
      </c>
      <c r="M105" s="2358" t="s">
        <v>104</v>
      </c>
      <c r="AF105" s="11"/>
      <c r="AG105" s="11"/>
      <c r="AH105" s="11"/>
      <c r="AI105" s="11"/>
      <c r="AJ105" s="2360"/>
      <c r="AK105" s="2360"/>
      <c r="AL105" s="2360"/>
      <c r="AM105" s="2360"/>
      <c r="AN105" s="2360"/>
      <c r="AO105" s="2360"/>
      <c r="AP105" s="2360"/>
      <c r="AQ105" s="2360"/>
      <c r="AR105" s="2360"/>
      <c r="AS105" s="2361"/>
      <c r="BX105" s="15"/>
    </row>
    <row r="106" spans="1:130" ht="20.25" customHeight="1" x14ac:dyDescent="0.2">
      <c r="A106" s="6685" t="s">
        <v>80</v>
      </c>
      <c r="B106" s="6686"/>
      <c r="C106" s="2362">
        <f>SUM(D106:E106)</f>
        <v>0</v>
      </c>
      <c r="D106" s="2363">
        <f>+F106+H106+J106+L106</f>
        <v>0</v>
      </c>
      <c r="E106" s="2364">
        <f>+G106+I106+K106+M106</f>
        <v>0</v>
      </c>
      <c r="F106" s="2365"/>
      <c r="G106" s="2366"/>
      <c r="H106" s="2365"/>
      <c r="I106" s="2366"/>
      <c r="J106" s="2365"/>
      <c r="K106" s="2367"/>
      <c r="L106" s="2365"/>
      <c r="M106" s="2367"/>
      <c r="N106" s="15"/>
      <c r="AF106" s="11"/>
      <c r="AG106" s="11"/>
      <c r="AH106" s="11"/>
      <c r="AI106" s="11"/>
      <c r="AJ106" s="2360"/>
      <c r="AK106" s="2360"/>
      <c r="AL106" s="2360"/>
      <c r="AM106" s="2360"/>
      <c r="AN106" s="2360"/>
      <c r="AO106" s="2360"/>
      <c r="AP106" s="2360"/>
      <c r="AQ106" s="2360"/>
      <c r="AR106" s="2360"/>
      <c r="AS106" s="2361"/>
      <c r="BX106" s="15"/>
    </row>
    <row r="107" spans="1:130" ht="16.350000000000001" customHeight="1" x14ac:dyDescent="0.2">
      <c r="A107" s="151" t="s">
        <v>125</v>
      </c>
      <c r="B107" s="2368"/>
      <c r="AH107" s="11"/>
      <c r="AI107" s="11"/>
      <c r="AJ107" s="11"/>
      <c r="AK107" s="14"/>
      <c r="AL107" s="2369"/>
      <c r="AM107" s="2369"/>
      <c r="AN107" s="2369"/>
      <c r="AO107" s="2369"/>
      <c r="AP107" s="2369"/>
      <c r="AQ107" s="2369"/>
      <c r="AR107" s="2369"/>
      <c r="AS107" s="2369"/>
      <c r="AT107" s="2369"/>
      <c r="AU107" s="2370"/>
      <c r="AV107" s="12"/>
      <c r="AW107" s="12"/>
    </row>
    <row r="108" spans="1:130" ht="16.350000000000001" customHeight="1" x14ac:dyDescent="0.2">
      <c r="A108" s="6267" t="s">
        <v>78</v>
      </c>
      <c r="B108" s="6250"/>
      <c r="C108" s="6267" t="s">
        <v>79</v>
      </c>
      <c r="D108" s="5855"/>
      <c r="E108" s="6250"/>
      <c r="F108" s="6682" t="s">
        <v>80</v>
      </c>
      <c r="G108" s="6680"/>
      <c r="H108" s="6680"/>
      <c r="I108" s="6680"/>
      <c r="J108" s="6680"/>
      <c r="K108" s="6680"/>
      <c r="L108" s="6680"/>
      <c r="M108" s="6680"/>
      <c r="N108" s="6680"/>
      <c r="O108" s="6680"/>
      <c r="P108" s="6680"/>
      <c r="Q108" s="6680"/>
      <c r="R108" s="6680"/>
      <c r="S108" s="6680"/>
      <c r="T108" s="6680"/>
      <c r="U108" s="6680"/>
      <c r="V108" s="6680"/>
      <c r="W108" s="6680"/>
      <c r="X108" s="6680"/>
      <c r="Y108" s="6680"/>
      <c r="Z108" s="6680"/>
      <c r="AA108" s="6680"/>
      <c r="AB108" s="6680"/>
      <c r="AC108" s="6680"/>
      <c r="AD108" s="6680"/>
      <c r="AE108" s="6680"/>
      <c r="AF108" s="6680"/>
      <c r="AG108" s="6687"/>
      <c r="AH108" s="6375" t="s">
        <v>7</v>
      </c>
      <c r="AI108" s="6388" t="s">
        <v>8</v>
      </c>
      <c r="AJ108" s="2371"/>
      <c r="AK108" s="2371"/>
      <c r="AL108" s="2371"/>
      <c r="AM108" s="2371"/>
      <c r="AN108" s="2371"/>
      <c r="AO108" s="2371"/>
      <c r="AP108" s="2371"/>
      <c r="AQ108" s="2371"/>
      <c r="AR108" s="2371"/>
      <c r="AS108" s="2372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6560" t="s">
        <v>12</v>
      </c>
      <c r="G109" s="6690"/>
      <c r="H109" s="6691" t="s">
        <v>13</v>
      </c>
      <c r="I109" s="6691"/>
      <c r="J109" s="6691" t="s">
        <v>126</v>
      </c>
      <c r="K109" s="6691"/>
      <c r="L109" s="6691" t="s">
        <v>127</v>
      </c>
      <c r="M109" s="6691"/>
      <c r="N109" s="6691" t="s">
        <v>128</v>
      </c>
      <c r="O109" s="6691"/>
      <c r="P109" s="6691" t="s">
        <v>129</v>
      </c>
      <c r="Q109" s="6691"/>
      <c r="R109" s="6691" t="s">
        <v>130</v>
      </c>
      <c r="S109" s="6691"/>
      <c r="T109" s="6691" t="s">
        <v>131</v>
      </c>
      <c r="U109" s="6691"/>
      <c r="V109" s="6691" t="s">
        <v>132</v>
      </c>
      <c r="W109" s="6691"/>
      <c r="X109" s="6691" t="s">
        <v>133</v>
      </c>
      <c r="Y109" s="6691"/>
      <c r="Z109" s="6522" t="s">
        <v>134</v>
      </c>
      <c r="AA109" s="6660"/>
      <c r="AB109" s="6522" t="s">
        <v>135</v>
      </c>
      <c r="AC109" s="6660"/>
      <c r="AD109" s="6522" t="s">
        <v>136</v>
      </c>
      <c r="AE109" s="6660"/>
      <c r="AF109" s="6522" t="s">
        <v>137</v>
      </c>
      <c r="AG109" s="6668"/>
      <c r="AH109" s="5883"/>
      <c r="AI109" s="6140"/>
      <c r="AJ109" s="44"/>
      <c r="AK109" s="2373"/>
      <c r="AL109" s="2371"/>
      <c r="AM109" s="2371"/>
      <c r="AN109" s="2371"/>
      <c r="AO109" s="2371"/>
      <c r="AP109" s="2371"/>
      <c r="AQ109" s="2371"/>
      <c r="AR109" s="2371"/>
      <c r="AS109" s="2371"/>
      <c r="AT109" s="2371"/>
      <c r="AU109" s="2372"/>
      <c r="AV109" s="12"/>
      <c r="AW109" s="12"/>
    </row>
    <row r="110" spans="1:130" ht="16.350000000000001" customHeight="1" x14ac:dyDescent="0.2">
      <c r="A110" s="6677"/>
      <c r="B110" s="6678"/>
      <c r="C110" s="2324" t="s">
        <v>103</v>
      </c>
      <c r="D110" s="2330" t="s">
        <v>65</v>
      </c>
      <c r="E110" s="2331" t="s">
        <v>104</v>
      </c>
      <c r="F110" s="1862" t="s">
        <v>65</v>
      </c>
      <c r="G110" s="2374" t="s">
        <v>104</v>
      </c>
      <c r="H110" s="1862" t="s">
        <v>65</v>
      </c>
      <c r="I110" s="2374" t="s">
        <v>104</v>
      </c>
      <c r="J110" s="1862" t="s">
        <v>65</v>
      </c>
      <c r="K110" s="2374" t="s">
        <v>104</v>
      </c>
      <c r="L110" s="1862" t="s">
        <v>65</v>
      </c>
      <c r="M110" s="2374" t="s">
        <v>104</v>
      </c>
      <c r="N110" s="1862" t="s">
        <v>65</v>
      </c>
      <c r="O110" s="2374" t="s">
        <v>104</v>
      </c>
      <c r="P110" s="1862" t="s">
        <v>65</v>
      </c>
      <c r="Q110" s="2374" t="s">
        <v>104</v>
      </c>
      <c r="R110" s="1862" t="s">
        <v>65</v>
      </c>
      <c r="S110" s="2374" t="s">
        <v>104</v>
      </c>
      <c r="T110" s="1862" t="s">
        <v>65</v>
      </c>
      <c r="U110" s="2374" t="s">
        <v>104</v>
      </c>
      <c r="V110" s="1862" t="s">
        <v>65</v>
      </c>
      <c r="W110" s="2374" t="s">
        <v>104</v>
      </c>
      <c r="X110" s="1862" t="s">
        <v>65</v>
      </c>
      <c r="Y110" s="2374" t="s">
        <v>104</v>
      </c>
      <c r="Z110" s="1862" t="s">
        <v>65</v>
      </c>
      <c r="AA110" s="2374" t="s">
        <v>104</v>
      </c>
      <c r="AB110" s="1862" t="s">
        <v>65</v>
      </c>
      <c r="AC110" s="2374" t="s">
        <v>104</v>
      </c>
      <c r="AD110" s="1862" t="s">
        <v>65</v>
      </c>
      <c r="AE110" s="2374" t="s">
        <v>104</v>
      </c>
      <c r="AF110" s="1862" t="s">
        <v>65</v>
      </c>
      <c r="AG110" s="2375" t="s">
        <v>104</v>
      </c>
      <c r="AH110" s="6688"/>
      <c r="AI110" s="6689"/>
      <c r="AJ110" s="2376"/>
      <c r="AK110" s="2371"/>
      <c r="AL110" s="2371"/>
      <c r="AM110" s="2371"/>
      <c r="AN110" s="2371"/>
      <c r="AO110" s="2371"/>
      <c r="AP110" s="2371"/>
      <c r="AQ110" s="2371"/>
      <c r="AR110" s="2371"/>
      <c r="AS110" s="2371"/>
      <c r="AT110" s="2371"/>
      <c r="AU110" s="2372"/>
      <c r="AV110" s="12"/>
      <c r="AW110" s="12"/>
    </row>
    <row r="111" spans="1:130" ht="16.350000000000001" customHeight="1" x14ac:dyDescent="0.2">
      <c r="A111" s="6533" t="s">
        <v>138</v>
      </c>
      <c r="B111" s="6654"/>
      <c r="C111" s="2377">
        <f>SUM(D111:E111)</f>
        <v>0</v>
      </c>
      <c r="D111" s="2378">
        <f>SUM(F111+H111+J111+L111+N111+P111+R111+T111+V111+X111+Z111+AB111+AD111+AF111)</f>
        <v>0</v>
      </c>
      <c r="E111" s="2379">
        <f>SUM(+G111+I111+K111+M111+O111+Q111+S111+U111+W111+Y111+AA111+AC111+AE111+AG111)</f>
        <v>0</v>
      </c>
      <c r="F111" s="2346"/>
      <c r="G111" s="2336"/>
      <c r="H111" s="2346"/>
      <c r="I111" s="2336"/>
      <c r="J111" s="2346"/>
      <c r="K111" s="2336"/>
      <c r="L111" s="2346"/>
      <c r="M111" s="2336"/>
      <c r="N111" s="2346"/>
      <c r="O111" s="2336"/>
      <c r="P111" s="2346"/>
      <c r="Q111" s="2336"/>
      <c r="R111" s="2346"/>
      <c r="S111" s="2336"/>
      <c r="T111" s="2346"/>
      <c r="U111" s="2336"/>
      <c r="V111" s="2346"/>
      <c r="W111" s="2336"/>
      <c r="X111" s="2346"/>
      <c r="Y111" s="2336"/>
      <c r="Z111" s="2346"/>
      <c r="AA111" s="2336"/>
      <c r="AB111" s="2346"/>
      <c r="AC111" s="2336"/>
      <c r="AD111" s="2346"/>
      <c r="AE111" s="2336"/>
      <c r="AF111" s="2346"/>
      <c r="AG111" s="1011"/>
      <c r="AH111" s="2336"/>
      <c r="AI111" s="1012"/>
      <c r="AJ111" s="2380"/>
      <c r="AK111" s="14"/>
      <c r="AL111" s="2371"/>
      <c r="AM111" s="2371"/>
      <c r="AN111" s="2371"/>
      <c r="AO111" s="2371"/>
      <c r="AP111" s="2371"/>
      <c r="AQ111" s="2371"/>
      <c r="AR111" s="2371"/>
      <c r="AS111" s="2371"/>
      <c r="AT111" s="2371"/>
      <c r="AU111" s="2372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6318" t="s">
        <v>139</v>
      </c>
      <c r="B112" s="2309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2346"/>
      <c r="G112" s="2295"/>
      <c r="H112" s="2346"/>
      <c r="I112" s="2295"/>
      <c r="J112" s="2346"/>
      <c r="K112" s="2295"/>
      <c r="L112" s="2346"/>
      <c r="M112" s="2295"/>
      <c r="N112" s="2346"/>
      <c r="O112" s="2295"/>
      <c r="P112" s="2346"/>
      <c r="Q112" s="2295"/>
      <c r="R112" s="2346"/>
      <c r="S112" s="2295"/>
      <c r="T112" s="2346"/>
      <c r="U112" s="2295"/>
      <c r="V112" s="2346"/>
      <c r="W112" s="2295"/>
      <c r="X112" s="2346"/>
      <c r="Y112" s="2295"/>
      <c r="Z112" s="2346"/>
      <c r="AA112" s="2295"/>
      <c r="AB112" s="2346"/>
      <c r="AC112" s="2295"/>
      <c r="AD112" s="2346"/>
      <c r="AE112" s="2295"/>
      <c r="AF112" s="2346"/>
      <c r="AG112" s="1011"/>
      <c r="AH112" s="2336"/>
      <c r="AI112" s="1012"/>
      <c r="AJ112" s="2380"/>
      <c r="AK112" s="2373"/>
      <c r="AL112" s="2371"/>
      <c r="AM112" s="2371"/>
      <c r="AN112" s="2371"/>
      <c r="AO112" s="2371"/>
      <c r="AP112" s="2371"/>
      <c r="AQ112" s="2371"/>
      <c r="AR112" s="2371"/>
      <c r="AS112" s="2371"/>
      <c r="AT112" s="2371"/>
      <c r="AU112" s="2372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1855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2380"/>
      <c r="AK113" s="2381"/>
      <c r="AL113" s="2371"/>
      <c r="AM113" s="2371"/>
      <c r="AN113" s="2371"/>
      <c r="AO113" s="2371"/>
      <c r="AP113" s="2371"/>
      <c r="AQ113" s="2371"/>
      <c r="AR113" s="2371"/>
      <c r="AS113" s="2371"/>
      <c r="AT113" s="2371"/>
      <c r="AU113" s="2372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1855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2380"/>
      <c r="AK114" s="13"/>
      <c r="AL114" s="13"/>
      <c r="AM114" s="13"/>
      <c r="AN114" s="2382"/>
      <c r="AO114" s="2382"/>
      <c r="AP114" s="2382"/>
      <c r="AQ114" s="2382"/>
      <c r="AR114" s="2382"/>
      <c r="AS114" s="2382"/>
      <c r="AT114" s="2382"/>
      <c r="AU114" s="2382"/>
      <c r="AV114" s="2382"/>
      <c r="AW114" s="2372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2380"/>
      <c r="AL115" s="2371"/>
      <c r="AM115" s="2371"/>
      <c r="AN115" s="2371"/>
      <c r="AO115" s="2371"/>
      <c r="AP115" s="2371"/>
      <c r="AQ115" s="2371"/>
      <c r="AR115" s="2371"/>
      <c r="AS115" s="2371"/>
      <c r="AT115" s="2371"/>
      <c r="AU115" s="2372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2380"/>
      <c r="AL116" s="2371"/>
      <c r="AM116" s="2371"/>
      <c r="AN116" s="2371"/>
      <c r="AO116" s="2371"/>
      <c r="AP116" s="2371"/>
      <c r="AQ116" s="2371"/>
      <c r="AR116" s="2371"/>
      <c r="AS116" s="2371"/>
      <c r="AT116" s="2371"/>
      <c r="AU116" s="2372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2380"/>
      <c r="AL117" s="2371"/>
      <c r="AM117" s="2371"/>
      <c r="AN117" s="2371"/>
      <c r="AO117" s="2371"/>
      <c r="AP117" s="2371"/>
      <c r="AQ117" s="2371"/>
      <c r="AR117" s="2371"/>
      <c r="AS117" s="2371"/>
      <c r="AT117" s="2371"/>
      <c r="AU117" s="2372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6693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2380"/>
      <c r="AL118" s="2371"/>
      <c r="AM118" s="2371"/>
      <c r="AN118" s="2371"/>
      <c r="AO118" s="2371"/>
      <c r="AP118" s="2371"/>
      <c r="AQ118" s="2371"/>
      <c r="AR118" s="2371"/>
      <c r="AS118" s="2371"/>
      <c r="AT118" s="2371"/>
      <c r="AU118" s="2372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6694" t="s">
        <v>147</v>
      </c>
      <c r="B119" s="6694"/>
      <c r="C119" s="2383">
        <f t="shared" si="8"/>
        <v>0</v>
      </c>
      <c r="D119" s="2384">
        <f t="shared" si="9"/>
        <v>0</v>
      </c>
      <c r="E119" s="2385">
        <f t="shared" si="10"/>
        <v>0</v>
      </c>
      <c r="F119" s="2386"/>
      <c r="G119" s="2387"/>
      <c r="H119" s="2386"/>
      <c r="I119" s="2387"/>
      <c r="J119" s="2386"/>
      <c r="K119" s="2387"/>
      <c r="L119" s="2386"/>
      <c r="M119" s="2387"/>
      <c r="N119" s="2386"/>
      <c r="O119" s="2387"/>
      <c r="P119" s="2386"/>
      <c r="Q119" s="2387"/>
      <c r="R119" s="2386"/>
      <c r="S119" s="2387"/>
      <c r="T119" s="2386"/>
      <c r="U119" s="2387"/>
      <c r="V119" s="2386"/>
      <c r="W119" s="2387"/>
      <c r="X119" s="2386"/>
      <c r="Y119" s="2387"/>
      <c r="Z119" s="2386"/>
      <c r="AA119" s="2387"/>
      <c r="AB119" s="2386"/>
      <c r="AC119" s="2387"/>
      <c r="AD119" s="2386"/>
      <c r="AE119" s="2387"/>
      <c r="AF119" s="2386"/>
      <c r="AG119" s="2388"/>
      <c r="AH119" s="2389"/>
      <c r="AI119" s="2390"/>
      <c r="AJ119" s="2391"/>
      <c r="AL119" s="2392"/>
      <c r="AM119" s="2392"/>
      <c r="AN119" s="2392"/>
      <c r="AO119" s="2392"/>
      <c r="AP119" s="2392"/>
      <c r="AQ119" s="2392"/>
      <c r="AR119" s="2392"/>
      <c r="AS119" s="2392"/>
      <c r="AT119" s="2392"/>
      <c r="AU119" s="2393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2392"/>
      <c r="AM120" s="2392"/>
      <c r="AN120" s="2392"/>
      <c r="AO120" s="2392"/>
      <c r="AP120" s="2392"/>
      <c r="AQ120" s="2392"/>
      <c r="AR120" s="2392"/>
      <c r="AS120" s="2392"/>
      <c r="AT120" s="2392"/>
      <c r="AU120" s="2393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267" t="s">
        <v>78</v>
      </c>
      <c r="B121" s="6250"/>
      <c r="C121" s="6318" t="s">
        <v>79</v>
      </c>
      <c r="D121" s="6318"/>
      <c r="E121" s="6318"/>
      <c r="F121" s="6679" t="s">
        <v>92</v>
      </c>
      <c r="G121" s="6659"/>
      <c r="H121" s="6659"/>
      <c r="I121" s="6659"/>
      <c r="J121" s="6659"/>
      <c r="K121" s="6659"/>
      <c r="L121" s="6659"/>
      <c r="M121" s="6659"/>
      <c r="N121" s="6659"/>
      <c r="O121" s="6659"/>
      <c r="P121" s="6659"/>
      <c r="Q121" s="6659"/>
      <c r="R121" s="6659"/>
      <c r="S121" s="6659"/>
      <c r="T121" s="6659"/>
      <c r="U121" s="6659"/>
      <c r="V121" s="6659"/>
      <c r="W121" s="6659"/>
      <c r="X121" s="6659"/>
      <c r="Y121" s="6659"/>
      <c r="Z121" s="6659"/>
      <c r="AA121" s="6659"/>
      <c r="AB121" s="6659"/>
      <c r="AC121" s="6659"/>
      <c r="AD121" s="6659"/>
      <c r="AE121" s="6659"/>
      <c r="AF121" s="6659"/>
      <c r="AG121" s="6668"/>
      <c r="AH121" s="6695" t="s">
        <v>149</v>
      </c>
      <c r="AI121" s="6696"/>
      <c r="AJ121" s="6696"/>
      <c r="AK121" s="6697"/>
      <c r="AL121" s="6698" t="s">
        <v>7</v>
      </c>
      <c r="AM121" s="6388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6691" t="s">
        <v>12</v>
      </c>
      <c r="G122" s="6691"/>
      <c r="H122" s="6691" t="s">
        <v>13</v>
      </c>
      <c r="I122" s="6691"/>
      <c r="J122" s="6691" t="s">
        <v>126</v>
      </c>
      <c r="K122" s="6691"/>
      <c r="L122" s="6691" t="s">
        <v>127</v>
      </c>
      <c r="M122" s="6691"/>
      <c r="N122" s="6691" t="s">
        <v>128</v>
      </c>
      <c r="O122" s="6691"/>
      <c r="P122" s="6691" t="s">
        <v>129</v>
      </c>
      <c r="Q122" s="6691"/>
      <c r="R122" s="6691" t="s">
        <v>130</v>
      </c>
      <c r="S122" s="6691"/>
      <c r="T122" s="6691" t="s">
        <v>131</v>
      </c>
      <c r="U122" s="6691"/>
      <c r="V122" s="6691" t="s">
        <v>132</v>
      </c>
      <c r="W122" s="6691"/>
      <c r="X122" s="6691" t="s">
        <v>133</v>
      </c>
      <c r="Y122" s="6691"/>
      <c r="Z122" s="6522" t="s">
        <v>134</v>
      </c>
      <c r="AA122" s="6660"/>
      <c r="AB122" s="6522" t="s">
        <v>135</v>
      </c>
      <c r="AC122" s="6660"/>
      <c r="AD122" s="6522" t="s">
        <v>136</v>
      </c>
      <c r="AE122" s="6660"/>
      <c r="AF122" s="6522" t="s">
        <v>137</v>
      </c>
      <c r="AG122" s="6668"/>
      <c r="AH122" s="6638" t="s">
        <v>150</v>
      </c>
      <c r="AI122" s="6318" t="s">
        <v>151</v>
      </c>
      <c r="AJ122" s="6318" t="s">
        <v>152</v>
      </c>
      <c r="AK122" s="6393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677"/>
      <c r="B123" s="6678"/>
      <c r="C123" s="2324" t="s">
        <v>103</v>
      </c>
      <c r="D123" s="2330" t="s">
        <v>65</v>
      </c>
      <c r="E123" s="2331" t="s">
        <v>104</v>
      </c>
      <c r="F123" s="1862" t="s">
        <v>65</v>
      </c>
      <c r="G123" s="1858" t="s">
        <v>104</v>
      </c>
      <c r="H123" s="1862" t="s">
        <v>65</v>
      </c>
      <c r="I123" s="1858" t="s">
        <v>104</v>
      </c>
      <c r="J123" s="1862" t="s">
        <v>65</v>
      </c>
      <c r="K123" s="1858" t="s">
        <v>104</v>
      </c>
      <c r="L123" s="1862" t="s">
        <v>65</v>
      </c>
      <c r="M123" s="1858" t="s">
        <v>104</v>
      </c>
      <c r="N123" s="1862" t="s">
        <v>65</v>
      </c>
      <c r="O123" s="1858" t="s">
        <v>104</v>
      </c>
      <c r="P123" s="1862" t="s">
        <v>65</v>
      </c>
      <c r="Q123" s="1858" t="s">
        <v>104</v>
      </c>
      <c r="R123" s="1862" t="s">
        <v>65</v>
      </c>
      <c r="S123" s="1858" t="s">
        <v>104</v>
      </c>
      <c r="T123" s="1862" t="s">
        <v>65</v>
      </c>
      <c r="U123" s="1858" t="s">
        <v>104</v>
      </c>
      <c r="V123" s="1862" t="s">
        <v>65</v>
      </c>
      <c r="W123" s="1858" t="s">
        <v>104</v>
      </c>
      <c r="X123" s="1862" t="s">
        <v>65</v>
      </c>
      <c r="Y123" s="1858" t="s">
        <v>104</v>
      </c>
      <c r="Z123" s="1862" t="s">
        <v>65</v>
      </c>
      <c r="AA123" s="1858" t="s">
        <v>104</v>
      </c>
      <c r="AB123" s="1862" t="s">
        <v>65</v>
      </c>
      <c r="AC123" s="1858" t="s">
        <v>104</v>
      </c>
      <c r="AD123" s="1862" t="s">
        <v>65</v>
      </c>
      <c r="AE123" s="1858" t="s">
        <v>104</v>
      </c>
      <c r="AF123" s="1862" t="s">
        <v>65</v>
      </c>
      <c r="AG123" s="1433" t="s">
        <v>104</v>
      </c>
      <c r="AH123" s="6700"/>
      <c r="AI123" s="6693"/>
      <c r="AJ123" s="6693"/>
      <c r="AK123" s="6692"/>
      <c r="AL123" s="6699"/>
      <c r="AM123" s="6689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6533" t="s">
        <v>154</v>
      </c>
      <c r="B124" s="6654"/>
      <c r="C124" s="2377">
        <f>SUM(D124:E124)</f>
        <v>0</v>
      </c>
      <c r="D124" s="2378">
        <f>SUM(F124+H124+J124+L124+N124+P124+R124+T124+V124+X124+Z124+AB124+AD124+AF124)</f>
        <v>0</v>
      </c>
      <c r="E124" s="2379">
        <f>SUM(G124+I124+K124+M124+O124+Q124+S124+U124+W124+Y124+AA124+AC124+AE124+AG124)</f>
        <v>0</v>
      </c>
      <c r="F124" s="2394"/>
      <c r="G124" s="2395"/>
      <c r="H124" s="2394"/>
      <c r="I124" s="2395"/>
      <c r="J124" s="2394"/>
      <c r="K124" s="2395"/>
      <c r="L124" s="2394"/>
      <c r="M124" s="2395"/>
      <c r="N124" s="2394"/>
      <c r="O124" s="2395"/>
      <c r="P124" s="2394"/>
      <c r="Q124" s="2395"/>
      <c r="R124" s="2394"/>
      <c r="S124" s="2395"/>
      <c r="T124" s="2394"/>
      <c r="U124" s="2395"/>
      <c r="V124" s="2394"/>
      <c r="W124" s="2395"/>
      <c r="X124" s="2394"/>
      <c r="Y124" s="2395"/>
      <c r="Z124" s="2394"/>
      <c r="AA124" s="2395"/>
      <c r="AB124" s="2394"/>
      <c r="AC124" s="2395"/>
      <c r="AD124" s="2394"/>
      <c r="AE124" s="2395"/>
      <c r="AF124" s="2394"/>
      <c r="AG124" s="2396"/>
      <c r="AH124" s="2397"/>
      <c r="AI124" s="2398"/>
      <c r="AJ124" s="2398"/>
      <c r="AK124" s="2399"/>
      <c r="AL124" s="2395"/>
      <c r="AM124" s="2398"/>
      <c r="AN124" s="2391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6318" t="s">
        <v>139</v>
      </c>
      <c r="B125" s="2400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2394"/>
      <c r="G125" s="2395"/>
      <c r="H125" s="2394"/>
      <c r="I125" s="2395"/>
      <c r="J125" s="2394"/>
      <c r="K125" s="2395"/>
      <c r="L125" s="2394"/>
      <c r="M125" s="2395"/>
      <c r="N125" s="2394"/>
      <c r="O125" s="2395"/>
      <c r="P125" s="2394"/>
      <c r="Q125" s="2395"/>
      <c r="R125" s="2394"/>
      <c r="S125" s="2395"/>
      <c r="T125" s="2394"/>
      <c r="U125" s="2395"/>
      <c r="V125" s="2394"/>
      <c r="W125" s="2395"/>
      <c r="X125" s="2394"/>
      <c r="Y125" s="2395"/>
      <c r="Z125" s="2394"/>
      <c r="AA125" s="2395"/>
      <c r="AB125" s="2394"/>
      <c r="AC125" s="2395"/>
      <c r="AD125" s="2394"/>
      <c r="AE125" s="2395"/>
      <c r="AF125" s="2394"/>
      <c r="AG125" s="2396"/>
      <c r="AH125" s="2397"/>
      <c r="AI125" s="2398"/>
      <c r="AJ125" s="2398"/>
      <c r="AK125" s="2399"/>
      <c r="AL125" s="2395"/>
      <c r="AM125" s="2398"/>
      <c r="AN125" s="2391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1855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2391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1855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2391"/>
      <c r="AO127" s="2401"/>
      <c r="AP127" s="2401"/>
      <c r="AQ127" s="2401"/>
      <c r="AR127" s="2401"/>
      <c r="AS127" s="2401"/>
      <c r="AT127" s="2401"/>
      <c r="AU127" s="2402"/>
      <c r="AV127" s="2402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2391"/>
      <c r="AO128" s="2401"/>
      <c r="AP128" s="2401"/>
      <c r="AQ128" s="2401"/>
      <c r="AR128" s="2403"/>
      <c r="AS128" s="2401"/>
      <c r="AT128" s="2401"/>
      <c r="AU128" s="2404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2391"/>
      <c r="AO129" s="2401"/>
      <c r="AP129" s="2401"/>
      <c r="AQ129" s="2401"/>
      <c r="AR129" s="2403"/>
      <c r="AS129" s="2401"/>
      <c r="AT129" s="2401"/>
      <c r="AU129" s="2404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2391"/>
      <c r="AO130" s="2401"/>
      <c r="AP130" s="2401"/>
      <c r="AQ130" s="2401"/>
      <c r="AR130" s="2403"/>
      <c r="AS130" s="2401"/>
      <c r="AT130" s="2401"/>
      <c r="AU130" s="2404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6693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2391"/>
      <c r="AO131" s="2392"/>
      <c r="AP131" s="2392"/>
      <c r="AQ131" s="2392"/>
      <c r="AR131" s="2405"/>
      <c r="AS131" s="2392"/>
      <c r="AT131" s="2392"/>
      <c r="AU131" s="2404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2392"/>
      <c r="AT132" s="2392"/>
      <c r="AU132" s="2404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267" t="s">
        <v>78</v>
      </c>
      <c r="B133" s="6250"/>
      <c r="C133" s="6267" t="s">
        <v>79</v>
      </c>
      <c r="D133" s="5855"/>
      <c r="E133" s="6250"/>
      <c r="F133" s="6701" t="s">
        <v>80</v>
      </c>
      <c r="G133" s="6702"/>
      <c r="H133" s="6702"/>
      <c r="I133" s="6702"/>
      <c r="J133" s="6702"/>
      <c r="K133" s="6702"/>
      <c r="L133" s="6702"/>
      <c r="M133" s="6702"/>
      <c r="N133" s="6702"/>
      <c r="O133" s="6702"/>
      <c r="P133" s="6702"/>
      <c r="Q133" s="6702"/>
      <c r="R133" s="6702"/>
      <c r="S133" s="6702"/>
      <c r="T133" s="6702"/>
      <c r="U133" s="6702"/>
      <c r="V133" s="6702"/>
      <c r="W133" s="6702"/>
      <c r="X133" s="6702"/>
      <c r="Y133" s="6702"/>
      <c r="Z133" s="6702"/>
      <c r="AA133" s="6702"/>
      <c r="AB133" s="6702"/>
      <c r="AC133" s="6702"/>
      <c r="AD133" s="6702"/>
      <c r="AE133" s="6702"/>
      <c r="AF133" s="6702"/>
      <c r="AG133" s="6702"/>
      <c r="AH133" s="6702"/>
      <c r="AI133" s="6702"/>
      <c r="AJ133" s="6702"/>
      <c r="AK133" s="6702"/>
      <c r="AL133" s="6702"/>
      <c r="AM133" s="6703"/>
      <c r="AN133" s="6704" t="s">
        <v>149</v>
      </c>
      <c r="AO133" s="6705"/>
      <c r="AP133" s="6706"/>
      <c r="AQ133" s="6375" t="s">
        <v>7</v>
      </c>
      <c r="AR133" s="6388" t="s">
        <v>8</v>
      </c>
      <c r="AS133" s="14"/>
      <c r="AT133" s="14"/>
      <c r="AU133" s="14"/>
      <c r="AV133" s="14"/>
      <c r="AW133" s="14"/>
      <c r="AX133" s="44"/>
      <c r="AY133" s="2406"/>
      <c r="AZ133" s="2406"/>
      <c r="BA133" s="2407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6701" t="s">
        <v>121</v>
      </c>
      <c r="G134" s="6708"/>
      <c r="H134" s="6701" t="s">
        <v>122</v>
      </c>
      <c r="I134" s="6708"/>
      <c r="J134" s="6701" t="s">
        <v>123</v>
      </c>
      <c r="K134" s="6708"/>
      <c r="L134" s="6701" t="s">
        <v>124</v>
      </c>
      <c r="M134" s="6708"/>
      <c r="N134" s="6707" t="s">
        <v>13</v>
      </c>
      <c r="O134" s="6707"/>
      <c r="P134" s="6707" t="s">
        <v>126</v>
      </c>
      <c r="Q134" s="6707"/>
      <c r="R134" s="6707" t="s">
        <v>127</v>
      </c>
      <c r="S134" s="6707"/>
      <c r="T134" s="6707" t="s">
        <v>128</v>
      </c>
      <c r="U134" s="6707"/>
      <c r="V134" s="6707" t="s">
        <v>129</v>
      </c>
      <c r="W134" s="6707"/>
      <c r="X134" s="6707" t="s">
        <v>130</v>
      </c>
      <c r="Y134" s="6707"/>
      <c r="Z134" s="6707" t="s">
        <v>131</v>
      </c>
      <c r="AA134" s="6707"/>
      <c r="AB134" s="6707" t="s">
        <v>132</v>
      </c>
      <c r="AC134" s="6707"/>
      <c r="AD134" s="6707" t="s">
        <v>133</v>
      </c>
      <c r="AE134" s="6707"/>
      <c r="AF134" s="6701" t="s">
        <v>134</v>
      </c>
      <c r="AG134" s="6708"/>
      <c r="AH134" s="6701" t="s">
        <v>135</v>
      </c>
      <c r="AI134" s="6708"/>
      <c r="AJ134" s="6701" t="s">
        <v>136</v>
      </c>
      <c r="AK134" s="6708"/>
      <c r="AL134" s="6701" t="s">
        <v>137</v>
      </c>
      <c r="AM134" s="6703"/>
      <c r="AN134" s="6638" t="s">
        <v>156</v>
      </c>
      <c r="AO134" s="6318" t="s">
        <v>157</v>
      </c>
      <c r="AP134" s="6393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2408"/>
      <c r="AZ134" s="2408"/>
      <c r="BA134" s="2404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677"/>
      <c r="B135" s="6678"/>
      <c r="C135" s="2324" t="s">
        <v>103</v>
      </c>
      <c r="D135" s="2409" t="s">
        <v>65</v>
      </c>
      <c r="E135" s="2331" t="s">
        <v>104</v>
      </c>
      <c r="F135" s="1862" t="s">
        <v>65</v>
      </c>
      <c r="G135" s="1858" t="s">
        <v>104</v>
      </c>
      <c r="H135" s="1862" t="s">
        <v>65</v>
      </c>
      <c r="I135" s="1858" t="s">
        <v>104</v>
      </c>
      <c r="J135" s="1862" t="s">
        <v>65</v>
      </c>
      <c r="K135" s="1858" t="s">
        <v>104</v>
      </c>
      <c r="L135" s="1862" t="s">
        <v>65</v>
      </c>
      <c r="M135" s="1858" t="s">
        <v>104</v>
      </c>
      <c r="N135" s="1862" t="s">
        <v>65</v>
      </c>
      <c r="O135" s="1858" t="s">
        <v>104</v>
      </c>
      <c r="P135" s="1862" t="s">
        <v>65</v>
      </c>
      <c r="Q135" s="1858" t="s">
        <v>104</v>
      </c>
      <c r="R135" s="1862" t="s">
        <v>65</v>
      </c>
      <c r="S135" s="1858" t="s">
        <v>104</v>
      </c>
      <c r="T135" s="1862" t="s">
        <v>65</v>
      </c>
      <c r="U135" s="1858" t="s">
        <v>104</v>
      </c>
      <c r="V135" s="1862" t="s">
        <v>65</v>
      </c>
      <c r="W135" s="1858" t="s">
        <v>104</v>
      </c>
      <c r="X135" s="1862" t="s">
        <v>65</v>
      </c>
      <c r="Y135" s="1858" t="s">
        <v>104</v>
      </c>
      <c r="Z135" s="1862" t="s">
        <v>65</v>
      </c>
      <c r="AA135" s="1858" t="s">
        <v>104</v>
      </c>
      <c r="AB135" s="1862" t="s">
        <v>65</v>
      </c>
      <c r="AC135" s="1858" t="s">
        <v>104</v>
      </c>
      <c r="AD135" s="1862" t="s">
        <v>65</v>
      </c>
      <c r="AE135" s="1858" t="s">
        <v>104</v>
      </c>
      <c r="AF135" s="1862" t="s">
        <v>65</v>
      </c>
      <c r="AG135" s="1858" t="s">
        <v>104</v>
      </c>
      <c r="AH135" s="1862" t="s">
        <v>65</v>
      </c>
      <c r="AI135" s="1858" t="s">
        <v>104</v>
      </c>
      <c r="AJ135" s="1862" t="s">
        <v>65</v>
      </c>
      <c r="AK135" s="1858" t="s">
        <v>104</v>
      </c>
      <c r="AL135" s="1862" t="s">
        <v>65</v>
      </c>
      <c r="AM135" s="1433" t="s">
        <v>104</v>
      </c>
      <c r="AN135" s="6700"/>
      <c r="AO135" s="6693"/>
      <c r="AP135" s="6692"/>
      <c r="AQ135" s="6688"/>
      <c r="AR135" s="6689"/>
      <c r="AS135" s="14"/>
      <c r="AT135" s="14"/>
      <c r="AU135" s="14"/>
      <c r="AV135" s="14"/>
      <c r="AW135" s="14"/>
      <c r="AX135" s="44"/>
      <c r="AY135" s="2408"/>
      <c r="AZ135" s="2408"/>
      <c r="BA135" s="2404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6709" t="s">
        <v>158</v>
      </c>
      <c r="B136" s="6710"/>
      <c r="C136" s="2410">
        <f>SUM(D136:E136)</f>
        <v>0</v>
      </c>
      <c r="D136" s="2411">
        <f>SUM(F136+H136+J136+L136+N136+P136+R136+T136+V136+X136+Z136+AB136+AD136+AF136+AH136+AJ136+AL136)</f>
        <v>0</v>
      </c>
      <c r="E136" s="2412">
        <f>SUM(G136+I136+K136+M136+O136+Q136+S136+U136+W136+Y136+AA136+AC136+AE136+AG136+AI136+AK136+AM136)</f>
        <v>0</v>
      </c>
      <c r="F136" s="2394"/>
      <c r="G136" s="2395"/>
      <c r="H136" s="2394"/>
      <c r="I136" s="2395"/>
      <c r="J136" s="2394"/>
      <c r="K136" s="2395"/>
      <c r="L136" s="2394"/>
      <c r="M136" s="2395"/>
      <c r="N136" s="2394"/>
      <c r="O136" s="2395"/>
      <c r="P136" s="2394"/>
      <c r="Q136" s="2395"/>
      <c r="R136" s="2394"/>
      <c r="S136" s="2395"/>
      <c r="T136" s="2394"/>
      <c r="U136" s="2395"/>
      <c r="V136" s="2394"/>
      <c r="W136" s="2395"/>
      <c r="X136" s="2394"/>
      <c r="Y136" s="2395"/>
      <c r="Z136" s="2394"/>
      <c r="AA136" s="2395"/>
      <c r="AB136" s="2394"/>
      <c r="AC136" s="2395"/>
      <c r="AD136" s="2394"/>
      <c r="AE136" s="2395"/>
      <c r="AF136" s="2394"/>
      <c r="AG136" s="2395"/>
      <c r="AH136" s="2394"/>
      <c r="AI136" s="2395"/>
      <c r="AJ136" s="2394"/>
      <c r="AK136" s="2395"/>
      <c r="AL136" s="2394"/>
      <c r="AM136" s="2396"/>
      <c r="AN136" s="2397"/>
      <c r="AO136" s="2398"/>
      <c r="AP136" s="2399"/>
      <c r="AQ136" s="2395"/>
      <c r="AR136" s="2398"/>
      <c r="AS136" s="17"/>
      <c r="AT136" s="14"/>
      <c r="AU136" s="14"/>
      <c r="AV136" s="14"/>
      <c r="AW136" s="14"/>
      <c r="AX136" s="44"/>
      <c r="AY136" s="2413"/>
      <c r="AZ136" s="2413"/>
      <c r="BA136" s="2404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6414" t="s">
        <v>160</v>
      </c>
      <c r="B138" s="2400" t="s">
        <v>161</v>
      </c>
      <c r="C138" s="2410">
        <f>SUM(D138:E138)</f>
        <v>0</v>
      </c>
      <c r="D138" s="2411">
        <f t="shared" si="13"/>
        <v>0</v>
      </c>
      <c r="E138" s="2412">
        <f t="shared" si="13"/>
        <v>0</v>
      </c>
      <c r="F138" s="2394"/>
      <c r="G138" s="2395"/>
      <c r="H138" s="2394"/>
      <c r="I138" s="2395"/>
      <c r="J138" s="2394"/>
      <c r="K138" s="2395"/>
      <c r="L138" s="2394"/>
      <c r="M138" s="2395"/>
      <c r="N138" s="2394"/>
      <c r="O138" s="2395"/>
      <c r="P138" s="2394"/>
      <c r="Q138" s="2395"/>
      <c r="R138" s="2394"/>
      <c r="S138" s="2395"/>
      <c r="T138" s="2394"/>
      <c r="U138" s="2395"/>
      <c r="V138" s="2394"/>
      <c r="W138" s="2395"/>
      <c r="X138" s="2394"/>
      <c r="Y138" s="2395"/>
      <c r="Z138" s="2394"/>
      <c r="AA138" s="2395"/>
      <c r="AB138" s="2394"/>
      <c r="AC138" s="2395"/>
      <c r="AD138" s="2394"/>
      <c r="AE138" s="2395"/>
      <c r="AF138" s="2394"/>
      <c r="AG138" s="2395"/>
      <c r="AH138" s="2394"/>
      <c r="AI138" s="2395"/>
      <c r="AJ138" s="2394"/>
      <c r="AK138" s="2395"/>
      <c r="AL138" s="2394"/>
      <c r="AM138" s="2396"/>
      <c r="AN138" s="2397"/>
      <c r="AO138" s="2398"/>
      <c r="AP138" s="2399"/>
      <c r="AQ138" s="2395"/>
      <c r="AR138" s="2398"/>
      <c r="AS138" s="156"/>
      <c r="AT138" s="2401"/>
      <c r="AU138" s="2401"/>
      <c r="AV138" s="2401"/>
      <c r="AW138" s="2401"/>
      <c r="AX138" s="2414"/>
      <c r="AY138" s="2414"/>
      <c r="AZ138" s="2414"/>
      <c r="BA138" s="2401"/>
      <c r="BB138" s="2401"/>
      <c r="BC138" s="2393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6711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1854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712" t="s">
        <v>163</v>
      </c>
      <c r="B140" s="6713"/>
      <c r="C140" s="2415">
        <f>SUM(D140:E140)</f>
        <v>0</v>
      </c>
      <c r="D140" s="2416">
        <f t="shared" si="13"/>
        <v>0</v>
      </c>
      <c r="E140" s="2417">
        <f>SUM(G140+I140+K140+M140+O140+Q140+S140+U140+W140+Y140+AA140+AC140+AE140+AG140+AI140+AK140+AM140)</f>
        <v>0</v>
      </c>
      <c r="F140" s="2418"/>
      <c r="G140" s="2419"/>
      <c r="H140" s="2418"/>
      <c r="I140" s="2419"/>
      <c r="J140" s="2418"/>
      <c r="K140" s="2419"/>
      <c r="L140" s="2418"/>
      <c r="M140" s="2419"/>
      <c r="N140" s="2418"/>
      <c r="O140" s="2419"/>
      <c r="P140" s="2418"/>
      <c r="Q140" s="2419"/>
      <c r="R140" s="2418"/>
      <c r="S140" s="2419"/>
      <c r="T140" s="2418"/>
      <c r="U140" s="2419"/>
      <c r="V140" s="2418"/>
      <c r="W140" s="2419"/>
      <c r="X140" s="2418"/>
      <c r="Y140" s="2419"/>
      <c r="Z140" s="2418"/>
      <c r="AA140" s="2419"/>
      <c r="AB140" s="2418"/>
      <c r="AC140" s="2419"/>
      <c r="AD140" s="2418"/>
      <c r="AE140" s="2419"/>
      <c r="AF140" s="2418"/>
      <c r="AG140" s="2419"/>
      <c r="AH140" s="2418"/>
      <c r="AI140" s="2419"/>
      <c r="AJ140" s="2418"/>
      <c r="AK140" s="2419"/>
      <c r="AL140" s="2418"/>
      <c r="AM140" s="2420"/>
      <c r="AN140" s="2421"/>
      <c r="AO140" s="2422"/>
      <c r="AP140" s="2423"/>
      <c r="AQ140" s="2419"/>
      <c r="AR140" s="2422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2424"/>
      <c r="N141" s="2425"/>
      <c r="O141" s="2408"/>
      <c r="P141" s="2408"/>
      <c r="Q141" s="2408"/>
      <c r="R141" s="2408"/>
      <c r="S141" s="2408"/>
      <c r="T141" s="2408"/>
      <c r="U141" s="2408"/>
      <c r="V141" s="2425"/>
      <c r="W141" s="2408"/>
      <c r="X141" s="2408"/>
      <c r="Y141" s="2408"/>
      <c r="Z141" s="2414"/>
      <c r="AA141" s="2414"/>
      <c r="AB141" s="2426"/>
      <c r="AC141" s="2426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267" t="s">
        <v>3</v>
      </c>
      <c r="B142" s="6250"/>
      <c r="C142" s="6522" t="s">
        <v>79</v>
      </c>
      <c r="D142" s="6659"/>
      <c r="E142" s="6660"/>
      <c r="F142" s="6522" t="s">
        <v>134</v>
      </c>
      <c r="G142" s="6660"/>
      <c r="H142" s="6522" t="s">
        <v>135</v>
      </c>
      <c r="I142" s="6660"/>
      <c r="J142" s="6522" t="s">
        <v>136</v>
      </c>
      <c r="K142" s="6660"/>
      <c r="L142" s="6522" t="s">
        <v>137</v>
      </c>
      <c r="M142" s="6668"/>
      <c r="N142" s="6698" t="s">
        <v>7</v>
      </c>
      <c r="O142" s="6375" t="s">
        <v>8</v>
      </c>
      <c r="P142" s="2408"/>
      <c r="Q142" s="2408"/>
      <c r="R142" s="2408"/>
      <c r="S142" s="2408"/>
      <c r="T142" s="2408"/>
      <c r="U142" s="2408"/>
      <c r="V142" s="2425"/>
      <c r="W142" s="2408"/>
      <c r="X142" s="2408"/>
      <c r="Y142" s="2408"/>
      <c r="Z142" s="2414"/>
      <c r="AA142" s="2414"/>
      <c r="AB142" s="2426"/>
      <c r="AC142" s="2426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714"/>
      <c r="B143" s="6678"/>
      <c r="C143" s="2324" t="s">
        <v>103</v>
      </c>
      <c r="D143" s="2409" t="s">
        <v>65</v>
      </c>
      <c r="E143" s="2331" t="s">
        <v>104</v>
      </c>
      <c r="F143" s="2324" t="s">
        <v>65</v>
      </c>
      <c r="G143" s="2331" t="s">
        <v>104</v>
      </c>
      <c r="H143" s="2324" t="s">
        <v>65</v>
      </c>
      <c r="I143" s="2331" t="s">
        <v>104</v>
      </c>
      <c r="J143" s="2324" t="s">
        <v>65</v>
      </c>
      <c r="K143" s="2331" t="s">
        <v>104</v>
      </c>
      <c r="L143" s="2324" t="s">
        <v>65</v>
      </c>
      <c r="M143" s="2332" t="s">
        <v>104</v>
      </c>
      <c r="N143" s="6699"/>
      <c r="O143" s="6688"/>
      <c r="P143" s="2408"/>
      <c r="Q143" s="2408"/>
      <c r="R143" s="2408"/>
      <c r="S143" s="2408"/>
      <c r="T143" s="2408"/>
      <c r="U143" s="2408"/>
      <c r="V143" s="2425"/>
      <c r="W143" s="2408"/>
      <c r="X143" s="2408"/>
      <c r="Y143" s="2408"/>
      <c r="Z143" s="2414"/>
      <c r="AA143" s="2414"/>
      <c r="AB143" s="2426"/>
      <c r="AC143" s="2426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6318" t="s">
        <v>165</v>
      </c>
      <c r="B144" s="2400" t="s">
        <v>166</v>
      </c>
      <c r="C144" s="2410">
        <f>SUM(D144:E144)</f>
        <v>0</v>
      </c>
      <c r="D144" s="2411">
        <f t="shared" ref="D144:E146" si="14">SUM(F144+H144+J144+L144)</f>
        <v>0</v>
      </c>
      <c r="E144" s="2412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2427"/>
      <c r="Q144" s="2408"/>
      <c r="R144" s="2408"/>
      <c r="S144" s="2408"/>
      <c r="T144" s="2408"/>
      <c r="U144" s="2408"/>
      <c r="V144" s="2425"/>
      <c r="W144" s="2408"/>
      <c r="X144" s="2408"/>
      <c r="Y144" s="2408"/>
      <c r="Z144" s="2414"/>
      <c r="AA144" s="2414"/>
      <c r="AB144" s="2426"/>
      <c r="AC144" s="2426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1855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2427"/>
      <c r="Q145" s="2408"/>
      <c r="R145" s="2408"/>
      <c r="S145" s="2408"/>
      <c r="T145" s="2408"/>
      <c r="U145" s="2408"/>
      <c r="V145" s="2425"/>
      <c r="W145" s="2408"/>
      <c r="X145" s="2414"/>
      <c r="Y145" s="2414"/>
      <c r="Z145" s="2414"/>
      <c r="AA145" s="2414"/>
      <c r="AB145" s="2426"/>
      <c r="AC145" s="2426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2425"/>
      <c r="V146" s="2408"/>
      <c r="W146" s="2408"/>
      <c r="X146" s="2408"/>
      <c r="Y146" s="2408"/>
      <c r="Z146" s="2408"/>
      <c r="AA146" s="2408"/>
      <c r="AB146" s="2408"/>
      <c r="AC146" s="2408"/>
      <c r="AD146" s="2408"/>
      <c r="AE146" s="2408"/>
      <c r="AF146" s="2408"/>
      <c r="AG146" s="2408"/>
      <c r="AH146" s="2425"/>
      <c r="AI146" s="2408"/>
      <c r="AJ146" s="2414"/>
      <c r="AK146" s="2414"/>
      <c r="AL146" s="2414"/>
      <c r="AM146" s="2414"/>
      <c r="AN146" s="2426"/>
      <c r="AO146" s="2426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6716" t="s">
        <v>169</v>
      </c>
      <c r="B147" s="6716"/>
      <c r="C147" s="2377">
        <f>SUM(C144:C146)</f>
        <v>0</v>
      </c>
      <c r="D147" s="2384">
        <f>SUM(D144:D146)</f>
        <v>0</v>
      </c>
      <c r="E147" s="2257">
        <f>SUM(E144:E146)</f>
        <v>0</v>
      </c>
      <c r="F147" s="2377">
        <f t="shared" ref="F147:M147" si="15">SUM(F144:F146)</f>
        <v>0</v>
      </c>
      <c r="G147" s="2257">
        <f t="shared" si="15"/>
        <v>0</v>
      </c>
      <c r="H147" s="2377">
        <f t="shared" si="15"/>
        <v>0</v>
      </c>
      <c r="I147" s="2257">
        <f t="shared" si="15"/>
        <v>0</v>
      </c>
      <c r="J147" s="2377">
        <f t="shared" si="15"/>
        <v>0</v>
      </c>
      <c r="K147" s="2257">
        <f t="shared" si="15"/>
        <v>0</v>
      </c>
      <c r="L147" s="2377">
        <f t="shared" si="15"/>
        <v>0</v>
      </c>
      <c r="M147" s="2428">
        <f t="shared" si="15"/>
        <v>0</v>
      </c>
      <c r="N147" s="2429">
        <f>SUM(N144:N146)</f>
        <v>0</v>
      </c>
      <c r="O147" s="2257">
        <f>SUM(O144:O146)</f>
        <v>0</v>
      </c>
      <c r="P147" s="95"/>
      <c r="Q147" s="11"/>
      <c r="R147" s="11"/>
      <c r="S147" s="11"/>
      <c r="T147" s="11"/>
      <c r="U147" s="2425"/>
      <c r="V147" s="2408"/>
      <c r="W147" s="2408"/>
      <c r="X147" s="2408"/>
      <c r="Y147" s="2408"/>
      <c r="Z147" s="2408"/>
      <c r="AA147" s="2408"/>
      <c r="AB147" s="2408"/>
      <c r="AC147" s="2408"/>
      <c r="AD147" s="2408"/>
      <c r="AE147" s="2408"/>
      <c r="AF147" s="2408"/>
      <c r="AG147" s="2408"/>
      <c r="AH147" s="2425"/>
      <c r="AI147" s="2408"/>
      <c r="AJ147" s="2414"/>
      <c r="AK147" s="2414"/>
      <c r="AL147" s="2414"/>
      <c r="AM147" s="2414"/>
      <c r="AN147" s="2426"/>
      <c r="AO147" s="2426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6318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2408"/>
      <c r="W148" s="2408"/>
      <c r="X148" s="2408"/>
      <c r="Y148" s="2408"/>
      <c r="Z148" s="2408"/>
      <c r="AA148" s="2408"/>
      <c r="AB148" s="2408"/>
      <c r="AC148" s="2408"/>
      <c r="AD148" s="2408"/>
      <c r="AE148" s="2408"/>
      <c r="AF148" s="2408"/>
      <c r="AG148" s="2408"/>
      <c r="AH148" s="2425"/>
      <c r="AI148" s="2408"/>
      <c r="AJ148" s="2414"/>
      <c r="AK148" s="2414"/>
      <c r="AL148" s="2414"/>
      <c r="AM148" s="2414"/>
      <c r="AN148" s="2426"/>
      <c r="AO148" s="2426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1855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2430"/>
      <c r="V149" s="2408"/>
      <c r="W149" s="2408"/>
      <c r="X149" s="2408"/>
      <c r="Y149" s="2408"/>
      <c r="Z149" s="2408"/>
      <c r="AA149" s="2408"/>
      <c r="AB149" s="2408"/>
      <c r="AC149" s="2408"/>
      <c r="AD149" s="2408"/>
      <c r="AE149" s="2408"/>
      <c r="AF149" s="2408"/>
      <c r="AG149" s="2408"/>
      <c r="AH149" s="2425"/>
      <c r="AI149" s="2408"/>
      <c r="AJ149" s="2414"/>
      <c r="AK149" s="2414"/>
      <c r="AL149" s="2414"/>
      <c r="AM149" s="2414"/>
      <c r="AN149" s="2426"/>
      <c r="AO149" s="2426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1855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2430"/>
      <c r="V150" s="2408"/>
      <c r="W150" s="2408"/>
      <c r="X150" s="2408"/>
      <c r="Y150" s="2408"/>
      <c r="Z150" s="2408"/>
      <c r="AA150" s="2408"/>
      <c r="AB150" s="2408"/>
      <c r="AC150" s="2408"/>
      <c r="AD150" s="2408"/>
      <c r="AE150" s="2408"/>
      <c r="AF150" s="2408"/>
      <c r="AG150" s="2408"/>
      <c r="AH150" s="2425"/>
      <c r="AI150" s="2408"/>
      <c r="AJ150" s="2414"/>
      <c r="AK150" s="2414"/>
      <c r="AL150" s="2414"/>
      <c r="AM150" s="2414"/>
      <c r="AN150" s="2426"/>
      <c r="AO150" s="2426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720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2431"/>
      <c r="U151" s="13"/>
      <c r="V151" s="13"/>
      <c r="W151" s="13"/>
      <c r="X151" s="2401"/>
      <c r="Y151" s="2401"/>
      <c r="Z151" s="2401"/>
      <c r="AA151" s="2401"/>
      <c r="AB151" s="2401"/>
      <c r="AC151" s="2401"/>
      <c r="AD151" s="2401"/>
      <c r="AE151" s="2401"/>
      <c r="AF151" s="2432"/>
      <c r="AG151" s="2414"/>
      <c r="AH151" s="2414"/>
      <c r="AI151" s="2414"/>
      <c r="AJ151" s="2433"/>
      <c r="AK151" s="2414"/>
      <c r="AL151" s="2414"/>
      <c r="AM151" s="2414"/>
      <c r="AN151" s="2414"/>
      <c r="AO151" s="2414"/>
      <c r="AP151" s="2414"/>
      <c r="AQ151" s="2414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6715" t="s">
        <v>169</v>
      </c>
      <c r="B152" s="6716"/>
      <c r="C152" s="2377">
        <f>SUM(C148:C151)</f>
        <v>0</v>
      </c>
      <c r="D152" s="2384">
        <f>SUM(D148:D151)</f>
        <v>0</v>
      </c>
      <c r="E152" s="2257">
        <f>SUM(E148:E151)</f>
        <v>0</v>
      </c>
      <c r="F152" s="2377">
        <f>SUM(F148:F151)</f>
        <v>0</v>
      </c>
      <c r="G152" s="2257">
        <f t="shared" ref="G152:M152" si="17">SUM(G148:G151)</f>
        <v>0</v>
      </c>
      <c r="H152" s="2377">
        <f t="shared" si="17"/>
        <v>0</v>
      </c>
      <c r="I152" s="2257">
        <f t="shared" si="17"/>
        <v>0</v>
      </c>
      <c r="J152" s="2377">
        <f t="shared" si="17"/>
        <v>0</v>
      </c>
      <c r="K152" s="2257">
        <f t="shared" si="17"/>
        <v>0</v>
      </c>
      <c r="L152" s="2377">
        <f t="shared" si="17"/>
        <v>0</v>
      </c>
      <c r="M152" s="2428">
        <f t="shared" si="17"/>
        <v>0</v>
      </c>
      <c r="N152" s="2429">
        <f>SUM(N148:N151)</f>
        <v>0</v>
      </c>
      <c r="O152" s="2257">
        <f>SUM(O148:O151)</f>
        <v>0</v>
      </c>
      <c r="P152" s="15"/>
      <c r="Q152" s="6717"/>
      <c r="R152" s="6718"/>
      <c r="S152" s="6719"/>
      <c r="T152" s="6719"/>
      <c r="U152" s="6719"/>
      <c r="V152" s="6719"/>
      <c r="W152" s="6719"/>
      <c r="X152" s="6719"/>
      <c r="Y152" s="6719"/>
      <c r="Z152" s="6719"/>
      <c r="AA152" s="2434"/>
      <c r="AB152" s="2392"/>
      <c r="AC152" s="2392"/>
      <c r="AD152" s="2392"/>
      <c r="AE152" s="2401"/>
      <c r="AF152" s="2414"/>
      <c r="AG152" s="2414"/>
      <c r="AH152" s="2414"/>
      <c r="AI152" s="2435"/>
      <c r="AJ152" s="2435"/>
      <c r="AK152" s="2435"/>
      <c r="AL152" s="2435"/>
      <c r="AM152" s="2436"/>
      <c r="AN152" s="2408"/>
      <c r="AO152" s="2408"/>
      <c r="AP152" s="2408"/>
      <c r="AQ152" s="2408"/>
      <c r="AR152" s="2408"/>
      <c r="AS152" s="2408"/>
      <c r="AT152" s="2408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715" t="s">
        <v>175</v>
      </c>
      <c r="B153" s="6715"/>
      <c r="C153" s="2415">
        <f>SUM(C147+C152)</f>
        <v>0</v>
      </c>
      <c r="D153" s="2416">
        <f>SUM(D147+D152)</f>
        <v>0</v>
      </c>
      <c r="E153" s="2417">
        <f>SUM(E147+E152)</f>
        <v>0</v>
      </c>
      <c r="F153" s="2415">
        <f>SUM(F147+F152)</f>
        <v>0</v>
      </c>
      <c r="G153" s="2417">
        <f>SUM(G147+G152)</f>
        <v>0</v>
      </c>
      <c r="H153" s="2415">
        <f t="shared" ref="H153:M153" si="18">SUM(H147+H152)</f>
        <v>0</v>
      </c>
      <c r="I153" s="2417">
        <f t="shared" si="18"/>
        <v>0</v>
      </c>
      <c r="J153" s="2415">
        <f t="shared" si="18"/>
        <v>0</v>
      </c>
      <c r="K153" s="2417">
        <f t="shared" si="18"/>
        <v>0</v>
      </c>
      <c r="L153" s="2415">
        <f t="shared" si="18"/>
        <v>0</v>
      </c>
      <c r="M153" s="2437">
        <f t="shared" si="18"/>
        <v>0</v>
      </c>
      <c r="N153" s="2438">
        <f>SUM(N147+N152)</f>
        <v>0</v>
      </c>
      <c r="O153" s="2417">
        <f>SUM(O147+O152)</f>
        <v>0</v>
      </c>
      <c r="P153" s="15"/>
      <c r="Q153" s="2439"/>
      <c r="R153" s="2440"/>
      <c r="S153" s="2440"/>
      <c r="T153" s="2440"/>
      <c r="U153" s="2440"/>
      <c r="V153" s="2440"/>
      <c r="W153" s="2440"/>
      <c r="X153" s="2440"/>
      <c r="Y153" s="2440"/>
      <c r="Z153" s="2440"/>
      <c r="AA153" s="2434"/>
      <c r="AB153" s="2392"/>
      <c r="AC153" s="2392"/>
      <c r="AD153" s="2392"/>
      <c r="AE153" s="2401"/>
      <c r="AF153" s="2414"/>
      <c r="AG153" s="2414"/>
      <c r="AH153" s="2414"/>
      <c r="AI153" s="2435"/>
      <c r="AJ153" s="2435"/>
      <c r="AK153" s="2435"/>
      <c r="AL153" s="2435"/>
      <c r="AM153" s="2436"/>
      <c r="AN153" s="2408"/>
      <c r="AO153" s="2408"/>
      <c r="AP153" s="2408"/>
      <c r="AQ153" s="2408"/>
      <c r="AR153" s="2408"/>
      <c r="AS153" s="2408"/>
      <c r="AT153" s="2408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2434"/>
      <c r="R154" s="2392"/>
      <c r="S154" s="2392"/>
      <c r="T154" s="2392"/>
      <c r="U154" s="2392"/>
      <c r="V154" s="2392"/>
      <c r="W154" s="2392"/>
      <c r="X154" s="2392"/>
      <c r="Y154" s="2441"/>
      <c r="Z154" s="2441"/>
      <c r="AA154" s="2434"/>
      <c r="AB154" s="2392"/>
      <c r="AC154" s="2392"/>
      <c r="AD154" s="2392"/>
      <c r="AE154" s="2401"/>
      <c r="AF154" s="2414"/>
      <c r="AG154" s="2414"/>
      <c r="AH154" s="2414"/>
      <c r="AI154" s="2435"/>
      <c r="AJ154" s="2435"/>
      <c r="AK154" s="2435"/>
      <c r="AL154" s="2435"/>
      <c r="AM154" s="2435"/>
      <c r="AN154" s="2408"/>
      <c r="AO154" s="2408"/>
      <c r="AP154" s="2408"/>
      <c r="AQ154" s="2408"/>
      <c r="AR154" s="2408"/>
      <c r="AS154" s="2408"/>
      <c r="AT154" s="2408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267" t="s">
        <v>3</v>
      </c>
      <c r="B155" s="6250"/>
      <c r="C155" s="6522" t="s">
        <v>79</v>
      </c>
      <c r="D155" s="6659"/>
      <c r="E155" s="6660"/>
      <c r="F155" s="6522" t="s">
        <v>134</v>
      </c>
      <c r="G155" s="6660"/>
      <c r="H155" s="6522" t="s">
        <v>135</v>
      </c>
      <c r="I155" s="6660"/>
      <c r="J155" s="6522" t="s">
        <v>136</v>
      </c>
      <c r="K155" s="6660"/>
      <c r="L155" s="6522" t="s">
        <v>137</v>
      </c>
      <c r="M155" s="6668"/>
      <c r="N155" s="6669" t="s">
        <v>149</v>
      </c>
      <c r="O155" s="6659"/>
      <c r="P155" s="6668"/>
      <c r="Q155" s="6375" t="s">
        <v>7</v>
      </c>
      <c r="R155" s="6375" t="s">
        <v>8</v>
      </c>
      <c r="S155" s="2392"/>
      <c r="T155" s="2392"/>
      <c r="U155" s="2392"/>
      <c r="V155" s="2392"/>
      <c r="W155" s="2392"/>
      <c r="X155" s="2392"/>
      <c r="Y155" s="2441"/>
      <c r="Z155" s="2442"/>
      <c r="AA155" s="2443"/>
      <c r="AB155" s="2444"/>
      <c r="AC155" s="2444"/>
      <c r="AD155" s="2444"/>
      <c r="AE155" s="2402"/>
      <c r="AF155" s="2445"/>
      <c r="AG155" s="2445"/>
      <c r="AH155" s="2445"/>
      <c r="AI155" s="2446"/>
      <c r="AJ155" s="2446"/>
      <c r="AK155" s="2446"/>
      <c r="AL155" s="2446"/>
      <c r="AM155" s="2435"/>
      <c r="AN155" s="2408"/>
      <c r="AO155" s="2408"/>
      <c r="AP155" s="2408"/>
      <c r="AQ155" s="2408"/>
      <c r="AR155" s="2408"/>
      <c r="AS155" s="2408"/>
      <c r="AT155" s="2408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677"/>
      <c r="B156" s="6678"/>
      <c r="C156" s="2324" t="s">
        <v>103</v>
      </c>
      <c r="D156" s="2409" t="s">
        <v>65</v>
      </c>
      <c r="E156" s="2331" t="s">
        <v>104</v>
      </c>
      <c r="F156" s="2324" t="s">
        <v>65</v>
      </c>
      <c r="G156" s="2331" t="s">
        <v>104</v>
      </c>
      <c r="H156" s="2324" t="s">
        <v>65</v>
      </c>
      <c r="I156" s="2331" t="s">
        <v>104</v>
      </c>
      <c r="J156" s="2324" t="s">
        <v>65</v>
      </c>
      <c r="K156" s="2331" t="s">
        <v>104</v>
      </c>
      <c r="L156" s="2324" t="s">
        <v>65</v>
      </c>
      <c r="M156" s="2447" t="s">
        <v>104</v>
      </c>
      <c r="N156" s="2448" t="s">
        <v>150</v>
      </c>
      <c r="O156" s="2409" t="s">
        <v>151</v>
      </c>
      <c r="P156" s="2332" t="s">
        <v>152</v>
      </c>
      <c r="Q156" s="6688"/>
      <c r="R156" s="6688"/>
      <c r="S156" s="2392"/>
      <c r="T156" s="2392"/>
      <c r="U156" s="2392"/>
      <c r="V156" s="2392"/>
      <c r="W156" s="2392"/>
      <c r="X156" s="2392"/>
      <c r="Y156" s="2449"/>
      <c r="Z156" s="2441"/>
      <c r="AA156" s="2392"/>
      <c r="AB156" s="2392"/>
      <c r="AC156" s="2392"/>
      <c r="AD156" s="2392"/>
      <c r="AE156" s="2401"/>
      <c r="AF156" s="2414"/>
      <c r="AG156" s="2414"/>
      <c r="AH156" s="2414"/>
      <c r="AI156" s="2435"/>
      <c r="AJ156" s="2435"/>
      <c r="AK156" s="2435"/>
      <c r="AL156" s="2435"/>
      <c r="AM156" s="2435"/>
      <c r="AN156" s="2408"/>
      <c r="AO156" s="2408"/>
      <c r="AP156" s="2408"/>
      <c r="AQ156" s="2408"/>
      <c r="AR156" s="2408"/>
      <c r="AS156" s="2408"/>
      <c r="AT156" s="2408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6318" t="s">
        <v>165</v>
      </c>
      <c r="B157" s="2400" t="s">
        <v>166</v>
      </c>
      <c r="C157" s="2450">
        <f>SUM(D157:E157)</f>
        <v>0</v>
      </c>
      <c r="D157" s="2451">
        <f t="shared" ref="D157:E159" si="19">SUM(F157+H157+J157+L157)</f>
        <v>0</v>
      </c>
      <c r="E157" s="2452">
        <f t="shared" si="19"/>
        <v>0</v>
      </c>
      <c r="F157" s="2394"/>
      <c r="G157" s="2395"/>
      <c r="H157" s="2394"/>
      <c r="I157" s="2395"/>
      <c r="J157" s="2394"/>
      <c r="K157" s="2395"/>
      <c r="L157" s="2394"/>
      <c r="M157" s="2453"/>
      <c r="N157" s="2454"/>
      <c r="O157" s="2455"/>
      <c r="P157" s="2396"/>
      <c r="Q157" s="2395"/>
      <c r="R157" s="2395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2392"/>
      <c r="AD157" s="2392"/>
      <c r="AE157" s="2401"/>
      <c r="AF157" s="2414"/>
      <c r="AG157" s="2414"/>
      <c r="AH157" s="2414"/>
      <c r="AI157" s="2435"/>
      <c r="AJ157" s="2435"/>
      <c r="AK157" s="2435"/>
      <c r="AL157" s="2435"/>
      <c r="AM157" s="2435"/>
      <c r="AN157" s="2408"/>
      <c r="AO157" s="2408"/>
      <c r="AP157" s="2408"/>
      <c r="AQ157" s="2408"/>
      <c r="AR157" s="2408"/>
      <c r="AS157" s="2408"/>
      <c r="AT157" s="2408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1855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2441"/>
      <c r="T158" s="2392"/>
      <c r="U158" s="2392"/>
      <c r="V158" s="2392"/>
      <c r="W158" s="2392"/>
      <c r="X158" s="2392"/>
      <c r="Y158" s="2405"/>
      <c r="Z158" s="2392"/>
      <c r="AA158" s="2392"/>
      <c r="AB158" s="2392"/>
      <c r="AC158" s="2392"/>
      <c r="AD158" s="2392"/>
      <c r="AE158" s="2392"/>
      <c r="AF158" s="2408"/>
      <c r="AG158" s="2408"/>
      <c r="AH158" s="2408"/>
      <c r="AI158" s="2408"/>
      <c r="AJ158" s="2408"/>
      <c r="AK158" s="2408"/>
      <c r="AL158" s="2408"/>
      <c r="AM158" s="2408"/>
      <c r="AN158" s="2408"/>
      <c r="AO158" s="2414"/>
      <c r="AP158" s="2414"/>
      <c r="AQ158" s="2414"/>
      <c r="AR158" s="2414"/>
      <c r="AS158" s="2435"/>
      <c r="AT158" s="2435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2392"/>
      <c r="AA159" s="2392"/>
      <c r="AB159" s="2392"/>
      <c r="AC159" s="2392"/>
      <c r="AD159" s="2392"/>
      <c r="AE159" s="2392"/>
      <c r="AF159" s="2408"/>
      <c r="AG159" s="2408"/>
      <c r="AH159" s="2408"/>
      <c r="AI159" s="2408"/>
      <c r="AJ159" s="2408"/>
      <c r="AK159" s="2408"/>
      <c r="AL159" s="2408"/>
      <c r="AM159" s="2408"/>
      <c r="AN159" s="2408"/>
      <c r="AO159" s="2414"/>
      <c r="AP159" s="2414"/>
      <c r="AQ159" s="2414"/>
      <c r="AR159" s="2414"/>
      <c r="AS159" s="2435"/>
      <c r="AT159" s="2435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6716" t="s">
        <v>169</v>
      </c>
      <c r="B160" s="6716"/>
      <c r="C160" s="2456">
        <f>SUM(C157:C159)</f>
        <v>0</v>
      </c>
      <c r="D160" s="2457">
        <f>SUM(D157:D159)</f>
        <v>0</v>
      </c>
      <c r="E160" s="2458">
        <f>SUM(E157:E159)</f>
        <v>0</v>
      </c>
      <c r="F160" s="2456">
        <f>SUM(F157:F159)</f>
        <v>0</v>
      </c>
      <c r="G160" s="2458">
        <f t="shared" ref="G160:P160" si="20">SUM(G157:G159)</f>
        <v>0</v>
      </c>
      <c r="H160" s="2456">
        <f t="shared" si="20"/>
        <v>0</v>
      </c>
      <c r="I160" s="2458">
        <f t="shared" si="20"/>
        <v>0</v>
      </c>
      <c r="J160" s="2456">
        <f t="shared" si="20"/>
        <v>0</v>
      </c>
      <c r="K160" s="2458">
        <f t="shared" si="20"/>
        <v>0</v>
      </c>
      <c r="L160" s="2456">
        <f t="shared" si="20"/>
        <v>0</v>
      </c>
      <c r="M160" s="2459">
        <f t="shared" si="20"/>
        <v>0</v>
      </c>
      <c r="N160" s="2460">
        <f t="shared" si="20"/>
        <v>0</v>
      </c>
      <c r="O160" s="2457">
        <f t="shared" si="20"/>
        <v>0</v>
      </c>
      <c r="P160" s="2461">
        <f t="shared" si="20"/>
        <v>0</v>
      </c>
      <c r="Q160" s="2458">
        <f>SUM(Q157:Q159)</f>
        <v>0</v>
      </c>
      <c r="R160" s="2458">
        <f>SUM(R157:R159)</f>
        <v>0</v>
      </c>
      <c r="S160" s="17"/>
      <c r="T160" s="14"/>
      <c r="U160" s="14"/>
      <c r="V160" s="14"/>
      <c r="W160" s="14"/>
      <c r="X160" s="14"/>
      <c r="Y160" s="14"/>
      <c r="Z160" s="2392"/>
      <c r="AA160" s="2392"/>
      <c r="AB160" s="2392"/>
      <c r="AC160" s="2392"/>
      <c r="AD160" s="2392"/>
      <c r="AE160" s="2392"/>
      <c r="AF160" s="2408"/>
      <c r="AG160" s="2408"/>
      <c r="AH160" s="2408"/>
      <c r="AI160" s="2408"/>
      <c r="AJ160" s="2408"/>
      <c r="AK160" s="2408"/>
      <c r="AL160" s="2408"/>
      <c r="AM160" s="2408"/>
      <c r="AN160" s="2408"/>
      <c r="AO160" s="2414"/>
      <c r="AP160" s="2414"/>
      <c r="AQ160" s="2414"/>
      <c r="AR160" s="2414"/>
      <c r="AS160" s="2435"/>
      <c r="AT160" s="2435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6318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2392"/>
      <c r="AA161" s="2392"/>
      <c r="AB161" s="2392"/>
      <c r="AC161" s="2392"/>
      <c r="AD161" s="2392"/>
      <c r="AE161" s="2392"/>
      <c r="AF161" s="2408"/>
      <c r="AG161" s="2408"/>
      <c r="AH161" s="2408"/>
      <c r="AI161" s="2408"/>
      <c r="AJ161" s="2408"/>
      <c r="AK161" s="2408"/>
      <c r="AL161" s="2408"/>
      <c r="AM161" s="2408"/>
      <c r="AN161" s="2408"/>
      <c r="AO161" s="2414"/>
      <c r="AP161" s="2414"/>
      <c r="AQ161" s="2414"/>
      <c r="AR161" s="2414"/>
      <c r="AS161" s="2435"/>
      <c r="AT161" s="2435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1855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2392"/>
      <c r="AD162" s="2392"/>
      <c r="AE162" s="2392"/>
      <c r="AF162" s="2408"/>
      <c r="AG162" s="2408"/>
      <c r="AH162" s="2408"/>
      <c r="AI162" s="2408"/>
      <c r="AJ162" s="2408"/>
      <c r="AK162" s="2408"/>
      <c r="AL162" s="2408"/>
      <c r="AM162" s="2408"/>
      <c r="AN162" s="2408"/>
      <c r="AO162" s="2414"/>
      <c r="AP162" s="2414"/>
      <c r="AQ162" s="2414"/>
      <c r="AR162" s="2414"/>
      <c r="AS162" s="2435"/>
      <c r="AT162" s="2435"/>
    </row>
    <row r="163" spans="1:130" ht="16.350000000000001" customHeight="1" x14ac:dyDescent="0.2">
      <c r="A163" s="5844"/>
      <c r="B163" s="1855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2392"/>
      <c r="AA163" s="2392"/>
      <c r="AB163" s="2392"/>
      <c r="AC163" s="2392"/>
      <c r="AD163" s="2392"/>
      <c r="AE163" s="2392"/>
      <c r="AF163" s="2408"/>
      <c r="AG163" s="2408"/>
      <c r="AH163" s="2408"/>
      <c r="AI163" s="2408"/>
      <c r="AJ163" s="2408"/>
      <c r="AK163" s="2408"/>
      <c r="AL163" s="2408"/>
      <c r="AM163" s="2408"/>
      <c r="AN163" s="2408"/>
      <c r="AO163" s="2408"/>
      <c r="AP163" s="2408"/>
      <c r="AQ163" s="2408"/>
      <c r="AR163" s="2408"/>
      <c r="AS163" s="2408"/>
      <c r="AT163" s="2408"/>
    </row>
    <row r="164" spans="1:130" ht="15.75" customHeight="1" x14ac:dyDescent="0.2">
      <c r="A164" s="6693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2392"/>
      <c r="AC164" s="2392"/>
      <c r="AD164" s="2392"/>
      <c r="AE164" s="2392"/>
      <c r="AF164" s="2408"/>
      <c r="AG164" s="2408"/>
      <c r="AH164" s="2408"/>
      <c r="AI164" s="2408"/>
      <c r="AJ164" s="2408"/>
      <c r="AK164" s="2408"/>
      <c r="AL164" s="2408"/>
      <c r="AM164" s="2408"/>
      <c r="AN164" s="2408"/>
      <c r="AO164" s="2408"/>
      <c r="AP164" s="2408"/>
      <c r="AQ164" s="2408"/>
      <c r="AR164" s="2408"/>
      <c r="AS164" s="2408"/>
      <c r="AT164" s="2408"/>
      <c r="AU164" s="2408"/>
      <c r="AV164" s="2408"/>
    </row>
    <row r="165" spans="1:130" ht="16.350000000000001" customHeight="1" x14ac:dyDescent="0.2">
      <c r="A165" s="6715" t="s">
        <v>169</v>
      </c>
      <c r="B165" s="6716"/>
      <c r="C165" s="2456">
        <f>SUM(C161:C164)</f>
        <v>0</v>
      </c>
      <c r="D165" s="2457">
        <f>SUM(D161:D164)</f>
        <v>0</v>
      </c>
      <c r="E165" s="2458">
        <f>SUM(E161:E164)</f>
        <v>0</v>
      </c>
      <c r="F165" s="2456">
        <f>SUM(F161:F164)</f>
        <v>0</v>
      </c>
      <c r="G165" s="2458">
        <f t="shared" ref="G165:P165" si="22">SUM(G161:G164)</f>
        <v>0</v>
      </c>
      <c r="H165" s="2456">
        <f t="shared" si="22"/>
        <v>0</v>
      </c>
      <c r="I165" s="2458">
        <f t="shared" si="22"/>
        <v>0</v>
      </c>
      <c r="J165" s="2456">
        <f t="shared" si="22"/>
        <v>0</v>
      </c>
      <c r="K165" s="2458">
        <f t="shared" si="22"/>
        <v>0</v>
      </c>
      <c r="L165" s="2456">
        <f t="shared" si="22"/>
        <v>0</v>
      </c>
      <c r="M165" s="2459">
        <f t="shared" si="22"/>
        <v>0</v>
      </c>
      <c r="N165" s="2460">
        <f t="shared" si="22"/>
        <v>0</v>
      </c>
      <c r="O165" s="2457">
        <f t="shared" si="22"/>
        <v>0</v>
      </c>
      <c r="P165" s="2461">
        <f t="shared" si="22"/>
        <v>0</v>
      </c>
      <c r="Q165" s="2458">
        <f>SUM(Q161:Q164)</f>
        <v>0</v>
      </c>
      <c r="R165" s="2458">
        <f>SUM(R161:R164)</f>
        <v>0</v>
      </c>
      <c r="S165" s="17"/>
      <c r="T165" s="14"/>
      <c r="U165" s="14"/>
      <c r="V165" s="14"/>
      <c r="W165" s="2392"/>
      <c r="X165" s="2392"/>
      <c r="Y165" s="2392"/>
      <c r="Z165" s="2392"/>
      <c r="AA165" s="2392"/>
      <c r="AB165" s="2392"/>
      <c r="AC165" s="2392"/>
      <c r="AD165" s="2392"/>
      <c r="AE165" s="2392"/>
      <c r="AF165" s="2408"/>
      <c r="AG165" s="2408"/>
      <c r="AH165" s="2408"/>
      <c r="AI165" s="2408"/>
      <c r="AJ165" s="2408"/>
      <c r="AK165" s="2408"/>
      <c r="AL165" s="2408"/>
      <c r="AM165" s="2408"/>
      <c r="AN165" s="2408"/>
      <c r="AO165" s="2408"/>
      <c r="AP165" s="2408"/>
      <c r="AQ165" s="2408"/>
    </row>
    <row r="166" spans="1:130" ht="16.350000000000001" customHeight="1" x14ac:dyDescent="0.2">
      <c r="A166" s="6715" t="s">
        <v>175</v>
      </c>
      <c r="B166" s="6715"/>
      <c r="C166" s="2462">
        <f>SUM(C160+C165)</f>
        <v>0</v>
      </c>
      <c r="D166" s="2463">
        <f t="shared" ref="D166:P166" si="23">SUM(D160+D165)</f>
        <v>0</v>
      </c>
      <c r="E166" s="2464">
        <f t="shared" si="23"/>
        <v>0</v>
      </c>
      <c r="F166" s="2462">
        <f t="shared" si="23"/>
        <v>0</v>
      </c>
      <c r="G166" s="2464">
        <f t="shared" si="23"/>
        <v>0</v>
      </c>
      <c r="H166" s="2462">
        <f t="shared" si="23"/>
        <v>0</v>
      </c>
      <c r="I166" s="2464">
        <f t="shared" si="23"/>
        <v>0</v>
      </c>
      <c r="J166" s="2462">
        <f t="shared" si="23"/>
        <v>0</v>
      </c>
      <c r="K166" s="2464">
        <f t="shared" si="23"/>
        <v>0</v>
      </c>
      <c r="L166" s="2462">
        <f t="shared" si="23"/>
        <v>0</v>
      </c>
      <c r="M166" s="188">
        <f t="shared" si="23"/>
        <v>0</v>
      </c>
      <c r="N166" s="2465">
        <f t="shared" si="23"/>
        <v>0</v>
      </c>
      <c r="O166" s="2463">
        <f t="shared" si="23"/>
        <v>0</v>
      </c>
      <c r="P166" s="2466">
        <f t="shared" si="23"/>
        <v>0</v>
      </c>
      <c r="Q166" s="2464">
        <f>SUM(Q160+Q165)</f>
        <v>0</v>
      </c>
      <c r="R166" s="2464">
        <f>SUM(R160+R165)</f>
        <v>0</v>
      </c>
      <c r="S166" s="17"/>
      <c r="T166" s="14"/>
      <c r="U166" s="14"/>
      <c r="V166" s="14"/>
      <c r="W166" s="2392"/>
      <c r="X166" s="2392"/>
      <c r="Y166" s="2392"/>
      <c r="Z166" s="2392"/>
      <c r="AA166" s="2392"/>
      <c r="AB166" s="2392"/>
      <c r="AC166" s="2392"/>
      <c r="AD166" s="2392"/>
      <c r="AE166" s="2392"/>
      <c r="AF166" s="2408"/>
      <c r="AG166" s="2408"/>
      <c r="AH166" s="2408"/>
      <c r="AI166" s="2408"/>
      <c r="AJ166" s="2408"/>
      <c r="AK166" s="2408"/>
      <c r="AL166" s="2408"/>
      <c r="AM166" s="2408"/>
      <c r="AN166" s="2408"/>
      <c r="AO166" s="2408"/>
      <c r="AP166" s="2408"/>
      <c r="AQ166" s="2408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2392"/>
      <c r="X167" s="2392"/>
      <c r="Y167" s="2392"/>
      <c r="Z167" s="2392"/>
      <c r="AA167" s="2392"/>
      <c r="AB167" s="2392"/>
      <c r="AC167" s="2392"/>
      <c r="AD167" s="2392"/>
      <c r="AE167" s="2392"/>
      <c r="AF167" s="2408"/>
      <c r="AG167" s="2408"/>
      <c r="AH167" s="2408"/>
      <c r="AI167" s="2408"/>
      <c r="AJ167" s="2408"/>
      <c r="AK167" s="2408"/>
      <c r="AL167" s="2408"/>
      <c r="AM167" s="2408"/>
      <c r="AN167" s="2408"/>
      <c r="AO167" s="2408"/>
      <c r="AP167" s="2408"/>
      <c r="AQ167" s="2408"/>
    </row>
    <row r="168" spans="1:130" ht="16.350000000000001" customHeight="1" x14ac:dyDescent="0.2">
      <c r="A168" s="6267" t="s">
        <v>3</v>
      </c>
      <c r="B168" s="6250"/>
      <c r="C168" s="6659" t="s">
        <v>79</v>
      </c>
      <c r="D168" s="6659"/>
      <c r="E168" s="6660"/>
      <c r="F168" s="6522" t="s">
        <v>133</v>
      </c>
      <c r="G168" s="6660"/>
      <c r="H168" s="6522" t="s">
        <v>134</v>
      </c>
      <c r="I168" s="6660"/>
      <c r="J168" s="6522" t="s">
        <v>135</v>
      </c>
      <c r="K168" s="6660"/>
      <c r="L168" s="6522" t="s">
        <v>136</v>
      </c>
      <c r="M168" s="6660"/>
      <c r="N168" s="6522" t="s">
        <v>137</v>
      </c>
      <c r="O168" s="6668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2392"/>
      <c r="X168" s="2392"/>
      <c r="Y168" s="2392"/>
      <c r="Z168" s="2392"/>
      <c r="AA168" s="2392"/>
      <c r="AB168" s="2392"/>
      <c r="AC168" s="2392"/>
      <c r="AD168" s="2392"/>
      <c r="AE168" s="2392"/>
      <c r="AF168" s="2408"/>
      <c r="AG168" s="2408"/>
      <c r="AH168" s="2408"/>
      <c r="AI168" s="2408"/>
      <c r="AJ168" s="2408"/>
      <c r="AK168" s="2408"/>
      <c r="AL168" s="2408"/>
      <c r="AM168" s="2408"/>
      <c r="AN168" s="2408"/>
      <c r="AO168" s="2408"/>
      <c r="AP168" s="2408"/>
      <c r="AQ168" s="2467"/>
      <c r="AR168" s="2426"/>
      <c r="AS168" s="2426"/>
      <c r="AT168" s="2426"/>
      <c r="AU168" s="2426"/>
      <c r="AV168" s="2426"/>
      <c r="AW168" s="2426"/>
      <c r="AX168" s="2468"/>
      <c r="AY168" s="2468"/>
      <c r="AZ168" s="2468"/>
      <c r="BA168" s="2426"/>
      <c r="BB168" s="2426"/>
      <c r="BC168" s="2426"/>
    </row>
    <row r="169" spans="1:130" ht="31.5" customHeight="1" x14ac:dyDescent="0.2">
      <c r="A169" s="6677"/>
      <c r="B169" s="6678"/>
      <c r="C169" s="2324" t="s">
        <v>103</v>
      </c>
      <c r="D169" s="2409" t="s">
        <v>65</v>
      </c>
      <c r="E169" s="2331" t="s">
        <v>104</v>
      </c>
      <c r="F169" s="2324" t="s">
        <v>65</v>
      </c>
      <c r="G169" s="2331" t="s">
        <v>104</v>
      </c>
      <c r="H169" s="2324" t="s">
        <v>65</v>
      </c>
      <c r="I169" s="2331" t="s">
        <v>104</v>
      </c>
      <c r="J169" s="2324" t="s">
        <v>65</v>
      </c>
      <c r="K169" s="2331" t="s">
        <v>104</v>
      </c>
      <c r="L169" s="2324" t="s">
        <v>65</v>
      </c>
      <c r="M169" s="2331" t="s">
        <v>104</v>
      </c>
      <c r="N169" s="2324" t="s">
        <v>65</v>
      </c>
      <c r="O169" s="2469" t="s">
        <v>104</v>
      </c>
      <c r="P169" s="6688"/>
      <c r="Q169" s="6688"/>
      <c r="R169" s="14"/>
      <c r="S169" s="14"/>
      <c r="T169" s="14"/>
      <c r="U169" s="14"/>
      <c r="V169" s="14"/>
      <c r="W169" s="2392"/>
      <c r="X169" s="2392"/>
      <c r="Y169" s="2392"/>
      <c r="Z169" s="2392"/>
      <c r="AA169" s="2392"/>
      <c r="AB169" s="2392"/>
      <c r="AC169" s="2392"/>
      <c r="AD169" s="2392"/>
      <c r="AE169" s="2392"/>
      <c r="AF169" s="2408"/>
      <c r="AG169" s="2408"/>
      <c r="AH169" s="2408"/>
      <c r="AI169" s="2408"/>
      <c r="AJ169" s="2408"/>
      <c r="AK169" s="2408"/>
      <c r="AL169" s="2408"/>
      <c r="AM169" s="2408"/>
      <c r="AN169" s="2408"/>
      <c r="AO169" s="2408"/>
      <c r="AP169" s="2408"/>
      <c r="AQ169" s="2470"/>
      <c r="AR169" s="2426"/>
      <c r="AS169" s="2426"/>
      <c r="AT169" s="2426"/>
      <c r="AU169" s="2426"/>
      <c r="AV169" s="2426"/>
      <c r="AW169" s="2426"/>
      <c r="AX169" s="2468"/>
      <c r="AY169" s="2468"/>
      <c r="AZ169" s="2468"/>
      <c r="BA169" s="2426"/>
      <c r="BB169" s="2426"/>
      <c r="BC169" s="2426"/>
    </row>
    <row r="170" spans="1:130" s="3" customFormat="1" ht="16.350000000000001" customHeight="1" x14ac:dyDescent="0.2">
      <c r="A170" s="6318" t="s">
        <v>178</v>
      </c>
      <c r="B170" s="2400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2394"/>
      <c r="G170" s="2395"/>
      <c r="H170" s="2394"/>
      <c r="I170" s="35"/>
      <c r="J170" s="33"/>
      <c r="K170" s="35"/>
      <c r="L170" s="33"/>
      <c r="M170" s="35"/>
      <c r="N170" s="33"/>
      <c r="O170" s="2471"/>
      <c r="P170" s="2395"/>
      <c r="Q170" s="2395"/>
      <c r="R170" s="2441"/>
      <c r="S170" s="2392"/>
      <c r="T170" s="2392"/>
      <c r="U170" s="2392"/>
      <c r="V170" s="2392"/>
      <c r="W170" s="2392"/>
      <c r="X170" s="2392"/>
      <c r="Y170" s="2392"/>
      <c r="Z170" s="2392"/>
      <c r="AA170" s="2392"/>
      <c r="AB170" s="2392"/>
      <c r="AC170" s="2392"/>
      <c r="AD170" s="2408"/>
      <c r="AE170" s="2408"/>
      <c r="AF170" s="2408"/>
      <c r="AG170" s="2408"/>
      <c r="AH170" s="2408"/>
      <c r="AI170" s="2425"/>
      <c r="AJ170" s="2468"/>
      <c r="AK170" s="2468"/>
      <c r="AL170" s="2468"/>
      <c r="AM170" s="2468"/>
      <c r="AN170" s="2468"/>
      <c r="AO170" s="2468"/>
      <c r="AP170" s="2468"/>
      <c r="AQ170" s="2468"/>
      <c r="AR170" s="2468"/>
      <c r="AS170" s="2468"/>
      <c r="AT170" s="2468"/>
      <c r="AU170" s="2468"/>
      <c r="AV170" s="2468"/>
      <c r="AW170" s="2468"/>
      <c r="AX170" s="2468"/>
      <c r="AY170" s="2468"/>
      <c r="AZ170" s="2468"/>
      <c r="BA170" s="2468"/>
      <c r="BB170" s="2468"/>
      <c r="BC170" s="2468"/>
      <c r="BD170" s="2468"/>
      <c r="BE170" s="2468"/>
      <c r="BF170" s="2468"/>
      <c r="BG170" s="2468"/>
      <c r="BH170" s="2468"/>
      <c r="BI170" s="2468"/>
      <c r="BJ170" s="2468"/>
      <c r="BK170" s="2468"/>
      <c r="BL170" s="2468"/>
      <c r="BM170" s="2468"/>
      <c r="BN170" s="2468"/>
      <c r="BO170" s="2468"/>
      <c r="BP170" s="2468"/>
      <c r="BQ170" s="2468"/>
      <c r="BR170" s="2468"/>
      <c r="BS170" s="2468"/>
      <c r="BT170" s="2468"/>
      <c r="BU170" s="2468"/>
      <c r="BV170" s="2468"/>
      <c r="BW170" s="2468"/>
      <c r="BX170" s="2468"/>
      <c r="BY170" s="2468"/>
      <c r="BZ170" s="2468"/>
      <c r="CA170" s="2472"/>
      <c r="CB170" s="2472"/>
      <c r="CC170" s="2472"/>
      <c r="CD170" s="2472"/>
      <c r="CE170" s="2472"/>
      <c r="CF170" s="2472"/>
      <c r="CG170" s="2472"/>
      <c r="CH170" s="2472"/>
      <c r="CI170" s="2472"/>
      <c r="CJ170" s="2472"/>
      <c r="CK170" s="2472"/>
      <c r="CL170" s="2472"/>
      <c r="CM170" s="2472"/>
      <c r="CN170" s="2472"/>
      <c r="CO170" s="2472"/>
      <c r="CP170" s="2472"/>
      <c r="CQ170" s="2472"/>
      <c r="CR170" s="2472"/>
      <c r="CS170" s="2472"/>
      <c r="CT170" s="2472"/>
      <c r="CU170" s="2472"/>
      <c r="CV170" s="2472"/>
      <c r="CW170" s="2472"/>
      <c r="CX170" s="2472"/>
      <c r="CY170" s="2472"/>
      <c r="CZ170" s="2472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1855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2441"/>
      <c r="S171" s="2392"/>
      <c r="T171" s="2392"/>
      <c r="U171" s="2392"/>
      <c r="V171" s="2392"/>
      <c r="W171" s="2392"/>
      <c r="X171" s="2392"/>
      <c r="Y171" s="2392"/>
      <c r="Z171" s="2392"/>
      <c r="AA171" s="2392"/>
      <c r="AB171" s="2392"/>
      <c r="AC171" s="2392"/>
      <c r="AD171" s="2408"/>
      <c r="AE171" s="2408"/>
      <c r="AF171" s="2408"/>
      <c r="AG171" s="2408"/>
      <c r="AH171" s="2408"/>
      <c r="AI171" s="2425"/>
      <c r="AJ171" s="2468"/>
      <c r="AK171" s="2468"/>
      <c r="AL171" s="2468"/>
      <c r="AM171" s="2468"/>
      <c r="AN171" s="2468"/>
      <c r="AO171" s="2468"/>
      <c r="AP171" s="2468"/>
      <c r="AQ171" s="2468"/>
      <c r="AR171" s="2468"/>
      <c r="AS171" s="2468"/>
      <c r="AT171" s="2468"/>
      <c r="AU171" s="2468"/>
      <c r="AV171" s="2468"/>
      <c r="AW171" s="2468"/>
      <c r="AX171" s="2468"/>
      <c r="AY171" s="2468"/>
      <c r="AZ171" s="2468"/>
      <c r="BA171" s="2468"/>
      <c r="BB171" s="2468"/>
      <c r="BC171" s="2468"/>
      <c r="BD171" s="2468"/>
      <c r="BE171" s="2468"/>
      <c r="BF171" s="2468"/>
      <c r="BG171" s="2468"/>
      <c r="BH171" s="2468"/>
      <c r="BI171" s="2468"/>
      <c r="BJ171" s="2468"/>
      <c r="BK171" s="2468"/>
      <c r="BL171" s="2468"/>
      <c r="BM171" s="2468"/>
      <c r="BN171" s="2468"/>
      <c r="BO171" s="2468"/>
      <c r="BP171" s="2468"/>
      <c r="BQ171" s="2468"/>
      <c r="BR171" s="2468"/>
      <c r="BS171" s="2468"/>
      <c r="BT171" s="2468"/>
      <c r="BU171" s="2468"/>
      <c r="BV171" s="2468"/>
      <c r="BW171" s="2468"/>
      <c r="BX171" s="2468"/>
      <c r="BY171" s="2468"/>
      <c r="BZ171" s="2468"/>
      <c r="CA171" s="2472"/>
      <c r="CB171" s="2472"/>
      <c r="CC171" s="2472"/>
      <c r="CD171" s="2472"/>
      <c r="CE171" s="2472"/>
      <c r="CF171" s="2472"/>
      <c r="CG171" s="2472"/>
      <c r="CH171" s="2472"/>
      <c r="CI171" s="2472"/>
      <c r="CJ171" s="2472"/>
      <c r="CK171" s="2472"/>
      <c r="CL171" s="2472"/>
      <c r="CM171" s="2472"/>
      <c r="CN171" s="2472"/>
      <c r="CO171" s="2472"/>
      <c r="CP171" s="2472"/>
      <c r="CQ171" s="2472"/>
      <c r="CR171" s="2472"/>
      <c r="CS171" s="2472"/>
      <c r="CT171" s="2472"/>
      <c r="CU171" s="2472"/>
      <c r="CV171" s="2472"/>
      <c r="CW171" s="2472"/>
      <c r="CX171" s="2472"/>
      <c r="CY171" s="2472"/>
      <c r="CZ171" s="2472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1854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2441"/>
      <c r="S172" s="2392"/>
      <c r="T172" s="2392"/>
      <c r="U172" s="2392"/>
      <c r="V172" s="2392"/>
      <c r="W172" s="2392"/>
      <c r="X172" s="2392"/>
      <c r="Y172" s="2392"/>
      <c r="Z172" s="2392"/>
      <c r="AA172" s="2392"/>
      <c r="AB172" s="2392"/>
      <c r="AC172" s="2392"/>
      <c r="AD172" s="2408"/>
      <c r="AE172" s="2408"/>
      <c r="AF172" s="2408"/>
      <c r="AG172" s="2408"/>
      <c r="AH172" s="2408"/>
      <c r="AI172" s="2425"/>
      <c r="AJ172" s="2426"/>
      <c r="AK172" s="2426"/>
      <c r="AL172" s="2426"/>
      <c r="AM172" s="2426"/>
      <c r="AN172" s="2426"/>
      <c r="AO172" s="2426"/>
      <c r="AP172" s="2426"/>
      <c r="AQ172" s="2426"/>
      <c r="AR172" s="2426"/>
      <c r="AS172" s="2426"/>
      <c r="AT172" s="2426"/>
      <c r="AU172" s="2426"/>
    </row>
    <row r="173" spans="1:130" ht="16.350000000000001" customHeight="1" thickBot="1" x14ac:dyDescent="0.25">
      <c r="A173" s="5924"/>
      <c r="B173" s="2473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2392"/>
      <c r="Z173" s="2392"/>
      <c r="AA173" s="2392"/>
      <c r="AB173" s="2392"/>
      <c r="AC173" s="2392"/>
      <c r="AD173" s="2408"/>
      <c r="AE173" s="2408"/>
      <c r="AF173" s="2408"/>
      <c r="AG173" s="2408"/>
      <c r="AH173" s="2408"/>
      <c r="AI173" s="2408"/>
      <c r="AJ173" s="2408"/>
      <c r="AK173" s="2408"/>
      <c r="AL173" s="2408"/>
      <c r="AM173" s="2408"/>
      <c r="AN173" s="2408"/>
      <c r="AO173" s="2467"/>
      <c r="AP173" s="2408"/>
      <c r="AQ173" s="2408"/>
      <c r="AR173" s="2474"/>
      <c r="AS173" s="2426"/>
      <c r="AT173" s="2404"/>
      <c r="AU173" s="2404"/>
      <c r="AV173" s="2404"/>
      <c r="AW173" s="2404"/>
      <c r="AX173" s="2468"/>
      <c r="AY173" s="2468"/>
      <c r="AZ173" s="2468"/>
      <c r="BA173" s="2404"/>
      <c r="BB173" s="2404"/>
      <c r="BC173" s="2404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1852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2443"/>
      <c r="Z174" s="2444"/>
      <c r="AA174" s="14"/>
      <c r="AB174" s="2475"/>
      <c r="AC174" s="2444"/>
      <c r="AD174" s="44"/>
      <c r="AE174" s="2476"/>
      <c r="AF174" s="2476"/>
      <c r="AG174" s="2476"/>
      <c r="AH174" s="2408"/>
      <c r="AI174" s="44"/>
      <c r="AJ174" s="2467"/>
      <c r="AK174" s="2467"/>
      <c r="AL174" s="2467"/>
      <c r="AM174" s="2408"/>
      <c r="AN174" s="44"/>
      <c r="AO174" s="2467"/>
      <c r="AP174" s="2408"/>
      <c r="AQ174" s="2408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1855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1855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6693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2477"/>
      <c r="AM177" s="2478"/>
      <c r="AN177" s="2478"/>
      <c r="AO177" s="1175"/>
      <c r="AP177" s="2478"/>
      <c r="AQ177" s="1175"/>
      <c r="AR177" s="216"/>
      <c r="AS177" s="2479"/>
      <c r="AT177" s="2401"/>
      <c r="AU177" s="2392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267" t="s">
        <v>188</v>
      </c>
      <c r="B181" s="6250"/>
      <c r="C181" s="6691" t="s">
        <v>79</v>
      </c>
      <c r="D181" s="6691"/>
      <c r="E181" s="6691"/>
      <c r="F181" s="6691" t="s">
        <v>189</v>
      </c>
      <c r="G181" s="6691"/>
      <c r="H181" s="6691" t="s">
        <v>190</v>
      </c>
      <c r="I181" s="6691"/>
      <c r="J181" s="6691" t="s">
        <v>191</v>
      </c>
      <c r="K181" s="6691"/>
      <c r="L181" s="6691" t="s">
        <v>12</v>
      </c>
      <c r="M181" s="6691"/>
      <c r="N181" s="6560" t="s">
        <v>13</v>
      </c>
      <c r="O181" s="6690"/>
      <c r="P181" s="6640" t="s">
        <v>126</v>
      </c>
      <c r="Q181" s="6640"/>
      <c r="R181" s="6640" t="s">
        <v>127</v>
      </c>
      <c r="S181" s="6640"/>
      <c r="T181" s="6640" t="s">
        <v>128</v>
      </c>
      <c r="U181" s="6640"/>
      <c r="V181" s="6640" t="s">
        <v>129</v>
      </c>
      <c r="W181" s="6640"/>
      <c r="X181" s="6640" t="s">
        <v>130</v>
      </c>
      <c r="Y181" s="6640"/>
      <c r="Z181" s="6640" t="s">
        <v>131</v>
      </c>
      <c r="AA181" s="6640"/>
      <c r="AB181" s="6640" t="s">
        <v>132</v>
      </c>
      <c r="AC181" s="6640"/>
      <c r="AD181" s="6640" t="s">
        <v>133</v>
      </c>
      <c r="AE181" s="6640"/>
      <c r="AF181" s="6640" t="s">
        <v>134</v>
      </c>
      <c r="AG181" s="6640"/>
      <c r="AH181" s="6640" t="s">
        <v>135</v>
      </c>
      <c r="AI181" s="6640"/>
      <c r="AJ181" s="6640" t="s">
        <v>136</v>
      </c>
      <c r="AK181" s="6640"/>
      <c r="AL181" s="6640" t="s">
        <v>137</v>
      </c>
      <c r="AM181" s="6522"/>
      <c r="AN181" s="6724" t="s">
        <v>192</v>
      </c>
      <c r="AO181" s="6725" t="s">
        <v>193</v>
      </c>
      <c r="AP181" s="6522" t="s">
        <v>7</v>
      </c>
      <c r="AQ181" s="6660"/>
      <c r="AR181" s="6318" t="s">
        <v>194</v>
      </c>
      <c r="AS181" s="6318" t="s">
        <v>195</v>
      </c>
      <c r="AT181" s="6522" t="s">
        <v>8</v>
      </c>
      <c r="AU181" s="6660"/>
      <c r="AV181" s="6560" t="s">
        <v>196</v>
      </c>
      <c r="AW181" s="6690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6677"/>
      <c r="B182" s="6678"/>
      <c r="C182" s="2480" t="s">
        <v>103</v>
      </c>
      <c r="D182" s="2481" t="s">
        <v>65</v>
      </c>
      <c r="E182" s="2482" t="s">
        <v>104</v>
      </c>
      <c r="F182" s="2480" t="s">
        <v>65</v>
      </c>
      <c r="G182" s="2482" t="s">
        <v>104</v>
      </c>
      <c r="H182" s="2480" t="s">
        <v>65</v>
      </c>
      <c r="I182" s="2482" t="s">
        <v>104</v>
      </c>
      <c r="J182" s="2480" t="s">
        <v>65</v>
      </c>
      <c r="K182" s="2482" t="s">
        <v>104</v>
      </c>
      <c r="L182" s="2480" t="s">
        <v>65</v>
      </c>
      <c r="M182" s="2482" t="s">
        <v>104</v>
      </c>
      <c r="N182" s="2480" t="s">
        <v>65</v>
      </c>
      <c r="O182" s="2482" t="s">
        <v>104</v>
      </c>
      <c r="P182" s="2480" t="s">
        <v>65</v>
      </c>
      <c r="Q182" s="2482" t="s">
        <v>104</v>
      </c>
      <c r="R182" s="2480" t="s">
        <v>65</v>
      </c>
      <c r="S182" s="2482" t="s">
        <v>104</v>
      </c>
      <c r="T182" s="2480" t="s">
        <v>65</v>
      </c>
      <c r="U182" s="2482" t="s">
        <v>104</v>
      </c>
      <c r="V182" s="2480" t="s">
        <v>65</v>
      </c>
      <c r="W182" s="2482" t="s">
        <v>104</v>
      </c>
      <c r="X182" s="2480" t="s">
        <v>65</v>
      </c>
      <c r="Y182" s="2482" t="s">
        <v>104</v>
      </c>
      <c r="Z182" s="2480" t="s">
        <v>65</v>
      </c>
      <c r="AA182" s="2482" t="s">
        <v>104</v>
      </c>
      <c r="AB182" s="2480" t="s">
        <v>65</v>
      </c>
      <c r="AC182" s="2482" t="s">
        <v>104</v>
      </c>
      <c r="AD182" s="2480" t="s">
        <v>65</v>
      </c>
      <c r="AE182" s="2482" t="s">
        <v>104</v>
      </c>
      <c r="AF182" s="2480" t="s">
        <v>65</v>
      </c>
      <c r="AG182" s="2482" t="s">
        <v>104</v>
      </c>
      <c r="AH182" s="2480" t="s">
        <v>65</v>
      </c>
      <c r="AI182" s="2482" t="s">
        <v>104</v>
      </c>
      <c r="AJ182" s="2480" t="s">
        <v>65</v>
      </c>
      <c r="AK182" s="2482" t="s">
        <v>104</v>
      </c>
      <c r="AL182" s="2480" t="s">
        <v>65</v>
      </c>
      <c r="AM182" s="1846" t="s">
        <v>104</v>
      </c>
      <c r="AN182" s="5936"/>
      <c r="AO182" s="5938"/>
      <c r="AP182" s="2480" t="s">
        <v>65</v>
      </c>
      <c r="AQ182" s="2482" t="s">
        <v>104</v>
      </c>
      <c r="AR182" s="6693"/>
      <c r="AS182" s="6693"/>
      <c r="AT182" s="2480" t="s">
        <v>65</v>
      </c>
      <c r="AU182" s="2482" t="s">
        <v>104</v>
      </c>
      <c r="AV182" s="2483" t="s">
        <v>198</v>
      </c>
      <c r="AW182" s="2484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6721" t="s">
        <v>200</v>
      </c>
      <c r="B183" s="6722"/>
      <c r="C183" s="2485">
        <f>SUM(D183+E183)</f>
        <v>66</v>
      </c>
      <c r="D183" s="2486">
        <f>SUM(F183+H183+J183+L183+N183+P183+R183+T183+V183+X183+Z183+AB183+AD183+AF183+AH183+AJ183+AL183)</f>
        <v>27</v>
      </c>
      <c r="E183" s="219">
        <f>SUM(G183+I183+K183+M183+O183+Q183+S183+U183+W183+Y183+AA183+AC183+AE183+AG183+AI183+AK183+AM183)</f>
        <v>39</v>
      </c>
      <c r="F183" s="2328">
        <v>1</v>
      </c>
      <c r="G183" s="64">
        <v>0</v>
      </c>
      <c r="H183" s="2328">
        <v>2</v>
      </c>
      <c r="I183" s="64">
        <v>1</v>
      </c>
      <c r="J183" s="2328">
        <v>9</v>
      </c>
      <c r="K183" s="64">
        <v>10</v>
      </c>
      <c r="L183" s="2328">
        <v>10</v>
      </c>
      <c r="M183" s="64">
        <v>20</v>
      </c>
      <c r="N183" s="2328">
        <v>1</v>
      </c>
      <c r="O183" s="64">
        <v>4</v>
      </c>
      <c r="P183" s="2328">
        <v>0</v>
      </c>
      <c r="Q183" s="64">
        <v>1</v>
      </c>
      <c r="R183" s="2328">
        <v>0</v>
      </c>
      <c r="S183" s="64">
        <v>0</v>
      </c>
      <c r="T183" s="2328">
        <v>1</v>
      </c>
      <c r="U183" s="64">
        <v>2</v>
      </c>
      <c r="V183" s="2328">
        <v>0</v>
      </c>
      <c r="W183" s="64">
        <v>0</v>
      </c>
      <c r="X183" s="2328">
        <v>0</v>
      </c>
      <c r="Y183" s="64">
        <v>0</v>
      </c>
      <c r="Z183" s="2328">
        <v>0</v>
      </c>
      <c r="AA183" s="64">
        <v>0</v>
      </c>
      <c r="AB183" s="2328">
        <v>2</v>
      </c>
      <c r="AC183" s="64">
        <v>1</v>
      </c>
      <c r="AD183" s="2418">
        <v>0</v>
      </c>
      <c r="AE183" s="64">
        <v>0</v>
      </c>
      <c r="AF183" s="2418">
        <v>1</v>
      </c>
      <c r="AG183" s="64">
        <v>0</v>
      </c>
      <c r="AH183" s="2418">
        <v>0</v>
      </c>
      <c r="AI183" s="64">
        <v>0</v>
      </c>
      <c r="AJ183" s="2418">
        <v>0</v>
      </c>
      <c r="AK183" s="64">
        <v>0</v>
      </c>
      <c r="AL183" s="2418">
        <v>0</v>
      </c>
      <c r="AM183" s="204">
        <v>0</v>
      </c>
      <c r="AN183" s="2487">
        <v>0</v>
      </c>
      <c r="AO183" s="1185">
        <v>0</v>
      </c>
      <c r="AP183" s="2418">
        <v>0</v>
      </c>
      <c r="AQ183" s="64">
        <v>0</v>
      </c>
      <c r="AR183" s="2329">
        <v>8</v>
      </c>
      <c r="AS183" s="2329">
        <v>3</v>
      </c>
      <c r="AT183" s="2329">
        <v>0</v>
      </c>
      <c r="AU183" s="2329">
        <v>0</v>
      </c>
      <c r="AV183" s="2329">
        <v>0</v>
      </c>
      <c r="AW183" s="2329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6562" t="s">
        <v>201</v>
      </c>
      <c r="B184" s="6723"/>
      <c r="C184" s="2082"/>
      <c r="D184" s="2488"/>
      <c r="E184" s="2488"/>
      <c r="F184" s="2488"/>
      <c r="G184" s="2488"/>
      <c r="H184" s="2488"/>
      <c r="I184" s="2488"/>
      <c r="J184" s="2488"/>
      <c r="K184" s="2488"/>
      <c r="L184" s="2488"/>
      <c r="M184" s="2488"/>
      <c r="N184" s="2488"/>
      <c r="O184" s="2488"/>
      <c r="P184" s="2488"/>
      <c r="Q184" s="2488"/>
      <c r="R184" s="2488"/>
      <c r="S184" s="2488"/>
      <c r="T184" s="2488"/>
      <c r="U184" s="2488"/>
      <c r="V184" s="2488"/>
      <c r="W184" s="2488"/>
      <c r="X184" s="2488"/>
      <c r="Y184" s="2488"/>
      <c r="Z184" s="2488"/>
      <c r="AA184" s="2488"/>
      <c r="AB184" s="2488"/>
      <c r="AC184" s="2488"/>
      <c r="AD184" s="2488"/>
      <c r="AE184" s="2488"/>
      <c r="AF184" s="2488"/>
      <c r="AG184" s="2488"/>
      <c r="AH184" s="2488"/>
      <c r="AI184" s="2488"/>
      <c r="AJ184" s="2488"/>
      <c r="AK184" s="2488"/>
      <c r="AL184" s="2488"/>
      <c r="AM184" s="2488"/>
      <c r="AN184" s="2488"/>
      <c r="AO184" s="2488"/>
      <c r="AP184" s="2488"/>
      <c r="AQ184" s="2488"/>
      <c r="AR184" s="2488"/>
      <c r="AS184" s="2488"/>
      <c r="AT184" s="2488"/>
      <c r="AU184" s="2488"/>
      <c r="AV184" s="2488"/>
      <c r="AW184" s="2489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6318" t="s">
        <v>202</v>
      </c>
      <c r="B185" s="2490" t="s">
        <v>203</v>
      </c>
      <c r="C185" s="2491">
        <f>SUM(D185+E185)</f>
        <v>6</v>
      </c>
      <c r="D185" s="2492">
        <f t="shared" ref="D185:E193" si="26">SUM(F185+H185+J185+L185+N185+P185+R185+T185+V185+X185+Z185+AB185+AD185+AF185+AH185+AJ185+AL185)</f>
        <v>4</v>
      </c>
      <c r="E185" s="2490">
        <f t="shared" si="26"/>
        <v>2</v>
      </c>
      <c r="F185" s="2394"/>
      <c r="G185" s="2395"/>
      <c r="H185" s="2394">
        <v>0</v>
      </c>
      <c r="I185" s="2395">
        <v>0</v>
      </c>
      <c r="J185" s="2394">
        <v>3</v>
      </c>
      <c r="K185" s="2395">
        <v>2</v>
      </c>
      <c r="L185" s="2394">
        <v>1</v>
      </c>
      <c r="M185" s="2395">
        <v>0</v>
      </c>
      <c r="N185" s="2394">
        <v>0</v>
      </c>
      <c r="O185" s="2395">
        <v>0</v>
      </c>
      <c r="P185" s="2394">
        <v>0</v>
      </c>
      <c r="Q185" s="2395">
        <v>0</v>
      </c>
      <c r="R185" s="2394">
        <v>0</v>
      </c>
      <c r="S185" s="2395">
        <v>0</v>
      </c>
      <c r="T185" s="2394">
        <v>0</v>
      </c>
      <c r="U185" s="2395">
        <v>0</v>
      </c>
      <c r="V185" s="2394">
        <v>0</v>
      </c>
      <c r="W185" s="2395">
        <v>0</v>
      </c>
      <c r="X185" s="2394">
        <v>0</v>
      </c>
      <c r="Y185" s="2395">
        <v>0</v>
      </c>
      <c r="Z185" s="2394">
        <v>0</v>
      </c>
      <c r="AA185" s="2395">
        <v>0</v>
      </c>
      <c r="AB185" s="2394">
        <v>0</v>
      </c>
      <c r="AC185" s="2395">
        <v>0</v>
      </c>
      <c r="AD185" s="2394">
        <v>0</v>
      </c>
      <c r="AE185" s="2395">
        <v>0</v>
      </c>
      <c r="AF185" s="2394">
        <v>0</v>
      </c>
      <c r="AG185" s="2395">
        <v>0</v>
      </c>
      <c r="AH185" s="2394">
        <v>0</v>
      </c>
      <c r="AI185" s="2395">
        <v>0</v>
      </c>
      <c r="AJ185" s="2394">
        <v>0</v>
      </c>
      <c r="AK185" s="2395">
        <v>0</v>
      </c>
      <c r="AL185" s="2394">
        <v>0</v>
      </c>
      <c r="AM185" s="2453">
        <v>0</v>
      </c>
      <c r="AN185" s="2397">
        <v>0</v>
      </c>
      <c r="AO185" s="2398">
        <v>0</v>
      </c>
      <c r="AP185" s="2394">
        <v>0</v>
      </c>
      <c r="AQ185" s="2395">
        <v>0</v>
      </c>
      <c r="AR185" s="2395">
        <v>2</v>
      </c>
      <c r="AS185" s="2395">
        <v>0</v>
      </c>
      <c r="AT185" s="2395">
        <v>0</v>
      </c>
      <c r="AU185" s="2395">
        <v>0</v>
      </c>
      <c r="AV185" s="2395">
        <v>0</v>
      </c>
      <c r="AW185" s="2395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6693"/>
      <c r="B186" s="1848" t="s">
        <v>204</v>
      </c>
      <c r="C186" s="2493">
        <f>SUM(D186+E186)</f>
        <v>0</v>
      </c>
      <c r="D186" s="2494">
        <f t="shared" si="26"/>
        <v>0</v>
      </c>
      <c r="E186" s="2495">
        <f t="shared" si="26"/>
        <v>0</v>
      </c>
      <c r="F186" s="2418"/>
      <c r="G186" s="2419"/>
      <c r="H186" s="2418">
        <v>0</v>
      </c>
      <c r="I186" s="2419">
        <v>0</v>
      </c>
      <c r="J186" s="2418">
        <v>0</v>
      </c>
      <c r="K186" s="2419">
        <v>0</v>
      </c>
      <c r="L186" s="2418">
        <v>0</v>
      </c>
      <c r="M186" s="2419">
        <v>0</v>
      </c>
      <c r="N186" s="2418">
        <v>0</v>
      </c>
      <c r="O186" s="2419">
        <v>0</v>
      </c>
      <c r="P186" s="2418">
        <v>0</v>
      </c>
      <c r="Q186" s="2419">
        <v>0</v>
      </c>
      <c r="R186" s="2418">
        <v>0</v>
      </c>
      <c r="S186" s="2419">
        <v>0</v>
      </c>
      <c r="T186" s="2418">
        <v>0</v>
      </c>
      <c r="U186" s="2419">
        <v>0</v>
      </c>
      <c r="V186" s="2418">
        <v>0</v>
      </c>
      <c r="W186" s="2419">
        <v>0</v>
      </c>
      <c r="X186" s="2418">
        <v>0</v>
      </c>
      <c r="Y186" s="2419">
        <v>0</v>
      </c>
      <c r="Z186" s="2418">
        <v>0</v>
      </c>
      <c r="AA186" s="2419">
        <v>0</v>
      </c>
      <c r="AB186" s="2418">
        <v>0</v>
      </c>
      <c r="AC186" s="2419">
        <v>0</v>
      </c>
      <c r="AD186" s="2418">
        <v>0</v>
      </c>
      <c r="AE186" s="2419">
        <v>0</v>
      </c>
      <c r="AF186" s="2418">
        <v>0</v>
      </c>
      <c r="AG186" s="2419">
        <v>0</v>
      </c>
      <c r="AH186" s="2418">
        <v>0</v>
      </c>
      <c r="AI186" s="2419">
        <v>0</v>
      </c>
      <c r="AJ186" s="2418">
        <v>0</v>
      </c>
      <c r="AK186" s="2419">
        <v>0</v>
      </c>
      <c r="AL186" s="2418">
        <v>0</v>
      </c>
      <c r="AM186" s="222">
        <v>0</v>
      </c>
      <c r="AN186" s="2421">
        <v>0</v>
      </c>
      <c r="AO186" s="2496">
        <v>0</v>
      </c>
      <c r="AP186" s="2418">
        <v>0</v>
      </c>
      <c r="AQ186" s="2419">
        <v>0</v>
      </c>
      <c r="AR186" s="2419">
        <v>0</v>
      </c>
      <c r="AS186" s="2419">
        <v>0</v>
      </c>
      <c r="AT186" s="2419">
        <v>0</v>
      </c>
      <c r="AU186" s="2419">
        <v>0</v>
      </c>
      <c r="AV186" s="2419">
        <v>0</v>
      </c>
      <c r="AW186" s="2419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6569" t="s">
        <v>205</v>
      </c>
      <c r="B187" s="6625"/>
      <c r="C187" s="2485">
        <f t="shared" ref="C187:C227" si="27">SUM(D187+E187)</f>
        <v>9</v>
      </c>
      <c r="D187" s="2486">
        <f t="shared" si="26"/>
        <v>0</v>
      </c>
      <c r="E187" s="2497">
        <f t="shared" si="26"/>
        <v>9</v>
      </c>
      <c r="F187" s="2328"/>
      <c r="G187" s="2329"/>
      <c r="H187" s="2328">
        <v>0</v>
      </c>
      <c r="I187" s="2329">
        <v>1</v>
      </c>
      <c r="J187" s="2328">
        <v>0</v>
      </c>
      <c r="K187" s="2329">
        <v>1</v>
      </c>
      <c r="L187" s="2328">
        <v>0</v>
      </c>
      <c r="M187" s="2329">
        <v>7</v>
      </c>
      <c r="N187" s="2328">
        <v>0</v>
      </c>
      <c r="O187" s="2329">
        <v>0</v>
      </c>
      <c r="P187" s="2328">
        <v>0</v>
      </c>
      <c r="Q187" s="2329">
        <v>0</v>
      </c>
      <c r="R187" s="2328">
        <v>0</v>
      </c>
      <c r="S187" s="2329">
        <v>0</v>
      </c>
      <c r="T187" s="2328">
        <v>0</v>
      </c>
      <c r="U187" s="2329">
        <v>0</v>
      </c>
      <c r="V187" s="2328">
        <v>0</v>
      </c>
      <c r="W187" s="2329">
        <v>0</v>
      </c>
      <c r="X187" s="2328">
        <v>0</v>
      </c>
      <c r="Y187" s="2329">
        <v>0</v>
      </c>
      <c r="Z187" s="2328">
        <v>0</v>
      </c>
      <c r="AA187" s="2329">
        <v>0</v>
      </c>
      <c r="AB187" s="2328">
        <v>0</v>
      </c>
      <c r="AC187" s="2329">
        <v>0</v>
      </c>
      <c r="AD187" s="2328">
        <v>0</v>
      </c>
      <c r="AE187" s="2329">
        <v>0</v>
      </c>
      <c r="AF187" s="2328">
        <v>0</v>
      </c>
      <c r="AG187" s="2329">
        <v>0</v>
      </c>
      <c r="AH187" s="2328">
        <v>0</v>
      </c>
      <c r="AI187" s="2329">
        <v>0</v>
      </c>
      <c r="AJ187" s="2328">
        <v>0</v>
      </c>
      <c r="AK187" s="2329">
        <v>0</v>
      </c>
      <c r="AL187" s="2328">
        <v>0</v>
      </c>
      <c r="AM187" s="2498">
        <v>0</v>
      </c>
      <c r="AN187" s="2487">
        <v>0</v>
      </c>
      <c r="AO187" s="2499">
        <v>0</v>
      </c>
      <c r="AP187" s="2328">
        <v>0</v>
      </c>
      <c r="AQ187" s="2329">
        <v>0</v>
      </c>
      <c r="AR187" s="2329">
        <v>6</v>
      </c>
      <c r="AS187" s="2329">
        <v>0</v>
      </c>
      <c r="AT187" s="2329">
        <v>0</v>
      </c>
      <c r="AU187" s="2329">
        <v>0</v>
      </c>
      <c r="AV187" s="2329">
        <v>0</v>
      </c>
      <c r="AW187" s="2329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6318" t="s">
        <v>206</v>
      </c>
      <c r="B188" s="2490" t="s">
        <v>207</v>
      </c>
      <c r="C188" s="2491">
        <f t="shared" si="27"/>
        <v>0</v>
      </c>
      <c r="D188" s="2492">
        <f t="shared" si="26"/>
        <v>0</v>
      </c>
      <c r="E188" s="2490">
        <f t="shared" si="26"/>
        <v>0</v>
      </c>
      <c r="F188" s="2500"/>
      <c r="G188" s="2501"/>
      <c r="H188" s="2394">
        <v>0</v>
      </c>
      <c r="I188" s="2395">
        <v>0</v>
      </c>
      <c r="J188" s="2394">
        <v>0</v>
      </c>
      <c r="K188" s="2395">
        <v>0</v>
      </c>
      <c r="L188" s="2394">
        <v>0</v>
      </c>
      <c r="M188" s="2395">
        <v>0</v>
      </c>
      <c r="N188" s="2394">
        <v>0</v>
      </c>
      <c r="O188" s="2395">
        <v>0</v>
      </c>
      <c r="P188" s="2394">
        <v>0</v>
      </c>
      <c r="Q188" s="2395">
        <v>0</v>
      </c>
      <c r="R188" s="2394">
        <v>0</v>
      </c>
      <c r="S188" s="2395">
        <v>0</v>
      </c>
      <c r="T188" s="2394">
        <v>0</v>
      </c>
      <c r="U188" s="2395">
        <v>0</v>
      </c>
      <c r="V188" s="2394">
        <v>0</v>
      </c>
      <c r="W188" s="2395">
        <v>0</v>
      </c>
      <c r="X188" s="2394">
        <v>0</v>
      </c>
      <c r="Y188" s="2395">
        <v>0</v>
      </c>
      <c r="Z188" s="2394">
        <v>0</v>
      </c>
      <c r="AA188" s="2395">
        <v>0</v>
      </c>
      <c r="AB188" s="2394">
        <v>0</v>
      </c>
      <c r="AC188" s="2395">
        <v>0</v>
      </c>
      <c r="AD188" s="2394">
        <v>0</v>
      </c>
      <c r="AE188" s="2395">
        <v>0</v>
      </c>
      <c r="AF188" s="2394">
        <v>0</v>
      </c>
      <c r="AG188" s="2395">
        <v>0</v>
      </c>
      <c r="AH188" s="2394">
        <v>0</v>
      </c>
      <c r="AI188" s="2395">
        <v>0</v>
      </c>
      <c r="AJ188" s="2394">
        <v>0</v>
      </c>
      <c r="AK188" s="2395">
        <v>0</v>
      </c>
      <c r="AL188" s="2394">
        <v>0</v>
      </c>
      <c r="AM188" s="2453">
        <v>0</v>
      </c>
      <c r="AN188" s="2397">
        <v>0</v>
      </c>
      <c r="AO188" s="2398">
        <v>0</v>
      </c>
      <c r="AP188" s="2394">
        <v>0</v>
      </c>
      <c r="AQ188" s="2395">
        <v>0</v>
      </c>
      <c r="AR188" s="2395">
        <v>0</v>
      </c>
      <c r="AS188" s="2395">
        <v>0</v>
      </c>
      <c r="AT188" s="2395">
        <v>0</v>
      </c>
      <c r="AU188" s="2395">
        <v>0</v>
      </c>
      <c r="AV188" s="2395">
        <v>0</v>
      </c>
      <c r="AW188" s="2395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6693"/>
      <c r="B189" s="1848" t="s">
        <v>208</v>
      </c>
      <c r="C189" s="1204">
        <f t="shared" si="27"/>
        <v>8</v>
      </c>
      <c r="D189" s="224">
        <f t="shared" si="26"/>
        <v>2</v>
      </c>
      <c r="E189" s="219">
        <f t="shared" si="26"/>
        <v>6</v>
      </c>
      <c r="F189" s="1205"/>
      <c r="G189" s="225"/>
      <c r="H189" s="1206">
        <v>0</v>
      </c>
      <c r="I189" s="64">
        <v>0</v>
      </c>
      <c r="J189" s="1206">
        <v>1</v>
      </c>
      <c r="K189" s="64">
        <v>1</v>
      </c>
      <c r="L189" s="2418">
        <v>1</v>
      </c>
      <c r="M189" s="2419">
        <v>5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2421">
        <v>0</v>
      </c>
      <c r="AO189" s="2496">
        <v>0</v>
      </c>
      <c r="AP189" s="2418">
        <v>0</v>
      </c>
      <c r="AQ189" s="2419">
        <v>0</v>
      </c>
      <c r="AR189" s="2419">
        <v>2</v>
      </c>
      <c r="AS189" s="2419">
        <v>0</v>
      </c>
      <c r="AT189" s="2419">
        <v>0</v>
      </c>
      <c r="AU189" s="2419">
        <v>0</v>
      </c>
      <c r="AV189" s="2419">
        <v>0</v>
      </c>
      <c r="AW189" s="2419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2102" t="s">
        <v>209</v>
      </c>
      <c r="B190" s="2502"/>
      <c r="C190" s="2377">
        <f t="shared" si="27"/>
        <v>66</v>
      </c>
      <c r="D190" s="2378">
        <f t="shared" si="26"/>
        <v>27</v>
      </c>
      <c r="E190" s="2257">
        <f t="shared" si="26"/>
        <v>39</v>
      </c>
      <c r="F190" s="2328">
        <v>1</v>
      </c>
      <c r="G190" s="2329">
        <v>0</v>
      </c>
      <c r="H190" s="2328">
        <v>2</v>
      </c>
      <c r="I190" s="2329">
        <v>1</v>
      </c>
      <c r="J190" s="2328">
        <v>9</v>
      </c>
      <c r="K190" s="2329">
        <v>10</v>
      </c>
      <c r="L190" s="2328">
        <v>10</v>
      </c>
      <c r="M190" s="2329">
        <v>20</v>
      </c>
      <c r="N190" s="2328">
        <v>1</v>
      </c>
      <c r="O190" s="2329">
        <v>4</v>
      </c>
      <c r="P190" s="2328">
        <v>0</v>
      </c>
      <c r="Q190" s="2329">
        <v>1</v>
      </c>
      <c r="R190" s="2328">
        <v>0</v>
      </c>
      <c r="S190" s="2329">
        <v>0</v>
      </c>
      <c r="T190" s="2328">
        <v>1</v>
      </c>
      <c r="U190" s="2329">
        <v>2</v>
      </c>
      <c r="V190" s="2328">
        <v>0</v>
      </c>
      <c r="W190" s="2329">
        <v>0</v>
      </c>
      <c r="X190" s="2328">
        <v>0</v>
      </c>
      <c r="Y190" s="2329">
        <v>0</v>
      </c>
      <c r="Z190" s="2328">
        <v>0</v>
      </c>
      <c r="AA190" s="2329">
        <v>0</v>
      </c>
      <c r="AB190" s="2328">
        <v>2</v>
      </c>
      <c r="AC190" s="2329">
        <v>1</v>
      </c>
      <c r="AD190" s="2328">
        <v>0</v>
      </c>
      <c r="AE190" s="2329">
        <v>0</v>
      </c>
      <c r="AF190" s="2328">
        <v>1</v>
      </c>
      <c r="AG190" s="2329">
        <v>0</v>
      </c>
      <c r="AH190" s="2328">
        <v>0</v>
      </c>
      <c r="AI190" s="2329">
        <v>0</v>
      </c>
      <c r="AJ190" s="2328">
        <v>0</v>
      </c>
      <c r="AK190" s="2329">
        <v>0</v>
      </c>
      <c r="AL190" s="2328">
        <v>0</v>
      </c>
      <c r="AM190" s="2498">
        <v>0</v>
      </c>
      <c r="AN190" s="2487">
        <v>0</v>
      </c>
      <c r="AO190" s="2499">
        <v>0</v>
      </c>
      <c r="AP190" s="2418">
        <v>0</v>
      </c>
      <c r="AQ190" s="2329">
        <v>0</v>
      </c>
      <c r="AR190" s="2329">
        <v>8</v>
      </c>
      <c r="AS190" s="2329">
        <v>3</v>
      </c>
      <c r="AT190" s="2329">
        <v>0</v>
      </c>
      <c r="AU190" s="2329">
        <v>0</v>
      </c>
      <c r="AV190" s="2329">
        <v>0</v>
      </c>
      <c r="AW190" s="2329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6318" t="s">
        <v>210</v>
      </c>
      <c r="B191" s="1845" t="s">
        <v>211</v>
      </c>
      <c r="C191" s="227">
        <f t="shared" si="27"/>
        <v>0</v>
      </c>
      <c r="D191" s="228">
        <f t="shared" si="26"/>
        <v>0</v>
      </c>
      <c r="E191" s="1845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1850" t="s">
        <v>212</v>
      </c>
      <c r="C192" s="231">
        <f t="shared" si="27"/>
        <v>0</v>
      </c>
      <c r="D192" s="232">
        <f t="shared" si="26"/>
        <v>0</v>
      </c>
      <c r="E192" s="1850">
        <f t="shared" si="26"/>
        <v>0</v>
      </c>
      <c r="F192" s="20"/>
      <c r="G192" s="36"/>
      <c r="H192" s="20"/>
      <c r="I192" s="36"/>
      <c r="J192" s="20"/>
      <c r="K192" s="36"/>
      <c r="L192" s="20"/>
      <c r="M192" s="36"/>
      <c r="N192" s="20"/>
      <c r="O192" s="36"/>
      <c r="P192" s="20"/>
      <c r="Q192" s="36"/>
      <c r="R192" s="20"/>
      <c r="S192" s="36"/>
      <c r="T192" s="20"/>
      <c r="U192" s="36"/>
      <c r="V192" s="20"/>
      <c r="W192" s="36"/>
      <c r="X192" s="20"/>
      <c r="Y192" s="36"/>
      <c r="Z192" s="20"/>
      <c r="AA192" s="36"/>
      <c r="AB192" s="20"/>
      <c r="AC192" s="36"/>
      <c r="AD192" s="20"/>
      <c r="AE192" s="36"/>
      <c r="AF192" s="20"/>
      <c r="AG192" s="36"/>
      <c r="AH192" s="20"/>
      <c r="AI192" s="36"/>
      <c r="AJ192" s="20"/>
      <c r="AK192" s="36"/>
      <c r="AL192" s="20"/>
      <c r="AM192" s="176"/>
      <c r="AN192" s="141"/>
      <c r="AO192" s="119"/>
      <c r="AP192" s="20"/>
      <c r="AQ192" s="39"/>
      <c r="AR192" s="39"/>
      <c r="AS192" s="39"/>
      <c r="AT192" s="39"/>
      <c r="AU192" s="39"/>
      <c r="AV192" s="39"/>
      <c r="AW192" s="39"/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1850" t="s">
        <v>213</v>
      </c>
      <c r="C193" s="231">
        <f t="shared" si="27"/>
        <v>10</v>
      </c>
      <c r="D193" s="233">
        <f t="shared" si="26"/>
        <v>2</v>
      </c>
      <c r="E193" s="1850">
        <f t="shared" si="26"/>
        <v>8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1</v>
      </c>
      <c r="L193" s="37">
        <v>1</v>
      </c>
      <c r="M193" s="39">
        <v>3</v>
      </c>
      <c r="N193" s="37">
        <v>0</v>
      </c>
      <c r="O193" s="39">
        <v>2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1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1</v>
      </c>
      <c r="AD193" s="37">
        <v>0</v>
      </c>
      <c r="AE193" s="39">
        <v>0</v>
      </c>
      <c r="AF193" s="37">
        <v>1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0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>
        <v>0</v>
      </c>
      <c r="DC193" s="5"/>
      <c r="DD193" s="5">
        <v>0</v>
      </c>
      <c r="DE193" s="5"/>
      <c r="DF193" s="5"/>
      <c r="DG193" s="5"/>
      <c r="DH193" s="5">
        <v>0</v>
      </c>
      <c r="DI193" s="5"/>
      <c r="DJ193" s="5">
        <v>0</v>
      </c>
      <c r="DK193" s="5"/>
      <c r="DL193" s="5">
        <v>0</v>
      </c>
      <c r="DM193" s="5"/>
      <c r="DN193" s="5">
        <v>0</v>
      </c>
      <c r="DO193" s="5"/>
      <c r="DP193" s="5">
        <v>0</v>
      </c>
      <c r="DQ193" s="5"/>
      <c r="DR193" s="5">
        <v>0</v>
      </c>
      <c r="DS193" s="5"/>
      <c r="DT193" s="5">
        <v>0</v>
      </c>
      <c r="DU193" s="5"/>
      <c r="DV193" s="5">
        <v>0</v>
      </c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1850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1850" t="s">
        <v>215</v>
      </c>
      <c r="C195" s="231">
        <f t="shared" si="27"/>
        <v>2</v>
      </c>
      <c r="D195" s="228">
        <f t="shared" ref="D195:E203" si="28">SUM(F195+H195+J195+L195+N195+P195+R195+T195+V195+X195+Z195+AB195+AD195+AF195+AH195+AJ195+AL195)</f>
        <v>0</v>
      </c>
      <c r="E195" s="1850">
        <f t="shared" si="28"/>
        <v>2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1</v>
      </c>
      <c r="R195" s="33">
        <v>0</v>
      </c>
      <c r="S195" s="35">
        <v>0</v>
      </c>
      <c r="T195" s="33">
        <v>0</v>
      </c>
      <c r="U195" s="35">
        <v>1</v>
      </c>
      <c r="V195" s="33">
        <v>0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1850">
        <f t="shared" si="28"/>
        <v>0</v>
      </c>
      <c r="F196" s="20"/>
      <c r="G196" s="36"/>
      <c r="H196" s="20"/>
      <c r="I196" s="36"/>
      <c r="J196" s="20"/>
      <c r="K196" s="36"/>
      <c r="L196" s="20"/>
      <c r="M196" s="36"/>
      <c r="N196" s="20"/>
      <c r="O196" s="36"/>
      <c r="P196" s="20"/>
      <c r="Q196" s="36"/>
      <c r="R196" s="20"/>
      <c r="S196" s="36"/>
      <c r="T196" s="20"/>
      <c r="U196" s="36"/>
      <c r="V196" s="20"/>
      <c r="W196" s="36"/>
      <c r="X196" s="20"/>
      <c r="Y196" s="36"/>
      <c r="Z196" s="20"/>
      <c r="AA196" s="36"/>
      <c r="AB196" s="20"/>
      <c r="AC196" s="36"/>
      <c r="AD196" s="20"/>
      <c r="AE196" s="36"/>
      <c r="AF196" s="20"/>
      <c r="AG196" s="36"/>
      <c r="AH196" s="20"/>
      <c r="AI196" s="36"/>
      <c r="AJ196" s="20"/>
      <c r="AK196" s="36"/>
      <c r="AL196" s="20"/>
      <c r="AM196" s="176"/>
      <c r="AN196" s="141"/>
      <c r="AO196" s="119"/>
      <c r="AP196" s="20"/>
      <c r="AQ196" s="64"/>
      <c r="AR196" s="64"/>
      <c r="AS196" s="64"/>
      <c r="AT196" s="64"/>
      <c r="AU196" s="64"/>
      <c r="AV196" s="64"/>
      <c r="AW196" s="64"/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3</v>
      </c>
      <c r="D197" s="232">
        <f t="shared" si="28"/>
        <v>2</v>
      </c>
      <c r="E197" s="1850">
        <f t="shared" si="28"/>
        <v>1</v>
      </c>
      <c r="F197" s="20">
        <v>0</v>
      </c>
      <c r="G197" s="36">
        <v>0</v>
      </c>
      <c r="H197" s="20">
        <v>0</v>
      </c>
      <c r="I197" s="36">
        <v>0</v>
      </c>
      <c r="J197" s="20">
        <v>1</v>
      </c>
      <c r="K197" s="36">
        <v>1</v>
      </c>
      <c r="L197" s="20">
        <v>1</v>
      </c>
      <c r="M197" s="36">
        <v>0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1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>
        <v>0</v>
      </c>
      <c r="DC197" s="5"/>
      <c r="DD197" s="5">
        <v>0</v>
      </c>
      <c r="DE197" s="5"/>
      <c r="DF197" s="5"/>
      <c r="DG197" s="5"/>
      <c r="DH197" s="5">
        <v>0</v>
      </c>
      <c r="DI197" s="5"/>
      <c r="DJ197" s="5">
        <v>0</v>
      </c>
      <c r="DK197" s="5"/>
      <c r="DL197" s="5">
        <v>0</v>
      </c>
      <c r="DM197" s="5"/>
      <c r="DN197" s="5">
        <v>0</v>
      </c>
      <c r="DO197" s="5"/>
      <c r="DP197" s="5">
        <v>0</v>
      </c>
      <c r="DQ197" s="5"/>
      <c r="DR197" s="5">
        <v>0</v>
      </c>
      <c r="DS197" s="5"/>
      <c r="DT197" s="5">
        <v>0</v>
      </c>
      <c r="DU197" s="5"/>
      <c r="DV197" s="5">
        <v>0</v>
      </c>
    </row>
    <row r="198" spans="1:126" s="2" customFormat="1" x14ac:dyDescent="0.2">
      <c r="A198" s="6693"/>
      <c r="B198" s="238" t="s">
        <v>218</v>
      </c>
      <c r="C198" s="239">
        <f t="shared" si="27"/>
        <v>0</v>
      </c>
      <c r="D198" s="233">
        <f t="shared" si="28"/>
        <v>0</v>
      </c>
      <c r="E198" s="1851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6318" t="s">
        <v>219</v>
      </c>
      <c r="B199" s="2503" t="s">
        <v>220</v>
      </c>
      <c r="C199" s="2491">
        <f t="shared" si="27"/>
        <v>0</v>
      </c>
      <c r="D199" s="2492">
        <f t="shared" si="28"/>
        <v>0</v>
      </c>
      <c r="E199" s="2490">
        <f t="shared" si="28"/>
        <v>0</v>
      </c>
      <c r="F199" s="2394"/>
      <c r="G199" s="2395"/>
      <c r="H199" s="2394"/>
      <c r="I199" s="2395"/>
      <c r="J199" s="2394"/>
      <c r="K199" s="2395"/>
      <c r="L199" s="2394"/>
      <c r="M199" s="2395"/>
      <c r="N199" s="2394"/>
      <c r="O199" s="2395"/>
      <c r="P199" s="2394"/>
      <c r="Q199" s="2395"/>
      <c r="R199" s="2394"/>
      <c r="S199" s="2395"/>
      <c r="T199" s="2394"/>
      <c r="U199" s="2395"/>
      <c r="V199" s="2394"/>
      <c r="W199" s="2395"/>
      <c r="X199" s="2394"/>
      <c r="Y199" s="2395"/>
      <c r="Z199" s="2394"/>
      <c r="AA199" s="2395"/>
      <c r="AB199" s="2394"/>
      <c r="AC199" s="2395"/>
      <c r="AD199" s="2394"/>
      <c r="AE199" s="2395"/>
      <c r="AF199" s="2394"/>
      <c r="AG199" s="2395"/>
      <c r="AH199" s="2394"/>
      <c r="AI199" s="2395"/>
      <c r="AJ199" s="2394"/>
      <c r="AK199" s="2395"/>
      <c r="AL199" s="2394"/>
      <c r="AM199" s="2453"/>
      <c r="AN199" s="2397"/>
      <c r="AO199" s="2398"/>
      <c r="AP199" s="2394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1850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1850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1851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1851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1851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1851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1848" t="s">
        <v>224</v>
      </c>
      <c r="C203" s="241">
        <f t="shared" si="27"/>
        <v>2</v>
      </c>
      <c r="D203" s="242">
        <f>SUM(F203+H203+J203+L203+N203+P203+R203+T203+V203+X203+Z203+AB203+AD203+AF203+AH203+AJ203+AL203)</f>
        <v>0</v>
      </c>
      <c r="E203" s="1848">
        <f t="shared" si="28"/>
        <v>2</v>
      </c>
      <c r="F203" s="26">
        <v>0</v>
      </c>
      <c r="G203" s="40">
        <v>0</v>
      </c>
      <c r="H203" s="26">
        <v>0</v>
      </c>
      <c r="I203" s="40">
        <v>0</v>
      </c>
      <c r="J203" s="26">
        <v>0</v>
      </c>
      <c r="K203" s="40">
        <v>0</v>
      </c>
      <c r="L203" s="26">
        <v>0</v>
      </c>
      <c r="M203" s="40">
        <v>2</v>
      </c>
      <c r="N203" s="26">
        <v>0</v>
      </c>
      <c r="O203" s="40">
        <v>0</v>
      </c>
      <c r="P203" s="26">
        <v>0</v>
      </c>
      <c r="Q203" s="40">
        <v>0</v>
      </c>
      <c r="R203" s="26">
        <v>0</v>
      </c>
      <c r="S203" s="40">
        <v>0</v>
      </c>
      <c r="T203" s="26">
        <v>0</v>
      </c>
      <c r="U203" s="40">
        <v>0</v>
      </c>
      <c r="V203" s="26">
        <v>0</v>
      </c>
      <c r="W203" s="40">
        <v>0</v>
      </c>
      <c r="X203" s="26">
        <v>0</v>
      </c>
      <c r="Y203" s="40">
        <v>0</v>
      </c>
      <c r="Z203" s="26">
        <v>0</v>
      </c>
      <c r="AA203" s="40">
        <v>0</v>
      </c>
      <c r="AB203" s="26">
        <v>0</v>
      </c>
      <c r="AC203" s="40">
        <v>0</v>
      </c>
      <c r="AD203" s="26">
        <v>0</v>
      </c>
      <c r="AE203" s="40">
        <v>0</v>
      </c>
      <c r="AF203" s="26">
        <v>0</v>
      </c>
      <c r="AG203" s="40">
        <v>0</v>
      </c>
      <c r="AH203" s="26">
        <v>0</v>
      </c>
      <c r="AI203" s="40">
        <v>0</v>
      </c>
      <c r="AJ203" s="26">
        <v>0</v>
      </c>
      <c r="AK203" s="40">
        <v>0</v>
      </c>
      <c r="AL203" s="26">
        <v>0</v>
      </c>
      <c r="AM203" s="243">
        <v>0</v>
      </c>
      <c r="AN203" s="149">
        <v>0</v>
      </c>
      <c r="AO203" s="150">
        <v>0</v>
      </c>
      <c r="AP203" s="26">
        <v>0</v>
      </c>
      <c r="AQ203" s="40">
        <v>0</v>
      </c>
      <c r="AR203" s="40">
        <v>1</v>
      </c>
      <c r="AS203" s="40">
        <v>0</v>
      </c>
      <c r="AT203" s="40">
        <v>0</v>
      </c>
      <c r="AU203" s="40">
        <v>0</v>
      </c>
      <c r="AV203" s="40">
        <v>0</v>
      </c>
      <c r="AW203" s="40"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>
        <v>0</v>
      </c>
      <c r="DC203" s="5"/>
      <c r="DD203" s="5">
        <v>0</v>
      </c>
      <c r="DE203" s="5"/>
      <c r="DF203" s="5"/>
      <c r="DG203" s="5"/>
      <c r="DH203" s="5">
        <v>0</v>
      </c>
      <c r="DI203" s="5"/>
      <c r="DJ203" s="5">
        <v>0</v>
      </c>
      <c r="DK203" s="5"/>
      <c r="DL203" s="5">
        <v>0</v>
      </c>
      <c r="DM203" s="5"/>
      <c r="DN203" s="5">
        <v>0</v>
      </c>
      <c r="DO203" s="5"/>
      <c r="DP203" s="5">
        <v>0</v>
      </c>
      <c r="DQ203" s="5"/>
      <c r="DR203" s="5">
        <v>0</v>
      </c>
      <c r="DS203" s="5"/>
      <c r="DT203" s="5">
        <v>0</v>
      </c>
      <c r="DU203" s="5"/>
      <c r="DV203" s="5">
        <v>0</v>
      </c>
    </row>
    <row r="204" spans="1:126" s="2" customFormat="1" ht="14.25" customHeight="1" x14ac:dyDescent="0.2">
      <c r="A204" s="6318" t="s">
        <v>225</v>
      </c>
      <c r="B204" s="2490" t="s">
        <v>226</v>
      </c>
      <c r="C204" s="2491">
        <f t="shared" si="27"/>
        <v>5</v>
      </c>
      <c r="D204" s="2492">
        <f>SUM(F204+H204+J204+L204+N204)</f>
        <v>5</v>
      </c>
      <c r="E204" s="2490">
        <f t="shared" ref="D204:E207" si="29">SUM(G204+I204+K204+M204+O204)</f>
        <v>0</v>
      </c>
      <c r="F204" s="2394">
        <v>0</v>
      </c>
      <c r="G204" s="2395">
        <v>0</v>
      </c>
      <c r="H204" s="2394">
        <v>0</v>
      </c>
      <c r="I204" s="2395">
        <v>0</v>
      </c>
      <c r="J204" s="2394">
        <v>4</v>
      </c>
      <c r="K204" s="2395">
        <v>0</v>
      </c>
      <c r="L204" s="2394">
        <v>1</v>
      </c>
      <c r="M204" s="2395">
        <v>0</v>
      </c>
      <c r="N204" s="2394">
        <v>0</v>
      </c>
      <c r="O204" s="2395">
        <v>0</v>
      </c>
      <c r="P204" s="1279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2397">
        <v>0</v>
      </c>
      <c r="AO204" s="1442"/>
      <c r="AP204" s="2394">
        <v>0</v>
      </c>
      <c r="AQ204" s="1441">
        <v>0</v>
      </c>
      <c r="AR204" s="1441">
        <v>0</v>
      </c>
      <c r="AS204" s="1441">
        <v>0</v>
      </c>
      <c r="AT204" s="1441">
        <v>0</v>
      </c>
      <c r="AU204" s="1441">
        <v>0</v>
      </c>
      <c r="AV204" s="1441">
        <v>0</v>
      </c>
      <c r="AW204" s="1441">
        <v>0</v>
      </c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>
        <v>0</v>
      </c>
      <c r="DC204" s="5"/>
      <c r="DD204" s="5">
        <v>0</v>
      </c>
      <c r="DE204" s="5"/>
      <c r="DF204" s="5"/>
      <c r="DG204" s="5"/>
      <c r="DH204" s="5">
        <v>0</v>
      </c>
      <c r="DI204" s="5"/>
      <c r="DJ204" s="5"/>
      <c r="DK204" s="5"/>
      <c r="DL204" s="5">
        <v>0</v>
      </c>
      <c r="DM204" s="5"/>
      <c r="DN204" s="5">
        <v>0</v>
      </c>
      <c r="DO204" s="5"/>
      <c r="DP204" s="5">
        <v>0</v>
      </c>
      <c r="DQ204" s="5"/>
      <c r="DR204" s="5">
        <v>0</v>
      </c>
      <c r="DS204" s="5"/>
      <c r="DT204" s="5">
        <v>0</v>
      </c>
      <c r="DU204" s="5"/>
      <c r="DV204" s="5">
        <v>0</v>
      </c>
    </row>
    <row r="205" spans="1:126" s="2" customFormat="1" ht="21.75" x14ac:dyDescent="0.2">
      <c r="A205" s="6151"/>
      <c r="B205" s="1850" t="s">
        <v>227</v>
      </c>
      <c r="C205" s="231">
        <f t="shared" si="27"/>
        <v>0</v>
      </c>
      <c r="D205" s="232">
        <f>SUM(F205+H205+J205+L205+N205)</f>
        <v>0</v>
      </c>
      <c r="E205" s="1850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1850" t="s">
        <v>228</v>
      </c>
      <c r="C206" s="231">
        <f t="shared" si="27"/>
        <v>0</v>
      </c>
      <c r="D206" s="232">
        <f t="shared" si="29"/>
        <v>0</v>
      </c>
      <c r="E206" s="1850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6693"/>
      <c r="B207" s="1848" t="s">
        <v>229</v>
      </c>
      <c r="C207" s="241">
        <f t="shared" si="27"/>
        <v>6</v>
      </c>
      <c r="D207" s="242">
        <f t="shared" si="29"/>
        <v>2</v>
      </c>
      <c r="E207" s="1848">
        <f t="shared" si="29"/>
        <v>4</v>
      </c>
      <c r="F207" s="26">
        <v>0</v>
      </c>
      <c r="G207" s="40">
        <v>0</v>
      </c>
      <c r="H207" s="26">
        <v>0</v>
      </c>
      <c r="I207" s="40">
        <v>0</v>
      </c>
      <c r="J207" s="26">
        <v>2</v>
      </c>
      <c r="K207" s="40">
        <v>3</v>
      </c>
      <c r="L207" s="26">
        <v>0</v>
      </c>
      <c r="M207" s="40">
        <v>1</v>
      </c>
      <c r="N207" s="26">
        <v>0</v>
      </c>
      <c r="O207" s="40">
        <v>0</v>
      </c>
      <c r="P207" s="2504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505"/>
      <c r="AN207" s="149">
        <v>0</v>
      </c>
      <c r="AO207" s="2506"/>
      <c r="AP207" s="26">
        <v>0</v>
      </c>
      <c r="AQ207" s="40">
        <v>0</v>
      </c>
      <c r="AR207" s="40">
        <v>1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6318" t="s">
        <v>230</v>
      </c>
      <c r="B208" s="2507" t="s">
        <v>231</v>
      </c>
      <c r="C208" s="227">
        <f t="shared" si="27"/>
        <v>5</v>
      </c>
      <c r="D208" s="228">
        <f t="shared" ref="D208:E227" si="30">SUM(F208+H208+J208+L208+N208+P208+R208+T208+V208+X208+Z208+AB208+AD208+AF208+AH208+AJ208+AL208)</f>
        <v>0</v>
      </c>
      <c r="E208" s="1845">
        <f t="shared" si="30"/>
        <v>5</v>
      </c>
      <c r="F208" s="33">
        <v>0</v>
      </c>
      <c r="G208" s="35">
        <v>0</v>
      </c>
      <c r="H208" s="33">
        <v>0</v>
      </c>
      <c r="I208" s="35">
        <v>1</v>
      </c>
      <c r="J208" s="33">
        <v>0</v>
      </c>
      <c r="K208" s="35">
        <v>0</v>
      </c>
      <c r="L208" s="33">
        <v>0</v>
      </c>
      <c r="M208" s="35">
        <v>2</v>
      </c>
      <c r="N208" s="33">
        <v>0</v>
      </c>
      <c r="O208" s="35">
        <v>2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2398">
        <v>0</v>
      </c>
      <c r="AP208" s="2508">
        <v>0</v>
      </c>
      <c r="AQ208" s="35">
        <v>0</v>
      </c>
      <c r="AR208" s="35">
        <v>2</v>
      </c>
      <c r="AS208" s="35">
        <v>1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1844" t="s">
        <v>232</v>
      </c>
      <c r="C209" s="231">
        <f t="shared" si="27"/>
        <v>1</v>
      </c>
      <c r="D209" s="232">
        <f t="shared" si="30"/>
        <v>0</v>
      </c>
      <c r="E209" s="1850">
        <f t="shared" si="30"/>
        <v>1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1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1850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2</v>
      </c>
      <c r="D211" s="232">
        <f t="shared" si="30"/>
        <v>0</v>
      </c>
      <c r="E211" s="1850">
        <f t="shared" si="30"/>
        <v>2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1</v>
      </c>
      <c r="L211" s="20">
        <v>0</v>
      </c>
      <c r="M211" s="36">
        <v>1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6693"/>
      <c r="B212" s="253" t="s">
        <v>235</v>
      </c>
      <c r="C212" s="1204">
        <f t="shared" si="27"/>
        <v>4</v>
      </c>
      <c r="D212" s="224">
        <f t="shared" si="30"/>
        <v>2</v>
      </c>
      <c r="E212" s="219">
        <f t="shared" si="30"/>
        <v>2</v>
      </c>
      <c r="F212" s="20">
        <v>0</v>
      </c>
      <c r="G212" s="36">
        <v>0</v>
      </c>
      <c r="H212" s="20">
        <v>0</v>
      </c>
      <c r="I212" s="36">
        <v>0</v>
      </c>
      <c r="J212" s="20">
        <v>1</v>
      </c>
      <c r="K212" s="36">
        <v>0</v>
      </c>
      <c r="L212" s="20">
        <v>0</v>
      </c>
      <c r="M212" s="36">
        <v>2</v>
      </c>
      <c r="N212" s="20">
        <v>0</v>
      </c>
      <c r="O212" s="36">
        <v>0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1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6318" t="s">
        <v>236</v>
      </c>
      <c r="B213" s="2503" t="s">
        <v>237</v>
      </c>
      <c r="C213" s="2491">
        <f t="shared" si="27"/>
        <v>0</v>
      </c>
      <c r="D213" s="2492">
        <f t="shared" si="30"/>
        <v>0</v>
      </c>
      <c r="E213" s="2490">
        <f t="shared" si="30"/>
        <v>0</v>
      </c>
      <c r="F213" s="2394"/>
      <c r="G213" s="2395"/>
      <c r="H213" s="2394"/>
      <c r="I213" s="2395"/>
      <c r="J213" s="2394"/>
      <c r="K213" s="2395"/>
      <c r="L213" s="2394"/>
      <c r="M213" s="2395"/>
      <c r="N213" s="2394"/>
      <c r="O213" s="2395"/>
      <c r="P213" s="2394"/>
      <c r="Q213" s="2395"/>
      <c r="R213" s="2394"/>
      <c r="S213" s="2395"/>
      <c r="T213" s="2394"/>
      <c r="U213" s="2395"/>
      <c r="V213" s="2394"/>
      <c r="W213" s="2395"/>
      <c r="X213" s="2394"/>
      <c r="Y213" s="2395"/>
      <c r="Z213" s="2394"/>
      <c r="AA213" s="2395"/>
      <c r="AB213" s="2394"/>
      <c r="AC213" s="2395"/>
      <c r="AD213" s="2394"/>
      <c r="AE213" s="2395"/>
      <c r="AF213" s="2394"/>
      <c r="AG213" s="2395"/>
      <c r="AH213" s="2394"/>
      <c r="AI213" s="2395"/>
      <c r="AJ213" s="2394"/>
      <c r="AK213" s="2395"/>
      <c r="AL213" s="2394"/>
      <c r="AM213" s="2471"/>
      <c r="AN213" s="2509"/>
      <c r="AO213" s="1444"/>
      <c r="AP213" s="2508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1850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6693"/>
      <c r="B215" s="257" t="s">
        <v>239</v>
      </c>
      <c r="C215" s="241">
        <f t="shared" si="27"/>
        <v>0</v>
      </c>
      <c r="D215" s="242">
        <f t="shared" si="30"/>
        <v>0</v>
      </c>
      <c r="E215" s="1848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2510"/>
      <c r="AO215" s="2511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6726" t="s">
        <v>240</v>
      </c>
      <c r="B216" s="6727"/>
      <c r="C216" s="2491">
        <f>SUM(D216+E216)</f>
        <v>3</v>
      </c>
      <c r="D216" s="2492">
        <f>SUM(F216+H216+J216+L216+N216+P216+R216+T216+V216+X216+Z216+AB216+AD216+AF216+AH216+AJ216+AL216)</f>
        <v>3</v>
      </c>
      <c r="E216" s="2490">
        <f>SUM(G216+I216+K216+M216+O216+Q216+S216+U216+W216+Y216+AA216+AC216+AE216+AG216+AI216+AK216+AM216)</f>
        <v>0</v>
      </c>
      <c r="F216" s="2394">
        <v>0</v>
      </c>
      <c r="G216" s="2395">
        <v>0</v>
      </c>
      <c r="H216" s="2394">
        <v>0</v>
      </c>
      <c r="I216" s="2395">
        <v>0</v>
      </c>
      <c r="J216" s="2394">
        <v>0</v>
      </c>
      <c r="K216" s="2395">
        <v>0</v>
      </c>
      <c r="L216" s="2394">
        <v>1</v>
      </c>
      <c r="M216" s="2395">
        <v>0</v>
      </c>
      <c r="N216" s="2394">
        <v>1</v>
      </c>
      <c r="O216" s="2395">
        <v>0</v>
      </c>
      <c r="P216" s="2394">
        <v>0</v>
      </c>
      <c r="Q216" s="2395">
        <v>0</v>
      </c>
      <c r="R216" s="2394">
        <v>0</v>
      </c>
      <c r="S216" s="2395">
        <v>0</v>
      </c>
      <c r="T216" s="2394">
        <v>1</v>
      </c>
      <c r="U216" s="2395">
        <v>0</v>
      </c>
      <c r="V216" s="2394">
        <v>0</v>
      </c>
      <c r="W216" s="2395">
        <v>0</v>
      </c>
      <c r="X216" s="2394">
        <v>0</v>
      </c>
      <c r="Y216" s="2395">
        <v>0</v>
      </c>
      <c r="Z216" s="2394">
        <v>0</v>
      </c>
      <c r="AA216" s="2395">
        <v>0</v>
      </c>
      <c r="AB216" s="2394">
        <v>0</v>
      </c>
      <c r="AC216" s="2395">
        <v>0</v>
      </c>
      <c r="AD216" s="2394">
        <v>0</v>
      </c>
      <c r="AE216" s="2395">
        <v>0</v>
      </c>
      <c r="AF216" s="2394">
        <v>0</v>
      </c>
      <c r="AG216" s="2395">
        <v>0</v>
      </c>
      <c r="AH216" s="2394">
        <v>0</v>
      </c>
      <c r="AI216" s="2395">
        <v>0</v>
      </c>
      <c r="AJ216" s="2394">
        <v>0</v>
      </c>
      <c r="AK216" s="2395">
        <v>0</v>
      </c>
      <c r="AL216" s="2394">
        <v>0</v>
      </c>
      <c r="AM216" s="2471">
        <v>0</v>
      </c>
      <c r="AN216" s="141">
        <v>0</v>
      </c>
      <c r="AO216" s="119">
        <v>0</v>
      </c>
      <c r="AP216" s="2394">
        <v>0</v>
      </c>
      <c r="AQ216" s="2395">
        <v>0</v>
      </c>
      <c r="AR216" s="2395">
        <v>0</v>
      </c>
      <c r="AS216" s="2395">
        <v>0</v>
      </c>
      <c r="AT216" s="2395">
        <v>0</v>
      </c>
      <c r="AU216" s="2395">
        <v>0</v>
      </c>
      <c r="AV216" s="2395">
        <v>0</v>
      </c>
      <c r="AW216" s="2395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1</v>
      </c>
      <c r="D217" s="228">
        <f>SUM(F217+H217+J217+L217+N217+P217+R217+T217+V217+X217+Z217+AB217+AD217+AF217+AH217+AJ217+AL217)</f>
        <v>0</v>
      </c>
      <c r="E217" s="1845">
        <f>SUM(G217+I217+K217+M217+O217+Q217+S217+U217+W217+Y217+AA217+AC217+AE217+AG217+AI217+AK217+AM217)</f>
        <v>1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0</v>
      </c>
      <c r="L217" s="33">
        <v>0</v>
      </c>
      <c r="M217" s="35">
        <v>1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5</v>
      </c>
      <c r="D218" s="232">
        <f t="shared" si="30"/>
        <v>0</v>
      </c>
      <c r="E218" s="1850">
        <f t="shared" si="30"/>
        <v>5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1</v>
      </c>
      <c r="L218" s="20">
        <v>0</v>
      </c>
      <c r="M218" s="36">
        <v>4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3</v>
      </c>
      <c r="D219" s="232">
        <f t="shared" si="30"/>
        <v>2</v>
      </c>
      <c r="E219" s="1850">
        <f t="shared" si="30"/>
        <v>1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1</v>
      </c>
      <c r="L219" s="20">
        <v>1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1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6</v>
      </c>
      <c r="D220" s="233">
        <f t="shared" si="30"/>
        <v>2</v>
      </c>
      <c r="E220" s="1851">
        <f t="shared" si="30"/>
        <v>4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2</v>
      </c>
      <c r="M220" s="40">
        <v>4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2</v>
      </c>
      <c r="AS220" s="40">
        <v>2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6318" t="s">
        <v>245</v>
      </c>
      <c r="B221" s="2507" t="s">
        <v>246</v>
      </c>
      <c r="C221" s="2491">
        <f t="shared" si="27"/>
        <v>8</v>
      </c>
      <c r="D221" s="2492">
        <f t="shared" si="30"/>
        <v>7</v>
      </c>
      <c r="E221" s="2512">
        <f t="shared" si="30"/>
        <v>1</v>
      </c>
      <c r="F221" s="1206">
        <v>1</v>
      </c>
      <c r="G221" s="64">
        <v>0</v>
      </c>
      <c r="H221" s="1206">
        <v>2</v>
      </c>
      <c r="I221" s="64">
        <v>0</v>
      </c>
      <c r="J221" s="1206">
        <v>1</v>
      </c>
      <c r="K221" s="64">
        <v>1</v>
      </c>
      <c r="L221" s="1206">
        <v>3</v>
      </c>
      <c r="M221" s="64">
        <v>0</v>
      </c>
      <c r="N221" s="1206">
        <v>0</v>
      </c>
      <c r="O221" s="64">
        <v>0</v>
      </c>
      <c r="P221" s="1206">
        <v>0</v>
      </c>
      <c r="Q221" s="64">
        <v>0</v>
      </c>
      <c r="R221" s="1206">
        <v>0</v>
      </c>
      <c r="S221" s="64">
        <v>0</v>
      </c>
      <c r="T221" s="1206">
        <v>0</v>
      </c>
      <c r="U221" s="64">
        <v>0</v>
      </c>
      <c r="V221" s="1206">
        <v>0</v>
      </c>
      <c r="W221" s="64">
        <v>0</v>
      </c>
      <c r="X221" s="1206">
        <v>0</v>
      </c>
      <c r="Y221" s="64">
        <v>0</v>
      </c>
      <c r="Z221" s="1206">
        <v>0</v>
      </c>
      <c r="AA221" s="64">
        <v>0</v>
      </c>
      <c r="AB221" s="1206">
        <v>0</v>
      </c>
      <c r="AC221" s="64">
        <v>0</v>
      </c>
      <c r="AD221" s="1206">
        <v>0</v>
      </c>
      <c r="AE221" s="64">
        <v>0</v>
      </c>
      <c r="AF221" s="1206">
        <v>0</v>
      </c>
      <c r="AG221" s="64">
        <v>0</v>
      </c>
      <c r="AH221" s="1206">
        <v>0</v>
      </c>
      <c r="AI221" s="64">
        <v>0</v>
      </c>
      <c r="AJ221" s="1206">
        <v>0</v>
      </c>
      <c r="AK221" s="64">
        <v>0</v>
      </c>
      <c r="AL221" s="1206">
        <v>0</v>
      </c>
      <c r="AM221" s="204">
        <v>0</v>
      </c>
      <c r="AN221" s="258">
        <v>0</v>
      </c>
      <c r="AO221" s="1185">
        <v>0</v>
      </c>
      <c r="AP221" s="1206">
        <v>0</v>
      </c>
      <c r="AQ221" s="64">
        <v>0</v>
      </c>
      <c r="AR221" s="64">
        <v>1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6693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0</v>
      </c>
      <c r="D227" s="242">
        <f t="shared" si="30"/>
        <v>0</v>
      </c>
      <c r="E227" s="1848">
        <f t="shared" si="30"/>
        <v>0</v>
      </c>
      <c r="F227" s="26"/>
      <c r="G227" s="40"/>
      <c r="H227" s="26"/>
      <c r="I227" s="40"/>
      <c r="J227" s="26"/>
      <c r="K227" s="40"/>
      <c r="L227" s="26"/>
      <c r="M227" s="40"/>
      <c r="N227" s="26"/>
      <c r="O227" s="40"/>
      <c r="P227" s="26"/>
      <c r="Q227" s="40"/>
      <c r="R227" s="26"/>
      <c r="S227" s="40"/>
      <c r="T227" s="26"/>
      <c r="U227" s="40"/>
      <c r="V227" s="26"/>
      <c r="W227" s="40"/>
      <c r="X227" s="26"/>
      <c r="Y227" s="40"/>
      <c r="Z227" s="26"/>
      <c r="AA227" s="40"/>
      <c r="AB227" s="26"/>
      <c r="AC227" s="40"/>
      <c r="AD227" s="26"/>
      <c r="AE227" s="40"/>
      <c r="AF227" s="26"/>
      <c r="AG227" s="40"/>
      <c r="AH227" s="26"/>
      <c r="AI227" s="40"/>
      <c r="AJ227" s="26"/>
      <c r="AK227" s="40"/>
      <c r="AL227" s="26"/>
      <c r="AM227" s="243"/>
      <c r="AN227" s="264"/>
      <c r="AO227" s="265"/>
      <c r="AP227" s="26"/>
      <c r="AQ227" s="40"/>
      <c r="AR227" s="40"/>
      <c r="AS227" s="40"/>
      <c r="AT227" s="40"/>
      <c r="AU227" s="40"/>
      <c r="AV227" s="40"/>
      <c r="AW227" s="40"/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267" t="s">
        <v>254</v>
      </c>
      <c r="B229" s="6250"/>
      <c r="C229" s="6691" t="s">
        <v>79</v>
      </c>
      <c r="D229" s="6691"/>
      <c r="E229" s="6691"/>
      <c r="F229" s="6691" t="s">
        <v>189</v>
      </c>
      <c r="G229" s="6691"/>
      <c r="H229" s="6691" t="s">
        <v>190</v>
      </c>
      <c r="I229" s="6691"/>
      <c r="J229" s="6691" t="s">
        <v>191</v>
      </c>
      <c r="K229" s="6691"/>
      <c r="L229" s="6691" t="s">
        <v>12</v>
      </c>
      <c r="M229" s="6691"/>
      <c r="N229" s="6560" t="s">
        <v>13</v>
      </c>
      <c r="O229" s="6690"/>
      <c r="P229" s="6640" t="s">
        <v>126</v>
      </c>
      <c r="Q229" s="6640"/>
      <c r="R229" s="6640" t="s">
        <v>127</v>
      </c>
      <c r="S229" s="6640"/>
      <c r="T229" s="6640" t="s">
        <v>128</v>
      </c>
      <c r="U229" s="6640"/>
      <c r="V229" s="6640" t="s">
        <v>129</v>
      </c>
      <c r="W229" s="6640"/>
      <c r="X229" s="6640" t="s">
        <v>130</v>
      </c>
      <c r="Y229" s="6640"/>
      <c r="Z229" s="6640" t="s">
        <v>131</v>
      </c>
      <c r="AA229" s="6640"/>
      <c r="AB229" s="6640" t="s">
        <v>132</v>
      </c>
      <c r="AC229" s="6640"/>
      <c r="AD229" s="6640" t="s">
        <v>133</v>
      </c>
      <c r="AE229" s="6640"/>
      <c r="AF229" s="6640" t="s">
        <v>134</v>
      </c>
      <c r="AG229" s="6640"/>
      <c r="AH229" s="6640" t="s">
        <v>135</v>
      </c>
      <c r="AI229" s="6640"/>
      <c r="AJ229" s="6640" t="s">
        <v>136</v>
      </c>
      <c r="AK229" s="6640"/>
      <c r="AL229" s="6640" t="s">
        <v>137</v>
      </c>
      <c r="AM229" s="6522"/>
      <c r="AN229" s="6729" t="s">
        <v>92</v>
      </c>
      <c r="AO229" s="6730"/>
      <c r="AP229" s="6731"/>
      <c r="AQ229" s="6728" t="s">
        <v>192</v>
      </c>
      <c r="AR229" s="6725" t="s">
        <v>193</v>
      </c>
      <c r="AS229" s="6640" t="s">
        <v>7</v>
      </c>
      <c r="AT229" s="6640"/>
      <c r="AU229" s="6318" t="s">
        <v>194</v>
      </c>
      <c r="AV229" s="6318" t="s">
        <v>255</v>
      </c>
      <c r="AW229" s="6318" t="s">
        <v>8</v>
      </c>
      <c r="AX229" s="6318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6677"/>
      <c r="B230" s="6678"/>
      <c r="C230" s="2324" t="s">
        <v>103</v>
      </c>
      <c r="D230" s="2251" t="s">
        <v>65</v>
      </c>
      <c r="E230" s="2482" t="s">
        <v>104</v>
      </c>
      <c r="F230" s="2480" t="s">
        <v>65</v>
      </c>
      <c r="G230" s="2482" t="s">
        <v>104</v>
      </c>
      <c r="H230" s="2480" t="s">
        <v>65</v>
      </c>
      <c r="I230" s="2482" t="s">
        <v>104</v>
      </c>
      <c r="J230" s="2480" t="s">
        <v>65</v>
      </c>
      <c r="K230" s="2482" t="s">
        <v>104</v>
      </c>
      <c r="L230" s="2480" t="s">
        <v>65</v>
      </c>
      <c r="M230" s="2482" t="s">
        <v>104</v>
      </c>
      <c r="N230" s="2480" t="s">
        <v>65</v>
      </c>
      <c r="O230" s="2482" t="s">
        <v>104</v>
      </c>
      <c r="P230" s="2480" t="s">
        <v>65</v>
      </c>
      <c r="Q230" s="2482" t="s">
        <v>104</v>
      </c>
      <c r="R230" s="2480" t="s">
        <v>65</v>
      </c>
      <c r="S230" s="2482" t="s">
        <v>104</v>
      </c>
      <c r="T230" s="2480" t="s">
        <v>65</v>
      </c>
      <c r="U230" s="2482" t="s">
        <v>104</v>
      </c>
      <c r="V230" s="2480" t="s">
        <v>65</v>
      </c>
      <c r="W230" s="2482" t="s">
        <v>104</v>
      </c>
      <c r="X230" s="2480" t="s">
        <v>65</v>
      </c>
      <c r="Y230" s="2482" t="s">
        <v>104</v>
      </c>
      <c r="Z230" s="2480" t="s">
        <v>65</v>
      </c>
      <c r="AA230" s="2482" t="s">
        <v>104</v>
      </c>
      <c r="AB230" s="2480" t="s">
        <v>65</v>
      </c>
      <c r="AC230" s="2482" t="s">
        <v>104</v>
      </c>
      <c r="AD230" s="2480" t="s">
        <v>65</v>
      </c>
      <c r="AE230" s="2482" t="s">
        <v>104</v>
      </c>
      <c r="AF230" s="2480" t="s">
        <v>65</v>
      </c>
      <c r="AG230" s="2482" t="s">
        <v>104</v>
      </c>
      <c r="AH230" s="2480" t="s">
        <v>65</v>
      </c>
      <c r="AI230" s="2482" t="s">
        <v>104</v>
      </c>
      <c r="AJ230" s="2480" t="s">
        <v>65</v>
      </c>
      <c r="AK230" s="2482" t="s">
        <v>104</v>
      </c>
      <c r="AL230" s="2480" t="s">
        <v>65</v>
      </c>
      <c r="AM230" s="1846" t="s">
        <v>104</v>
      </c>
      <c r="AN230" s="2448" t="s">
        <v>150</v>
      </c>
      <c r="AO230" s="2513" t="s">
        <v>152</v>
      </c>
      <c r="AP230" s="2331" t="s">
        <v>256</v>
      </c>
      <c r="AQ230" s="5948"/>
      <c r="AR230" s="5938"/>
      <c r="AS230" s="2480" t="s">
        <v>65</v>
      </c>
      <c r="AT230" s="2482" t="s">
        <v>104</v>
      </c>
      <c r="AU230" s="6693"/>
      <c r="AV230" s="6693"/>
      <c r="AW230" s="6693"/>
      <c r="AX230" s="6693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6571" t="s">
        <v>257</v>
      </c>
      <c r="B231" s="6722"/>
      <c r="C231" s="2485">
        <f>SUM(D231+E231)</f>
        <v>33</v>
      </c>
      <c r="D231" s="2486">
        <f>SUM(F231+H231+J231+L231+N231+P231+R231+T231+V231+X231+Z231+AB231+AD231+AF231+AH231+AJ231+AL231)</f>
        <v>8</v>
      </c>
      <c r="E231" s="219">
        <f>SUM(G231+I231+K231+M231+O231+Q231+S231+U231+W231+Y231+AA231+AC231+AE231+AG231+AI231+AK231+AM231)</f>
        <v>25</v>
      </c>
      <c r="F231" s="2328">
        <v>0</v>
      </c>
      <c r="G231" s="2329">
        <v>0</v>
      </c>
      <c r="H231" s="2328">
        <v>0</v>
      </c>
      <c r="I231" s="2329">
        <v>0</v>
      </c>
      <c r="J231" s="2328">
        <v>2</v>
      </c>
      <c r="K231" s="2329">
        <v>4</v>
      </c>
      <c r="L231" s="2328">
        <v>5</v>
      </c>
      <c r="M231" s="2329">
        <v>19</v>
      </c>
      <c r="N231" s="2328">
        <v>0</v>
      </c>
      <c r="O231" s="2329">
        <v>0</v>
      </c>
      <c r="P231" s="2328">
        <v>0</v>
      </c>
      <c r="Q231" s="2329">
        <v>0</v>
      </c>
      <c r="R231" s="2328">
        <v>0</v>
      </c>
      <c r="S231" s="2329">
        <v>1</v>
      </c>
      <c r="T231" s="2328">
        <v>1</v>
      </c>
      <c r="U231" s="2329">
        <v>0</v>
      </c>
      <c r="V231" s="2328">
        <v>0</v>
      </c>
      <c r="W231" s="2329">
        <v>0</v>
      </c>
      <c r="X231" s="2328">
        <v>0</v>
      </c>
      <c r="Y231" s="2329">
        <v>0</v>
      </c>
      <c r="Z231" s="2328">
        <v>0</v>
      </c>
      <c r="AA231" s="2329">
        <v>0</v>
      </c>
      <c r="AB231" s="2328">
        <v>0</v>
      </c>
      <c r="AC231" s="2329">
        <v>0</v>
      </c>
      <c r="AD231" s="2328">
        <v>0</v>
      </c>
      <c r="AE231" s="2329">
        <v>0</v>
      </c>
      <c r="AF231" s="2328">
        <v>0</v>
      </c>
      <c r="AG231" s="2329">
        <v>1</v>
      </c>
      <c r="AH231" s="2328">
        <v>0</v>
      </c>
      <c r="AI231" s="2329">
        <v>0</v>
      </c>
      <c r="AJ231" s="2328">
        <v>0</v>
      </c>
      <c r="AK231" s="2329">
        <v>0</v>
      </c>
      <c r="AL231" s="2328">
        <v>0</v>
      </c>
      <c r="AM231" s="2498">
        <v>0</v>
      </c>
      <c r="AN231" s="2514">
        <v>0</v>
      </c>
      <c r="AO231" s="2515">
        <v>0</v>
      </c>
      <c r="AP231" s="40">
        <v>0</v>
      </c>
      <c r="AQ231" s="2329">
        <v>0</v>
      </c>
      <c r="AR231" s="2499">
        <v>6</v>
      </c>
      <c r="AS231" s="2328">
        <v>2</v>
      </c>
      <c r="AT231" s="2329">
        <v>0</v>
      </c>
      <c r="AU231" s="2329">
        <v>0</v>
      </c>
      <c r="AV231" s="2329">
        <v>0</v>
      </c>
      <c r="AW231" s="2329">
        <v>0</v>
      </c>
      <c r="AX231" s="2329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6562" t="s">
        <v>201</v>
      </c>
      <c r="B232" s="6723"/>
      <c r="C232" s="144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2516"/>
      <c r="AN232" s="2516"/>
      <c r="AO232" s="2516"/>
      <c r="AP232" s="2516"/>
      <c r="AQ232" s="2516"/>
      <c r="AR232" s="2516"/>
      <c r="AS232" s="2516"/>
      <c r="AT232" s="2516"/>
      <c r="AU232" s="2516"/>
      <c r="AV232" s="2516"/>
      <c r="AW232" s="2516"/>
      <c r="AX232" s="2517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6318" t="s">
        <v>258</v>
      </c>
      <c r="B233" s="2507" t="s">
        <v>259</v>
      </c>
      <c r="C233" s="2491">
        <f>SUM(D233+E233)</f>
        <v>2</v>
      </c>
      <c r="D233" s="2492">
        <f t="shared" ref="D233:E241" si="31">SUM(F233+H233+J233+L233+N233+P233+R233+T233+V233+X233+Z233+AB233+AD233+AF233+AH233+AJ233+AL233)</f>
        <v>1</v>
      </c>
      <c r="E233" s="2490">
        <f t="shared" si="31"/>
        <v>1</v>
      </c>
      <c r="F233" s="2394">
        <v>0</v>
      </c>
      <c r="G233" s="2395">
        <v>0</v>
      </c>
      <c r="H233" s="2394">
        <v>0</v>
      </c>
      <c r="I233" s="2395">
        <v>0</v>
      </c>
      <c r="J233" s="2394">
        <v>0</v>
      </c>
      <c r="K233" s="2395">
        <v>1</v>
      </c>
      <c r="L233" s="2394">
        <v>1</v>
      </c>
      <c r="M233" s="2395">
        <v>0</v>
      </c>
      <c r="N233" s="2394">
        <v>0</v>
      </c>
      <c r="O233" s="2395">
        <v>0</v>
      </c>
      <c r="P233" s="2394">
        <v>0</v>
      </c>
      <c r="Q233" s="2395">
        <v>0</v>
      </c>
      <c r="R233" s="2394">
        <v>0</v>
      </c>
      <c r="S233" s="2395">
        <v>0</v>
      </c>
      <c r="T233" s="2394">
        <v>0</v>
      </c>
      <c r="U233" s="2395">
        <v>0</v>
      </c>
      <c r="V233" s="2394">
        <v>0</v>
      </c>
      <c r="W233" s="2395">
        <v>0</v>
      </c>
      <c r="X233" s="2394">
        <v>0</v>
      </c>
      <c r="Y233" s="2395">
        <v>0</v>
      </c>
      <c r="Z233" s="2394">
        <v>0</v>
      </c>
      <c r="AA233" s="2395">
        <v>0</v>
      </c>
      <c r="AB233" s="2394">
        <v>0</v>
      </c>
      <c r="AC233" s="2395">
        <v>0</v>
      </c>
      <c r="AD233" s="2394">
        <v>0</v>
      </c>
      <c r="AE233" s="2395">
        <v>0</v>
      </c>
      <c r="AF233" s="2394">
        <v>0</v>
      </c>
      <c r="AG233" s="2395">
        <v>0</v>
      </c>
      <c r="AH233" s="2394">
        <v>0</v>
      </c>
      <c r="AI233" s="2395">
        <v>0</v>
      </c>
      <c r="AJ233" s="2394">
        <v>0</v>
      </c>
      <c r="AK233" s="2395">
        <v>0</v>
      </c>
      <c r="AL233" s="2394">
        <v>0</v>
      </c>
      <c r="AM233" s="2453">
        <v>0</v>
      </c>
      <c r="AN233" s="2454">
        <v>0</v>
      </c>
      <c r="AO233" s="2508">
        <v>0</v>
      </c>
      <c r="AP233" s="2395">
        <v>0</v>
      </c>
      <c r="AQ233" s="2395">
        <v>0</v>
      </c>
      <c r="AR233" s="2398">
        <v>0</v>
      </c>
      <c r="AS233" s="2394">
        <v>0</v>
      </c>
      <c r="AT233" s="2395">
        <v>0</v>
      </c>
      <c r="AU233" s="2395">
        <v>2</v>
      </c>
      <c r="AV233" s="2395">
        <v>0</v>
      </c>
      <c r="AW233" s="2395">
        <v>0</v>
      </c>
      <c r="AX233" s="2395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6693"/>
      <c r="B234" s="260" t="s">
        <v>204</v>
      </c>
      <c r="C234" s="241">
        <f>SUM(D234+E234)</f>
        <v>0</v>
      </c>
      <c r="D234" s="242">
        <f t="shared" si="31"/>
        <v>0</v>
      </c>
      <c r="E234" s="1848">
        <f t="shared" si="31"/>
        <v>0</v>
      </c>
      <c r="F234" s="26"/>
      <c r="G234" s="40"/>
      <c r="H234" s="26"/>
      <c r="I234" s="40"/>
      <c r="J234" s="26"/>
      <c r="K234" s="40"/>
      <c r="L234" s="26"/>
      <c r="M234" s="40"/>
      <c r="N234" s="26"/>
      <c r="O234" s="40"/>
      <c r="P234" s="26"/>
      <c r="Q234" s="40"/>
      <c r="R234" s="26"/>
      <c r="S234" s="40"/>
      <c r="T234" s="26"/>
      <c r="U234" s="40"/>
      <c r="V234" s="26"/>
      <c r="W234" s="40"/>
      <c r="X234" s="26"/>
      <c r="Y234" s="40"/>
      <c r="Z234" s="26"/>
      <c r="AA234" s="40"/>
      <c r="AB234" s="26"/>
      <c r="AC234" s="40"/>
      <c r="AD234" s="26"/>
      <c r="AE234" s="40"/>
      <c r="AF234" s="26"/>
      <c r="AG234" s="40"/>
      <c r="AH234" s="26"/>
      <c r="AI234" s="40"/>
      <c r="AJ234" s="37"/>
      <c r="AK234" s="39"/>
      <c r="AL234" s="26"/>
      <c r="AM234" s="243"/>
      <c r="AN234" s="268"/>
      <c r="AO234" s="121"/>
      <c r="AP234" s="40"/>
      <c r="AQ234" s="40"/>
      <c r="AR234" s="150"/>
      <c r="AS234" s="26"/>
      <c r="AT234" s="40"/>
      <c r="AU234" s="40"/>
      <c r="AV234" s="40"/>
      <c r="AW234" s="40"/>
      <c r="AX234" s="40"/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6569" t="s">
        <v>205</v>
      </c>
      <c r="B235" s="6625"/>
      <c r="C235" s="2518">
        <f t="shared" ref="C235:C274" si="32">SUM(D235+E235)</f>
        <v>5</v>
      </c>
      <c r="D235" s="2486">
        <f t="shared" si="31"/>
        <v>0</v>
      </c>
      <c r="E235" s="2497">
        <f t="shared" si="31"/>
        <v>5</v>
      </c>
      <c r="F235" s="2328"/>
      <c r="G235" s="2329"/>
      <c r="H235" s="2328">
        <v>0</v>
      </c>
      <c r="I235" s="2329">
        <v>0</v>
      </c>
      <c r="J235" s="2328">
        <v>0</v>
      </c>
      <c r="K235" s="2329">
        <v>1</v>
      </c>
      <c r="L235" s="2328">
        <v>0</v>
      </c>
      <c r="M235" s="2329">
        <v>4</v>
      </c>
      <c r="N235" s="2328">
        <v>0</v>
      </c>
      <c r="O235" s="2329">
        <v>0</v>
      </c>
      <c r="P235" s="2328">
        <v>0</v>
      </c>
      <c r="Q235" s="2329">
        <v>0</v>
      </c>
      <c r="R235" s="2328">
        <v>0</v>
      </c>
      <c r="S235" s="2329">
        <v>0</v>
      </c>
      <c r="T235" s="2328">
        <v>0</v>
      </c>
      <c r="U235" s="2329">
        <v>0</v>
      </c>
      <c r="V235" s="2328">
        <v>0</v>
      </c>
      <c r="W235" s="2329">
        <v>0</v>
      </c>
      <c r="X235" s="2328">
        <v>0</v>
      </c>
      <c r="Y235" s="2329">
        <v>0</v>
      </c>
      <c r="Z235" s="2328">
        <v>0</v>
      </c>
      <c r="AA235" s="2329">
        <v>0</v>
      </c>
      <c r="AB235" s="2328">
        <v>0</v>
      </c>
      <c r="AC235" s="2329">
        <v>0</v>
      </c>
      <c r="AD235" s="2328">
        <v>0</v>
      </c>
      <c r="AE235" s="2329">
        <v>0</v>
      </c>
      <c r="AF235" s="2328">
        <v>0</v>
      </c>
      <c r="AG235" s="2329">
        <v>0</v>
      </c>
      <c r="AH235" s="2328">
        <v>0</v>
      </c>
      <c r="AI235" s="2329">
        <v>0</v>
      </c>
      <c r="AJ235" s="2328">
        <v>0</v>
      </c>
      <c r="AK235" s="2329">
        <v>0</v>
      </c>
      <c r="AL235" s="2328">
        <v>0</v>
      </c>
      <c r="AM235" s="2498">
        <v>0</v>
      </c>
      <c r="AN235" s="2519">
        <v>0</v>
      </c>
      <c r="AO235" s="2520">
        <v>0</v>
      </c>
      <c r="AP235" s="2329">
        <v>0</v>
      </c>
      <c r="AQ235" s="2329">
        <v>0</v>
      </c>
      <c r="AR235" s="2499">
        <v>0</v>
      </c>
      <c r="AS235" s="2328">
        <v>0</v>
      </c>
      <c r="AT235" s="2329">
        <v>0</v>
      </c>
      <c r="AU235" s="2329">
        <v>4</v>
      </c>
      <c r="AV235" s="2329">
        <v>0</v>
      </c>
      <c r="AW235" s="2329">
        <v>0</v>
      </c>
      <c r="AX235" s="2329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B235" s="5">
        <v>0</v>
      </c>
      <c r="DD235" s="5">
        <v>0</v>
      </c>
      <c r="DF235" s="5">
        <v>0</v>
      </c>
      <c r="DH235" s="5">
        <v>0</v>
      </c>
      <c r="DJ235" s="5">
        <v>0</v>
      </c>
      <c r="DL235" s="5">
        <v>0</v>
      </c>
      <c r="DN235" s="5">
        <v>0</v>
      </c>
      <c r="DP235" s="5">
        <v>0</v>
      </c>
      <c r="DZ235" s="15"/>
    </row>
    <row r="236" spans="1:130" ht="13.5" customHeight="1" x14ac:dyDescent="0.2">
      <c r="A236" s="6318" t="s">
        <v>206</v>
      </c>
      <c r="B236" s="2490" t="s">
        <v>207</v>
      </c>
      <c r="C236" s="2491">
        <f t="shared" si="32"/>
        <v>0</v>
      </c>
      <c r="D236" s="2492">
        <f t="shared" si="31"/>
        <v>0</v>
      </c>
      <c r="E236" s="2490">
        <f t="shared" si="31"/>
        <v>0</v>
      </c>
      <c r="F236" s="2500"/>
      <c r="G236" s="2501"/>
      <c r="H236" s="2394">
        <v>0</v>
      </c>
      <c r="I236" s="2395">
        <v>0</v>
      </c>
      <c r="J236" s="2394">
        <v>0</v>
      </c>
      <c r="K236" s="2395">
        <v>0</v>
      </c>
      <c r="L236" s="2394">
        <v>0</v>
      </c>
      <c r="M236" s="2395">
        <v>0</v>
      </c>
      <c r="N236" s="2394">
        <v>0</v>
      </c>
      <c r="O236" s="2395">
        <v>0</v>
      </c>
      <c r="P236" s="2394">
        <v>0</v>
      </c>
      <c r="Q236" s="2395">
        <v>0</v>
      </c>
      <c r="R236" s="2394">
        <v>0</v>
      </c>
      <c r="S236" s="2395">
        <v>0</v>
      </c>
      <c r="T236" s="2394">
        <v>0</v>
      </c>
      <c r="U236" s="2395">
        <v>0</v>
      </c>
      <c r="V236" s="2394">
        <v>0</v>
      </c>
      <c r="W236" s="2395">
        <v>0</v>
      </c>
      <c r="X236" s="2394">
        <v>0</v>
      </c>
      <c r="Y236" s="2395">
        <v>0</v>
      </c>
      <c r="Z236" s="2394">
        <v>0</v>
      </c>
      <c r="AA236" s="2395">
        <v>0</v>
      </c>
      <c r="AB236" s="2394">
        <v>0</v>
      </c>
      <c r="AC236" s="2395">
        <v>0</v>
      </c>
      <c r="AD236" s="2394">
        <v>0</v>
      </c>
      <c r="AE236" s="2395">
        <v>0</v>
      </c>
      <c r="AF236" s="2394">
        <v>0</v>
      </c>
      <c r="AG236" s="2395">
        <v>0</v>
      </c>
      <c r="AH236" s="2394">
        <v>0</v>
      </c>
      <c r="AI236" s="2395">
        <v>0</v>
      </c>
      <c r="AJ236" s="2394">
        <v>0</v>
      </c>
      <c r="AK236" s="2395">
        <v>0</v>
      </c>
      <c r="AL236" s="2394">
        <v>0</v>
      </c>
      <c r="AM236" s="2453">
        <v>0</v>
      </c>
      <c r="AN236" s="2454">
        <v>0</v>
      </c>
      <c r="AO236" s="2508">
        <v>0</v>
      </c>
      <c r="AP236" s="2395">
        <v>0</v>
      </c>
      <c r="AQ236" s="2395">
        <v>0</v>
      </c>
      <c r="AR236" s="2398">
        <v>0</v>
      </c>
      <c r="AS236" s="2394">
        <v>0</v>
      </c>
      <c r="AT236" s="2395">
        <v>0</v>
      </c>
      <c r="AU236" s="2395">
        <v>0</v>
      </c>
      <c r="AV236" s="2395">
        <v>0</v>
      </c>
      <c r="AW236" s="2395">
        <v>0</v>
      </c>
      <c r="AX236" s="2395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6693"/>
      <c r="B237" s="2495" t="s">
        <v>208</v>
      </c>
      <c r="C237" s="1204">
        <f t="shared" si="32"/>
        <v>6</v>
      </c>
      <c r="D237" s="224">
        <f t="shared" si="31"/>
        <v>1</v>
      </c>
      <c r="E237" s="219">
        <f t="shared" si="31"/>
        <v>5</v>
      </c>
      <c r="F237" s="1205"/>
      <c r="G237" s="225"/>
      <c r="H237" s="1206">
        <v>0</v>
      </c>
      <c r="I237" s="64">
        <v>0</v>
      </c>
      <c r="J237" s="1206">
        <v>0</v>
      </c>
      <c r="K237" s="64">
        <v>0</v>
      </c>
      <c r="L237" s="1206">
        <v>1</v>
      </c>
      <c r="M237" s="64">
        <v>5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2418">
        <v>0</v>
      </c>
      <c r="AK237" s="2419">
        <v>0</v>
      </c>
      <c r="AL237" s="1206">
        <v>0</v>
      </c>
      <c r="AM237" s="204">
        <v>0</v>
      </c>
      <c r="AN237" s="269">
        <v>0</v>
      </c>
      <c r="AO237" s="270">
        <v>0</v>
      </c>
      <c r="AP237" s="2419">
        <v>0</v>
      </c>
      <c r="AQ237" s="64">
        <v>0</v>
      </c>
      <c r="AR237" s="1185">
        <v>0</v>
      </c>
      <c r="AS237" s="1206">
        <v>0</v>
      </c>
      <c r="AT237" s="64">
        <v>0</v>
      </c>
      <c r="AU237" s="64">
        <v>1</v>
      </c>
      <c r="AV237" s="64">
        <v>0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2102" t="s">
        <v>209</v>
      </c>
      <c r="B238" s="2502"/>
      <c r="C238" s="2377">
        <f t="shared" si="32"/>
        <v>33</v>
      </c>
      <c r="D238" s="2378">
        <f t="shared" si="31"/>
        <v>8</v>
      </c>
      <c r="E238" s="2257">
        <f t="shared" si="31"/>
        <v>25</v>
      </c>
      <c r="F238" s="2328">
        <v>0</v>
      </c>
      <c r="G238" s="2329">
        <v>0</v>
      </c>
      <c r="H238" s="2328">
        <v>0</v>
      </c>
      <c r="I238" s="2329">
        <v>0</v>
      </c>
      <c r="J238" s="2328">
        <v>2</v>
      </c>
      <c r="K238" s="2329">
        <v>4</v>
      </c>
      <c r="L238" s="2328">
        <v>5</v>
      </c>
      <c r="M238" s="2329">
        <v>19</v>
      </c>
      <c r="N238" s="2328">
        <v>0</v>
      </c>
      <c r="O238" s="2329">
        <v>0</v>
      </c>
      <c r="P238" s="2328">
        <v>0</v>
      </c>
      <c r="Q238" s="2329">
        <v>0</v>
      </c>
      <c r="R238" s="2328">
        <v>0</v>
      </c>
      <c r="S238" s="2329">
        <v>1</v>
      </c>
      <c r="T238" s="2328">
        <v>1</v>
      </c>
      <c r="U238" s="2329">
        <v>0</v>
      </c>
      <c r="V238" s="2328">
        <v>0</v>
      </c>
      <c r="W238" s="2329">
        <v>0</v>
      </c>
      <c r="X238" s="2328">
        <v>0</v>
      </c>
      <c r="Y238" s="2329">
        <v>0</v>
      </c>
      <c r="Z238" s="2328">
        <v>0</v>
      </c>
      <c r="AA238" s="2329">
        <v>0</v>
      </c>
      <c r="AB238" s="2328">
        <v>0</v>
      </c>
      <c r="AC238" s="2329">
        <v>0</v>
      </c>
      <c r="AD238" s="2328">
        <v>0</v>
      </c>
      <c r="AE238" s="2329">
        <v>0</v>
      </c>
      <c r="AF238" s="2328">
        <v>0</v>
      </c>
      <c r="AG238" s="2329">
        <v>1</v>
      </c>
      <c r="AH238" s="2328">
        <v>0</v>
      </c>
      <c r="AI238" s="2329">
        <v>0</v>
      </c>
      <c r="AJ238" s="2328">
        <v>0</v>
      </c>
      <c r="AK238" s="2329">
        <v>0</v>
      </c>
      <c r="AL238" s="2328">
        <v>0</v>
      </c>
      <c r="AM238" s="2498">
        <v>0</v>
      </c>
      <c r="AN238" s="2519">
        <v>0</v>
      </c>
      <c r="AO238" s="2520">
        <v>0</v>
      </c>
      <c r="AP238" s="2329">
        <v>0</v>
      </c>
      <c r="AQ238" s="2329">
        <v>0</v>
      </c>
      <c r="AR238" s="2499">
        <v>6</v>
      </c>
      <c r="AS238" s="2328">
        <v>2</v>
      </c>
      <c r="AT238" s="2329">
        <v>0</v>
      </c>
      <c r="AU238" s="2329">
        <v>0</v>
      </c>
      <c r="AV238" s="2329">
        <v>0</v>
      </c>
      <c r="AW238" s="2329">
        <v>0</v>
      </c>
      <c r="AX238" s="2329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6318" t="s">
        <v>210</v>
      </c>
      <c r="B239" s="271" t="s">
        <v>211</v>
      </c>
      <c r="C239" s="227">
        <f t="shared" si="32"/>
        <v>0</v>
      </c>
      <c r="D239" s="228">
        <f t="shared" si="31"/>
        <v>0</v>
      </c>
      <c r="E239" s="1845">
        <f t="shared" si="31"/>
        <v>0</v>
      </c>
      <c r="F239" s="33"/>
      <c r="G239" s="35"/>
      <c r="H239" s="33"/>
      <c r="I239" s="35"/>
      <c r="J239" s="33"/>
      <c r="K239" s="35"/>
      <c r="L239" s="33"/>
      <c r="M239" s="35"/>
      <c r="N239" s="33"/>
      <c r="O239" s="35"/>
      <c r="P239" s="33"/>
      <c r="Q239" s="35"/>
      <c r="R239" s="33"/>
      <c r="S239" s="35"/>
      <c r="T239" s="33"/>
      <c r="U239" s="35"/>
      <c r="V239" s="33"/>
      <c r="W239" s="35"/>
      <c r="X239" s="33"/>
      <c r="Y239" s="35"/>
      <c r="Z239" s="33"/>
      <c r="AA239" s="35"/>
      <c r="AB239" s="33"/>
      <c r="AC239" s="35"/>
      <c r="AD239" s="33"/>
      <c r="AE239" s="35"/>
      <c r="AF239" s="33"/>
      <c r="AG239" s="35"/>
      <c r="AH239" s="33"/>
      <c r="AI239" s="35"/>
      <c r="AJ239" s="33"/>
      <c r="AK239" s="35"/>
      <c r="AL239" s="33"/>
      <c r="AM239" s="186"/>
      <c r="AN239" s="187"/>
      <c r="AO239" s="272"/>
      <c r="AP239" s="35"/>
      <c r="AQ239" s="35"/>
      <c r="AR239" s="229"/>
      <c r="AS239" s="33"/>
      <c r="AT239" s="35"/>
      <c r="AU239" s="35"/>
      <c r="AV239" s="35"/>
      <c r="AW239" s="35"/>
      <c r="AX239" s="35"/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2</v>
      </c>
      <c r="D240" s="232">
        <f t="shared" si="31"/>
        <v>0</v>
      </c>
      <c r="E240" s="1850">
        <f t="shared" si="31"/>
        <v>2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0</v>
      </c>
      <c r="L240" s="20">
        <v>0</v>
      </c>
      <c r="M240" s="36">
        <v>2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0</v>
      </c>
      <c r="AQ240" s="36">
        <v>0</v>
      </c>
      <c r="AR240" s="119">
        <v>0</v>
      </c>
      <c r="AS240" s="20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B240" s="5">
        <v>0</v>
      </c>
      <c r="DD240" s="5">
        <v>0</v>
      </c>
      <c r="DF240" s="5">
        <v>0</v>
      </c>
      <c r="DH240" s="5">
        <v>0</v>
      </c>
      <c r="DJ240" s="5">
        <v>0</v>
      </c>
      <c r="DL240" s="5">
        <v>0</v>
      </c>
      <c r="DN240" s="5">
        <v>0</v>
      </c>
      <c r="DP240" s="5">
        <v>0</v>
      </c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4</v>
      </c>
      <c r="D241" s="232">
        <f t="shared" si="31"/>
        <v>1</v>
      </c>
      <c r="E241" s="1850">
        <f>SUM(G241+I241+K241+M241+O241+Q241+S241+U241+W241+Y241+AA241+AC241+AE241+AG241+AI241+AK241+AM241)</f>
        <v>3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0</v>
      </c>
      <c r="L241" s="20">
        <v>1</v>
      </c>
      <c r="M241" s="36">
        <v>3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0</v>
      </c>
      <c r="AO241" s="272">
        <v>0</v>
      </c>
      <c r="AP241" s="35">
        <v>0</v>
      </c>
      <c r="AQ241" s="36">
        <v>0</v>
      </c>
      <c r="AR241" s="119">
        <v>0</v>
      </c>
      <c r="AS241" s="20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1850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1850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1850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1850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6693"/>
      <c r="B246" s="277" t="s">
        <v>218</v>
      </c>
      <c r="C246" s="239">
        <f t="shared" si="32"/>
        <v>0</v>
      </c>
      <c r="D246" s="233">
        <f t="shared" si="33"/>
        <v>0</v>
      </c>
      <c r="E246" s="1851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6318" t="s">
        <v>219</v>
      </c>
      <c r="B247" s="2503" t="s">
        <v>220</v>
      </c>
      <c r="C247" s="2491">
        <f t="shared" si="32"/>
        <v>0</v>
      </c>
      <c r="D247" s="2492">
        <f t="shared" si="33"/>
        <v>0</v>
      </c>
      <c r="E247" s="2490">
        <f t="shared" si="33"/>
        <v>0</v>
      </c>
      <c r="F247" s="2394"/>
      <c r="G247" s="2395"/>
      <c r="H247" s="2394"/>
      <c r="I247" s="2395"/>
      <c r="J247" s="2394"/>
      <c r="K247" s="2395"/>
      <c r="L247" s="2394"/>
      <c r="M247" s="2395"/>
      <c r="N247" s="2394"/>
      <c r="O247" s="2395"/>
      <c r="P247" s="2394"/>
      <c r="Q247" s="2395"/>
      <c r="R247" s="2394"/>
      <c r="S247" s="2395"/>
      <c r="T247" s="2394"/>
      <c r="U247" s="2395"/>
      <c r="V247" s="2394"/>
      <c r="W247" s="2395"/>
      <c r="X247" s="2394"/>
      <c r="Y247" s="2395"/>
      <c r="Z247" s="2394"/>
      <c r="AA247" s="2395"/>
      <c r="AB247" s="2394"/>
      <c r="AC247" s="2395"/>
      <c r="AD247" s="2394"/>
      <c r="AE247" s="2395"/>
      <c r="AF247" s="2394"/>
      <c r="AG247" s="2395"/>
      <c r="AH247" s="2394"/>
      <c r="AI247" s="2395"/>
      <c r="AJ247" s="1448"/>
      <c r="AK247" s="1441"/>
      <c r="AL247" s="2394"/>
      <c r="AM247" s="2453"/>
      <c r="AN247" s="187"/>
      <c r="AO247" s="272"/>
      <c r="AP247" s="35"/>
      <c r="AQ247" s="2395"/>
      <c r="AR247" s="2398"/>
      <c r="AS247" s="2394"/>
      <c r="AT247" s="2395"/>
      <c r="AU247" s="2395"/>
      <c r="AV247" s="2395"/>
      <c r="AW247" s="2395"/>
      <c r="AX247" s="2395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1850" t="s">
        <v>221</v>
      </c>
      <c r="C248" s="231">
        <f t="shared" si="32"/>
        <v>0</v>
      </c>
      <c r="D248" s="232">
        <f t="shared" si="33"/>
        <v>0</v>
      </c>
      <c r="E248" s="1850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1851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1851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1851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1851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1848" t="s">
        <v>224</v>
      </c>
      <c r="C251" s="241">
        <f t="shared" si="32"/>
        <v>2</v>
      </c>
      <c r="D251" s="242">
        <f t="shared" si="33"/>
        <v>0</v>
      </c>
      <c r="E251" s="1848">
        <f t="shared" si="33"/>
        <v>2</v>
      </c>
      <c r="F251" s="26">
        <v>0</v>
      </c>
      <c r="G251" s="40">
        <v>0</v>
      </c>
      <c r="H251" s="26">
        <v>0</v>
      </c>
      <c r="I251" s="40">
        <v>0</v>
      </c>
      <c r="J251" s="26">
        <v>0</v>
      </c>
      <c r="K251" s="40">
        <v>0</v>
      </c>
      <c r="L251" s="26">
        <v>0</v>
      </c>
      <c r="M251" s="40">
        <v>2</v>
      </c>
      <c r="N251" s="26">
        <v>0</v>
      </c>
      <c r="O251" s="40">
        <v>0</v>
      </c>
      <c r="P251" s="26">
        <v>0</v>
      </c>
      <c r="Q251" s="40">
        <v>0</v>
      </c>
      <c r="R251" s="26">
        <v>0</v>
      </c>
      <c r="S251" s="40">
        <v>0</v>
      </c>
      <c r="T251" s="26">
        <v>0</v>
      </c>
      <c r="U251" s="40">
        <v>0</v>
      </c>
      <c r="V251" s="26">
        <v>0</v>
      </c>
      <c r="W251" s="40">
        <v>0</v>
      </c>
      <c r="X251" s="26">
        <v>0</v>
      </c>
      <c r="Y251" s="40">
        <v>0</v>
      </c>
      <c r="Z251" s="26">
        <v>0</v>
      </c>
      <c r="AA251" s="40">
        <v>0</v>
      </c>
      <c r="AB251" s="26">
        <v>0</v>
      </c>
      <c r="AC251" s="40">
        <v>0</v>
      </c>
      <c r="AD251" s="26">
        <v>0</v>
      </c>
      <c r="AE251" s="40">
        <v>0</v>
      </c>
      <c r="AF251" s="26">
        <v>0</v>
      </c>
      <c r="AG251" s="40">
        <v>0</v>
      </c>
      <c r="AH251" s="26">
        <v>0</v>
      </c>
      <c r="AI251" s="40">
        <v>0</v>
      </c>
      <c r="AJ251" s="26">
        <v>0</v>
      </c>
      <c r="AK251" s="40">
        <v>0</v>
      </c>
      <c r="AL251" s="26">
        <v>0</v>
      </c>
      <c r="AM251" s="243">
        <v>0</v>
      </c>
      <c r="AN251" s="268">
        <v>0</v>
      </c>
      <c r="AO251" s="121">
        <v>0</v>
      </c>
      <c r="AP251" s="40">
        <v>0</v>
      </c>
      <c r="AQ251" s="40">
        <v>0</v>
      </c>
      <c r="AR251" s="150">
        <v>1</v>
      </c>
      <c r="AS251" s="26">
        <v>0</v>
      </c>
      <c r="AT251" s="40">
        <v>0</v>
      </c>
      <c r="AU251" s="40">
        <v>0</v>
      </c>
      <c r="AV251" s="40">
        <v>0</v>
      </c>
      <c r="AW251" s="40">
        <v>0</v>
      </c>
      <c r="AX251" s="40">
        <v>0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6318" t="s">
        <v>225</v>
      </c>
      <c r="B252" s="2507" t="s">
        <v>226</v>
      </c>
      <c r="C252" s="2491">
        <f t="shared" si="32"/>
        <v>1</v>
      </c>
      <c r="D252" s="2492">
        <f>SUM(F252+H252+J252+L252+N252)</f>
        <v>1</v>
      </c>
      <c r="E252" s="2490">
        <f>SUM(G252+I252+K252+M252+O252)</f>
        <v>0</v>
      </c>
      <c r="F252" s="2394">
        <v>0</v>
      </c>
      <c r="G252" s="2395">
        <v>0</v>
      </c>
      <c r="H252" s="2394">
        <v>0</v>
      </c>
      <c r="I252" s="2395">
        <v>0</v>
      </c>
      <c r="J252" s="2394">
        <v>1</v>
      </c>
      <c r="K252" s="2395">
        <v>0</v>
      </c>
      <c r="L252" s="2394">
        <v>0</v>
      </c>
      <c r="M252" s="2395">
        <v>0</v>
      </c>
      <c r="N252" s="2394">
        <v>0</v>
      </c>
      <c r="O252" s="2395">
        <v>0</v>
      </c>
      <c r="P252" s="1279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2454">
        <v>0</v>
      </c>
      <c r="AO252" s="2508">
        <v>0</v>
      </c>
      <c r="AP252" s="2395">
        <v>0</v>
      </c>
      <c r="AQ252" s="2395">
        <v>0</v>
      </c>
      <c r="AR252" s="1442"/>
      <c r="AS252" s="2394">
        <v>0</v>
      </c>
      <c r="AT252" s="2395">
        <v>0</v>
      </c>
      <c r="AU252" s="2395">
        <v>0</v>
      </c>
      <c r="AV252" s="2395">
        <v>0</v>
      </c>
      <c r="AW252" s="2395">
        <v>0</v>
      </c>
      <c r="AX252" s="2395">
        <v>0</v>
      </c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B252" s="5">
        <v>0</v>
      </c>
      <c r="DD252" s="5">
        <v>0</v>
      </c>
      <c r="DF252" s="5">
        <v>0</v>
      </c>
      <c r="DH252" s="5">
        <v>0</v>
      </c>
      <c r="DL252" s="5">
        <v>0</v>
      </c>
      <c r="DN252" s="5">
        <v>0</v>
      </c>
      <c r="DP252" s="5">
        <v>0</v>
      </c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1850">
        <f t="shared" si="34"/>
        <v>0</v>
      </c>
      <c r="F253" s="20">
        <v>0</v>
      </c>
      <c r="G253" s="36">
        <v>0</v>
      </c>
      <c r="H253" s="20">
        <v>0</v>
      </c>
      <c r="I253" s="36">
        <v>0</v>
      </c>
      <c r="J253" s="20">
        <v>0</v>
      </c>
      <c r="K253" s="36">
        <v>0</v>
      </c>
      <c r="L253" s="20">
        <v>0</v>
      </c>
      <c r="M253" s="36">
        <v>0</v>
      </c>
      <c r="N253" s="20">
        <v>0</v>
      </c>
      <c r="O253" s="36">
        <v>0</v>
      </c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>
        <v>0</v>
      </c>
      <c r="AO253" s="272">
        <v>0</v>
      </c>
      <c r="AP253" s="35">
        <v>0</v>
      </c>
      <c r="AQ253" s="36">
        <v>0</v>
      </c>
      <c r="AR253" s="1217"/>
      <c r="AS253" s="20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1</v>
      </c>
      <c r="D254" s="232">
        <f t="shared" si="34"/>
        <v>0</v>
      </c>
      <c r="E254" s="1850">
        <f t="shared" si="34"/>
        <v>1</v>
      </c>
      <c r="F254" s="20">
        <v>0</v>
      </c>
      <c r="G254" s="36">
        <v>0</v>
      </c>
      <c r="H254" s="20">
        <v>0</v>
      </c>
      <c r="I254" s="36">
        <v>0</v>
      </c>
      <c r="J254" s="20">
        <v>0</v>
      </c>
      <c r="K254" s="36">
        <v>0</v>
      </c>
      <c r="L254" s="20">
        <v>0</v>
      </c>
      <c r="M254" s="36">
        <v>1</v>
      </c>
      <c r="N254" s="20">
        <v>0</v>
      </c>
      <c r="O254" s="36">
        <v>0</v>
      </c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>
        <v>0</v>
      </c>
      <c r="AO254" s="272">
        <v>0</v>
      </c>
      <c r="AP254" s="35">
        <v>0</v>
      </c>
      <c r="AQ254" s="36">
        <v>0</v>
      </c>
      <c r="AR254" s="1217"/>
      <c r="AS254" s="20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3</v>
      </c>
      <c r="D255" s="242">
        <f t="shared" si="34"/>
        <v>1</v>
      </c>
      <c r="E255" s="1848">
        <f t="shared" si="34"/>
        <v>2</v>
      </c>
      <c r="F255" s="26">
        <v>0</v>
      </c>
      <c r="G255" s="40">
        <v>0</v>
      </c>
      <c r="H255" s="26">
        <v>0</v>
      </c>
      <c r="I255" s="40">
        <v>0</v>
      </c>
      <c r="J255" s="26">
        <v>1</v>
      </c>
      <c r="K255" s="40">
        <v>2</v>
      </c>
      <c r="L255" s="26">
        <v>0</v>
      </c>
      <c r="M255" s="40">
        <v>0</v>
      </c>
      <c r="N255" s="26">
        <v>0</v>
      </c>
      <c r="O255" s="40">
        <v>0</v>
      </c>
      <c r="P255" s="2504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505"/>
      <c r="AN255" s="187">
        <v>0</v>
      </c>
      <c r="AO255" s="272">
        <v>0</v>
      </c>
      <c r="AP255" s="30">
        <v>0</v>
      </c>
      <c r="AQ255" s="26">
        <v>0</v>
      </c>
      <c r="AR255" s="2506"/>
      <c r="AS255" s="26">
        <v>1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6318" t="s">
        <v>230</v>
      </c>
      <c r="B256" s="2521" t="s">
        <v>260</v>
      </c>
      <c r="C256" s="227">
        <f t="shared" si="32"/>
        <v>1</v>
      </c>
      <c r="D256" s="228">
        <f t="shared" ref="D256:E274" si="35">SUM(F256+H256+J256+L256+N256+P256+R256+T256+V256+X256+Z256+AB256+AD256+AF256+AH256+AJ256+AL256)</f>
        <v>0</v>
      </c>
      <c r="E256" s="1845">
        <f>SUM(G256+I256+K256+M256+O256+Q256+S256+U256+W256+Y256+AA256+AC256+AE256+AG256+AI256+AK256+AM256)</f>
        <v>1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0</v>
      </c>
      <c r="L256" s="33">
        <v>0</v>
      </c>
      <c r="M256" s="35">
        <v>1</v>
      </c>
      <c r="N256" s="33">
        <v>0</v>
      </c>
      <c r="O256" s="35">
        <v>0</v>
      </c>
      <c r="P256" s="33"/>
      <c r="Q256" s="35"/>
      <c r="R256" s="33"/>
      <c r="S256" s="35"/>
      <c r="T256" s="33"/>
      <c r="U256" s="35"/>
      <c r="V256" s="33"/>
      <c r="W256" s="35"/>
      <c r="X256" s="33"/>
      <c r="Y256" s="35"/>
      <c r="Z256" s="33"/>
      <c r="AA256" s="35"/>
      <c r="AB256" s="33"/>
      <c r="AC256" s="35"/>
      <c r="AD256" s="33"/>
      <c r="AE256" s="35"/>
      <c r="AF256" s="33"/>
      <c r="AG256" s="35"/>
      <c r="AH256" s="33"/>
      <c r="AI256" s="35"/>
      <c r="AJ256" s="33"/>
      <c r="AK256" s="35"/>
      <c r="AL256" s="33"/>
      <c r="AM256" s="2471"/>
      <c r="AN256" s="2508">
        <v>0</v>
      </c>
      <c r="AO256" s="2455">
        <v>0</v>
      </c>
      <c r="AP256" s="2522">
        <v>0</v>
      </c>
      <c r="AQ256" s="35">
        <v>0</v>
      </c>
      <c r="AR256" s="35">
        <v>1</v>
      </c>
      <c r="AS256" s="2394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1844" t="s">
        <v>232</v>
      </c>
      <c r="C257" s="231">
        <f t="shared" si="32"/>
        <v>0</v>
      </c>
      <c r="D257" s="232">
        <f t="shared" si="35"/>
        <v>0</v>
      </c>
      <c r="E257" s="1850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1844" t="s">
        <v>233</v>
      </c>
      <c r="C258" s="231">
        <f t="shared" si="32"/>
        <v>0</v>
      </c>
      <c r="D258" s="232">
        <f t="shared" si="35"/>
        <v>0</v>
      </c>
      <c r="E258" s="1850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1844" t="s">
        <v>234</v>
      </c>
      <c r="C259" s="227">
        <f t="shared" si="32"/>
        <v>0</v>
      </c>
      <c r="D259" s="228">
        <f t="shared" si="35"/>
        <v>0</v>
      </c>
      <c r="E259" s="1845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6693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6318" t="s">
        <v>236</v>
      </c>
      <c r="B261" s="2521" t="s">
        <v>237</v>
      </c>
      <c r="C261" s="2491">
        <f t="shared" si="32"/>
        <v>0</v>
      </c>
      <c r="D261" s="2492">
        <f t="shared" si="35"/>
        <v>0</v>
      </c>
      <c r="E261" s="2490">
        <f t="shared" si="35"/>
        <v>0</v>
      </c>
      <c r="F261" s="2394"/>
      <c r="G261" s="2395"/>
      <c r="H261" s="2394"/>
      <c r="I261" s="2395"/>
      <c r="J261" s="2394"/>
      <c r="K261" s="2395"/>
      <c r="L261" s="2394"/>
      <c r="M261" s="2395"/>
      <c r="N261" s="2394"/>
      <c r="O261" s="2395"/>
      <c r="P261" s="2394"/>
      <c r="Q261" s="2395"/>
      <c r="R261" s="2394"/>
      <c r="S261" s="2395"/>
      <c r="T261" s="2394"/>
      <c r="U261" s="2395"/>
      <c r="V261" s="2394"/>
      <c r="W261" s="2395"/>
      <c r="X261" s="2394"/>
      <c r="Y261" s="2395"/>
      <c r="Z261" s="2394"/>
      <c r="AA261" s="2395"/>
      <c r="AB261" s="2394"/>
      <c r="AC261" s="2395"/>
      <c r="AD261" s="2394"/>
      <c r="AE261" s="2395"/>
      <c r="AF261" s="2394"/>
      <c r="AG261" s="2395"/>
      <c r="AH261" s="2394"/>
      <c r="AI261" s="2395"/>
      <c r="AJ261" s="2394"/>
      <c r="AK261" s="2395"/>
      <c r="AL261" s="2394"/>
      <c r="AM261" s="2453"/>
      <c r="AN261" s="187"/>
      <c r="AO261" s="272"/>
      <c r="AP261" s="35"/>
      <c r="AQ261" s="1279"/>
      <c r="AR261" s="1444"/>
      <c r="AS261" s="2394"/>
      <c r="AT261" s="2395"/>
      <c r="AU261" s="2395"/>
      <c r="AV261" s="2395"/>
      <c r="AW261" s="2395"/>
      <c r="AX261" s="2395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1849" t="s">
        <v>238</v>
      </c>
      <c r="C262" s="227">
        <f t="shared" si="32"/>
        <v>0</v>
      </c>
      <c r="D262" s="228">
        <f t="shared" si="35"/>
        <v>0</v>
      </c>
      <c r="E262" s="1845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6693"/>
      <c r="B263" s="1847" t="s">
        <v>239</v>
      </c>
      <c r="C263" s="2493">
        <f t="shared" si="32"/>
        <v>0</v>
      </c>
      <c r="D263" s="2494">
        <f t="shared" si="35"/>
        <v>0</v>
      </c>
      <c r="E263" s="2495">
        <f t="shared" si="35"/>
        <v>0</v>
      </c>
      <c r="F263" s="2418"/>
      <c r="G263" s="2419"/>
      <c r="H263" s="2418"/>
      <c r="I263" s="2419"/>
      <c r="J263" s="2418"/>
      <c r="K263" s="2419"/>
      <c r="L263" s="2418"/>
      <c r="M263" s="2419"/>
      <c r="N263" s="2418"/>
      <c r="O263" s="2419"/>
      <c r="P263" s="2418"/>
      <c r="Q263" s="2419"/>
      <c r="R263" s="2418"/>
      <c r="S263" s="2419"/>
      <c r="T263" s="2418"/>
      <c r="U263" s="2419"/>
      <c r="V263" s="2418"/>
      <c r="W263" s="2419"/>
      <c r="X263" s="2418"/>
      <c r="Y263" s="2419"/>
      <c r="Z263" s="2418"/>
      <c r="AA263" s="2419"/>
      <c r="AB263" s="2418"/>
      <c r="AC263" s="2419"/>
      <c r="AD263" s="2418"/>
      <c r="AE263" s="2419"/>
      <c r="AF263" s="2418"/>
      <c r="AG263" s="2419"/>
      <c r="AH263" s="2418"/>
      <c r="AI263" s="2419"/>
      <c r="AJ263" s="2418"/>
      <c r="AK263" s="2419"/>
      <c r="AL263" s="2418"/>
      <c r="AM263" s="222"/>
      <c r="AN263" s="2514"/>
      <c r="AO263" s="2515"/>
      <c r="AP263" s="2419"/>
      <c r="AQ263" s="2504"/>
      <c r="AR263" s="2511"/>
      <c r="AS263" s="2418"/>
      <c r="AT263" s="2419"/>
      <c r="AU263" s="2419"/>
      <c r="AV263" s="2419"/>
      <c r="AW263" s="2419"/>
      <c r="AX263" s="2419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6732" t="s">
        <v>240</v>
      </c>
      <c r="B264" s="6733"/>
      <c r="C264" s="2491">
        <f>SUM(D264+E264)</f>
        <v>1</v>
      </c>
      <c r="D264" s="2492">
        <f>SUM(F264+H264+J264+L264+N264+P264+R264+T264+V264+X264+Z264+AB264+AD264+AF264+AH264+AJ264+AL264)</f>
        <v>0</v>
      </c>
      <c r="E264" s="2490">
        <f>SUM(G264+I264+K264+M264+O264+Q264+S264+U264+W264+Y264+AA264+AC264+AE264+AG264+AI264+AK264+AM264)</f>
        <v>1</v>
      </c>
      <c r="F264" s="2394">
        <v>0</v>
      </c>
      <c r="G264" s="2395">
        <v>0</v>
      </c>
      <c r="H264" s="2394">
        <v>0</v>
      </c>
      <c r="I264" s="2395">
        <v>0</v>
      </c>
      <c r="J264" s="2394">
        <v>0</v>
      </c>
      <c r="K264" s="2395">
        <v>0</v>
      </c>
      <c r="L264" s="2394">
        <v>0</v>
      </c>
      <c r="M264" s="2395">
        <v>0</v>
      </c>
      <c r="N264" s="2394">
        <v>0</v>
      </c>
      <c r="O264" s="2395">
        <v>0</v>
      </c>
      <c r="P264" s="2394">
        <v>0</v>
      </c>
      <c r="Q264" s="2395">
        <v>0</v>
      </c>
      <c r="R264" s="2394">
        <v>0</v>
      </c>
      <c r="S264" s="2395">
        <v>1</v>
      </c>
      <c r="T264" s="2394">
        <v>0</v>
      </c>
      <c r="U264" s="2395">
        <v>0</v>
      </c>
      <c r="V264" s="2394">
        <v>0</v>
      </c>
      <c r="W264" s="2395">
        <v>0</v>
      </c>
      <c r="X264" s="2394">
        <v>0</v>
      </c>
      <c r="Y264" s="2395">
        <v>0</v>
      </c>
      <c r="Z264" s="2394">
        <v>0</v>
      </c>
      <c r="AA264" s="2395">
        <v>0</v>
      </c>
      <c r="AB264" s="2394">
        <v>0</v>
      </c>
      <c r="AC264" s="2395">
        <v>0</v>
      </c>
      <c r="AD264" s="2394">
        <v>0</v>
      </c>
      <c r="AE264" s="2395">
        <v>0</v>
      </c>
      <c r="AF264" s="2394">
        <v>0</v>
      </c>
      <c r="AG264" s="2395">
        <v>0</v>
      </c>
      <c r="AH264" s="2394">
        <v>0</v>
      </c>
      <c r="AI264" s="2395">
        <v>0</v>
      </c>
      <c r="AJ264" s="2394">
        <v>0</v>
      </c>
      <c r="AK264" s="2395">
        <v>0</v>
      </c>
      <c r="AL264" s="2394">
        <v>0</v>
      </c>
      <c r="AM264" s="2453">
        <v>0</v>
      </c>
      <c r="AN264" s="2454">
        <v>0</v>
      </c>
      <c r="AO264" s="2508">
        <v>0</v>
      </c>
      <c r="AP264" s="2395">
        <v>0</v>
      </c>
      <c r="AQ264" s="2398">
        <v>0</v>
      </c>
      <c r="AR264" s="2395">
        <v>0</v>
      </c>
      <c r="AS264" s="2394">
        <v>0</v>
      </c>
      <c r="AT264" s="2395">
        <v>0</v>
      </c>
      <c r="AU264" s="2395">
        <v>0</v>
      </c>
      <c r="AV264" s="2395">
        <v>0</v>
      </c>
      <c r="AW264" s="2395">
        <v>0</v>
      </c>
      <c r="AX264" s="2395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1</v>
      </c>
      <c r="D265" s="232">
        <f>SUM(F265+H265+J265+L265+N265+P265+R265+T265+V265+X265+Z265+AB265+AD265+AF265+AH265+AJ265+AL265)</f>
        <v>0</v>
      </c>
      <c r="E265" s="1850">
        <f>SUM(G265+I265+K265+M265+O265+Q265+S265+U265+W265+Y265+AA265+AC265+AE265+AG265+AI265+AK265+AM265)</f>
        <v>1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0</v>
      </c>
      <c r="L265" s="33">
        <v>0</v>
      </c>
      <c r="M265" s="35">
        <v>1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0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5</v>
      </c>
      <c r="D266" s="232">
        <f t="shared" si="35"/>
        <v>1</v>
      </c>
      <c r="E266" s="1850">
        <f t="shared" si="35"/>
        <v>4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1</v>
      </c>
      <c r="M266" s="36">
        <v>4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1850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12</v>
      </c>
      <c r="D268" s="242">
        <f t="shared" si="35"/>
        <v>4</v>
      </c>
      <c r="E268" s="1848">
        <f t="shared" si="35"/>
        <v>8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2</v>
      </c>
      <c r="L268" s="20">
        <v>3</v>
      </c>
      <c r="M268" s="36">
        <v>5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1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1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0</v>
      </c>
      <c r="AQ268" s="36">
        <v>0</v>
      </c>
      <c r="AR268" s="119">
        <v>4</v>
      </c>
      <c r="AS268" s="20">
        <v>1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6318" t="s">
        <v>245</v>
      </c>
      <c r="B269" s="2507" t="s">
        <v>246</v>
      </c>
      <c r="C269" s="227">
        <f t="shared" si="32"/>
        <v>0</v>
      </c>
      <c r="D269" s="228">
        <f t="shared" si="35"/>
        <v>0</v>
      </c>
      <c r="E269" s="1845">
        <f t="shared" si="35"/>
        <v>0</v>
      </c>
      <c r="F269" s="37"/>
      <c r="G269" s="39"/>
      <c r="H269" s="37"/>
      <c r="I269" s="39"/>
      <c r="J269" s="37"/>
      <c r="K269" s="39"/>
      <c r="L269" s="37"/>
      <c r="M269" s="39"/>
      <c r="N269" s="37"/>
      <c r="O269" s="39"/>
      <c r="P269" s="37"/>
      <c r="Q269" s="39"/>
      <c r="R269" s="37"/>
      <c r="S269" s="39"/>
      <c r="T269" s="37"/>
      <c r="U269" s="39"/>
      <c r="V269" s="37"/>
      <c r="W269" s="39"/>
      <c r="X269" s="37"/>
      <c r="Y269" s="39"/>
      <c r="Z269" s="37"/>
      <c r="AA269" s="39"/>
      <c r="AB269" s="37"/>
      <c r="AC269" s="39"/>
      <c r="AD269" s="37"/>
      <c r="AE269" s="39"/>
      <c r="AF269" s="37"/>
      <c r="AG269" s="39"/>
      <c r="AH269" s="37"/>
      <c r="AI269" s="39"/>
      <c r="AJ269" s="37"/>
      <c r="AK269" s="39"/>
      <c r="AL269" s="37"/>
      <c r="AM269" s="181"/>
      <c r="AN269" s="187"/>
      <c r="AO269" s="272"/>
      <c r="AP269" s="35"/>
      <c r="AQ269" s="39"/>
      <c r="AR269" s="145"/>
      <c r="AS269" s="37"/>
      <c r="AT269" s="39"/>
      <c r="AU269" s="39"/>
      <c r="AV269" s="39"/>
      <c r="AW269" s="39"/>
      <c r="AX269" s="39"/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1850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1850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1850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6693"/>
      <c r="B273" s="260" t="s">
        <v>250</v>
      </c>
      <c r="C273" s="241">
        <f t="shared" si="32"/>
        <v>0</v>
      </c>
      <c r="D273" s="242">
        <f t="shared" si="35"/>
        <v>0</v>
      </c>
      <c r="E273" s="1848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0</v>
      </c>
      <c r="D275" s="242">
        <f>SUM(F275+H275+J275+L275+N275+P275+R275+T275+V275+X275+Z275+AB275+AD275+AF275+AH275+AJ275+AL275)</f>
        <v>0</v>
      </c>
      <c r="E275" s="1848">
        <f t="shared" ref="E275" si="36">SUM(G275+I275+K275+M275+O275+Q275+S275+U275+W275+Y275+AA275+AC275+AE275+AG275+AI275+AK275+AM275)</f>
        <v>0</v>
      </c>
      <c r="F275" s="26"/>
      <c r="G275" s="40"/>
      <c r="H275" s="26"/>
      <c r="I275" s="40"/>
      <c r="J275" s="26"/>
      <c r="K275" s="40"/>
      <c r="L275" s="26"/>
      <c r="M275" s="40"/>
      <c r="N275" s="26"/>
      <c r="O275" s="40"/>
      <c r="P275" s="26"/>
      <c r="Q275" s="40"/>
      <c r="R275" s="26"/>
      <c r="S275" s="40"/>
      <c r="T275" s="26"/>
      <c r="U275" s="40"/>
      <c r="V275" s="26"/>
      <c r="W275" s="40"/>
      <c r="X275" s="26"/>
      <c r="Y275" s="40"/>
      <c r="Z275" s="26"/>
      <c r="AA275" s="40"/>
      <c r="AB275" s="26"/>
      <c r="AC275" s="40"/>
      <c r="AD275" s="26"/>
      <c r="AE275" s="40"/>
      <c r="AF275" s="26"/>
      <c r="AG275" s="40"/>
      <c r="AH275" s="26"/>
      <c r="AI275" s="40"/>
      <c r="AJ275" s="26"/>
      <c r="AK275" s="40"/>
      <c r="AL275" s="26"/>
      <c r="AM275" s="243"/>
      <c r="AN275" s="2514"/>
      <c r="AO275" s="2515"/>
      <c r="AP275" s="2419"/>
      <c r="AQ275" s="280"/>
      <c r="AR275" s="265"/>
      <c r="AS275" s="26"/>
      <c r="AT275" s="40"/>
      <c r="AU275" s="40"/>
      <c r="AV275" s="40"/>
      <c r="AW275" s="40"/>
      <c r="AX275" s="40"/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6439" t="s">
        <v>262</v>
      </c>
      <c r="B277" s="6441" t="s">
        <v>263</v>
      </c>
      <c r="C277" s="6267" t="s">
        <v>4</v>
      </c>
      <c r="D277" s="5855"/>
      <c r="E277" s="6250"/>
      <c r="F277" s="6579" t="s">
        <v>264</v>
      </c>
      <c r="G277" s="6736"/>
      <c r="H277" s="6736"/>
      <c r="I277" s="6736"/>
      <c r="J277" s="6736"/>
      <c r="K277" s="6736"/>
      <c r="L277" s="6736"/>
      <c r="M277" s="6736"/>
      <c r="N277" s="6736"/>
      <c r="O277" s="6736"/>
      <c r="P277" s="6736"/>
      <c r="Q277" s="6736"/>
      <c r="R277" s="6736"/>
      <c r="S277" s="6736"/>
      <c r="T277" s="6736"/>
      <c r="U277" s="6736"/>
      <c r="V277" s="6736"/>
      <c r="W277" s="6736"/>
      <c r="X277" s="6736"/>
      <c r="Y277" s="6736"/>
      <c r="Z277" s="6736"/>
      <c r="AA277" s="6736"/>
      <c r="AB277" s="6736"/>
      <c r="AC277" s="6736"/>
      <c r="AD277" s="6736"/>
      <c r="AE277" s="6736"/>
      <c r="AF277" s="6736"/>
      <c r="AG277" s="6736"/>
      <c r="AH277" s="6736"/>
      <c r="AI277" s="6736"/>
      <c r="AJ277" s="6736"/>
      <c r="AK277" s="6737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6677"/>
      <c r="D278" s="5856"/>
      <c r="E278" s="6678"/>
      <c r="F278" s="6691" t="s">
        <v>190</v>
      </c>
      <c r="G278" s="6691"/>
      <c r="H278" s="6691" t="s">
        <v>191</v>
      </c>
      <c r="I278" s="6691"/>
      <c r="J278" s="6691" t="s">
        <v>12</v>
      </c>
      <c r="K278" s="6691"/>
      <c r="L278" s="6560" t="s">
        <v>13</v>
      </c>
      <c r="M278" s="6690"/>
      <c r="N278" s="6640" t="s">
        <v>126</v>
      </c>
      <c r="O278" s="6640"/>
      <c r="P278" s="6640" t="s">
        <v>127</v>
      </c>
      <c r="Q278" s="6640"/>
      <c r="R278" s="6640" t="s">
        <v>128</v>
      </c>
      <c r="S278" s="6640"/>
      <c r="T278" s="6640" t="s">
        <v>129</v>
      </c>
      <c r="U278" s="6640"/>
      <c r="V278" s="6640" t="s">
        <v>130</v>
      </c>
      <c r="W278" s="6640"/>
      <c r="X278" s="6640" t="s">
        <v>131</v>
      </c>
      <c r="Y278" s="6640"/>
      <c r="Z278" s="6640" t="s">
        <v>132</v>
      </c>
      <c r="AA278" s="6640"/>
      <c r="AB278" s="6640" t="s">
        <v>133</v>
      </c>
      <c r="AC278" s="6640"/>
      <c r="AD278" s="6640" t="s">
        <v>134</v>
      </c>
      <c r="AE278" s="6640"/>
      <c r="AF278" s="6640" t="s">
        <v>135</v>
      </c>
      <c r="AG278" s="6640"/>
      <c r="AH278" s="6640" t="s">
        <v>136</v>
      </c>
      <c r="AI278" s="6640"/>
      <c r="AJ278" s="6640" t="s">
        <v>137</v>
      </c>
      <c r="AK278" s="6738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6734"/>
      <c r="B279" s="6735"/>
      <c r="C279" s="1449" t="s">
        <v>103</v>
      </c>
      <c r="D279" s="2523" t="s">
        <v>65</v>
      </c>
      <c r="E279" s="1842" t="s">
        <v>104</v>
      </c>
      <c r="F279" s="1451" t="s">
        <v>65</v>
      </c>
      <c r="G279" s="1452" t="s">
        <v>104</v>
      </c>
      <c r="H279" s="1451" t="s">
        <v>65</v>
      </c>
      <c r="I279" s="1452" t="s">
        <v>104</v>
      </c>
      <c r="J279" s="1451" t="s">
        <v>65</v>
      </c>
      <c r="K279" s="1452" t="s">
        <v>104</v>
      </c>
      <c r="L279" s="1451" t="s">
        <v>65</v>
      </c>
      <c r="M279" s="1452" t="s">
        <v>104</v>
      </c>
      <c r="N279" s="1451" t="s">
        <v>65</v>
      </c>
      <c r="O279" s="1452" t="s">
        <v>104</v>
      </c>
      <c r="P279" s="1451" t="s">
        <v>65</v>
      </c>
      <c r="Q279" s="1452" t="s">
        <v>104</v>
      </c>
      <c r="R279" s="1451" t="s">
        <v>65</v>
      </c>
      <c r="S279" s="1452" t="s">
        <v>104</v>
      </c>
      <c r="T279" s="1863" t="s">
        <v>65</v>
      </c>
      <c r="U279" s="1863" t="s">
        <v>104</v>
      </c>
      <c r="V279" s="2524" t="s">
        <v>65</v>
      </c>
      <c r="W279" s="1452" t="s">
        <v>104</v>
      </c>
      <c r="X279" s="1451" t="s">
        <v>65</v>
      </c>
      <c r="Y279" s="1452" t="s">
        <v>104</v>
      </c>
      <c r="Z279" s="1451" t="s">
        <v>65</v>
      </c>
      <c r="AA279" s="1452" t="s">
        <v>104</v>
      </c>
      <c r="AB279" s="1451" t="s">
        <v>65</v>
      </c>
      <c r="AC279" s="1452" t="s">
        <v>104</v>
      </c>
      <c r="AD279" s="1451" t="s">
        <v>65</v>
      </c>
      <c r="AE279" s="1452" t="s">
        <v>104</v>
      </c>
      <c r="AF279" s="1451" t="s">
        <v>65</v>
      </c>
      <c r="AG279" s="1452" t="s">
        <v>104</v>
      </c>
      <c r="AH279" s="1451" t="s">
        <v>65</v>
      </c>
      <c r="AI279" s="1452" t="s">
        <v>104</v>
      </c>
      <c r="AJ279" s="1451" t="s">
        <v>65</v>
      </c>
      <c r="AK279" s="1454" t="s">
        <v>104</v>
      </c>
      <c r="AL279" s="6678"/>
      <c r="AM279" s="6678"/>
      <c r="AN279" s="6678"/>
      <c r="AO279" s="6678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6441" t="s">
        <v>265</v>
      </c>
      <c r="B280" s="1455" t="s">
        <v>80</v>
      </c>
      <c r="C280" s="1456">
        <f>SUM(D280+E280)</f>
        <v>0</v>
      </c>
      <c r="D280" s="2525">
        <f>SUM(F280+H280+J280+L280+N280+P280+R280+T280+V280+X280+Z280+AB280+AD280+AF280+AH280+AJ280)</f>
        <v>0</v>
      </c>
      <c r="E280" s="2452">
        <f>SUM(G280+I280+K280+M280+O280+Q280+S280+U280+W280+Y280+AA280+AC280+AE280+AG280+AI280+AK280)</f>
        <v>0</v>
      </c>
      <c r="F280" s="2394"/>
      <c r="G280" s="2395"/>
      <c r="H280" s="2394"/>
      <c r="I280" s="2395"/>
      <c r="J280" s="2394"/>
      <c r="K280" s="2395"/>
      <c r="L280" s="2394"/>
      <c r="M280" s="2395"/>
      <c r="N280" s="2394"/>
      <c r="O280" s="2395"/>
      <c r="P280" s="2394"/>
      <c r="Q280" s="2395"/>
      <c r="R280" s="2394"/>
      <c r="S280" s="2395"/>
      <c r="T280" s="2394"/>
      <c r="U280" s="2395"/>
      <c r="V280" s="2394"/>
      <c r="W280" s="2395"/>
      <c r="X280" s="2394"/>
      <c r="Y280" s="2395"/>
      <c r="Z280" s="2394"/>
      <c r="AA280" s="2395"/>
      <c r="AB280" s="2394"/>
      <c r="AC280" s="2395"/>
      <c r="AD280" s="2394"/>
      <c r="AE280" s="2395"/>
      <c r="AF280" s="2394"/>
      <c r="AG280" s="2395"/>
      <c r="AH280" s="2394"/>
      <c r="AI280" s="2395"/>
      <c r="AJ280" s="2394"/>
      <c r="AK280" s="2396"/>
      <c r="AL280" s="2395"/>
      <c r="AM280" s="2395"/>
      <c r="AN280" s="2395"/>
      <c r="AO280" s="2395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6735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6441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2425"/>
      <c r="AX282" s="2408"/>
    </row>
    <row r="283" spans="1:130" ht="17.25" customHeight="1" x14ac:dyDescent="0.2">
      <c r="A283" s="6735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2434"/>
      <c r="AX283" s="2408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2434"/>
      <c r="AW284" s="239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267" t="s">
        <v>268</v>
      </c>
      <c r="B285" s="6250"/>
      <c r="C285" s="6691" t="s">
        <v>269</v>
      </c>
      <c r="D285" s="6691"/>
      <c r="E285" s="6691"/>
      <c r="F285" s="6560" t="s">
        <v>270</v>
      </c>
      <c r="G285" s="6642"/>
      <c r="H285" s="6642"/>
      <c r="I285" s="6642"/>
      <c r="J285" s="6642"/>
      <c r="K285" s="6642"/>
      <c r="L285" s="6642"/>
      <c r="M285" s="6642"/>
      <c r="N285" s="6642"/>
      <c r="O285" s="6642"/>
      <c r="P285" s="6642"/>
      <c r="Q285" s="6642"/>
      <c r="R285" s="6642"/>
      <c r="S285" s="6642"/>
      <c r="T285" s="6642"/>
      <c r="U285" s="6642"/>
      <c r="V285" s="6642"/>
      <c r="W285" s="6642"/>
      <c r="X285" s="6642"/>
      <c r="Y285" s="6642"/>
      <c r="Z285" s="6642"/>
      <c r="AA285" s="6642"/>
      <c r="AB285" s="6642"/>
      <c r="AC285" s="6642"/>
      <c r="AD285" s="6642"/>
      <c r="AE285" s="6642"/>
      <c r="AF285" s="6642"/>
      <c r="AG285" s="6642"/>
      <c r="AH285" s="6642"/>
      <c r="AI285" s="6642"/>
      <c r="AJ285" s="6642"/>
      <c r="AK285" s="6642"/>
      <c r="AL285" s="6642"/>
      <c r="AM285" s="6643"/>
      <c r="AN285" s="6659" t="s">
        <v>92</v>
      </c>
      <c r="AO285" s="6659"/>
      <c r="AP285" s="6660"/>
      <c r="AQ285" s="6448" t="s">
        <v>271</v>
      </c>
      <c r="AR285" s="6262"/>
      <c r="AS285" s="6318" t="s">
        <v>7</v>
      </c>
      <c r="AT285" s="6318" t="s">
        <v>8</v>
      </c>
      <c r="AU285" s="6250" t="s">
        <v>272</v>
      </c>
      <c r="AV285" s="6250" t="s">
        <v>255</v>
      </c>
      <c r="AW285" s="2392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6691"/>
      <c r="D286" s="6691"/>
      <c r="E286" s="6691"/>
      <c r="F286" s="6691" t="s">
        <v>189</v>
      </c>
      <c r="G286" s="6691"/>
      <c r="H286" s="6691" t="s">
        <v>190</v>
      </c>
      <c r="I286" s="6691"/>
      <c r="J286" s="6691" t="s">
        <v>191</v>
      </c>
      <c r="K286" s="6691"/>
      <c r="L286" s="6691" t="s">
        <v>12</v>
      </c>
      <c r="M286" s="6691"/>
      <c r="N286" s="6560" t="s">
        <v>13</v>
      </c>
      <c r="O286" s="6690"/>
      <c r="P286" s="6640" t="s">
        <v>126</v>
      </c>
      <c r="Q286" s="6640"/>
      <c r="R286" s="6640" t="s">
        <v>127</v>
      </c>
      <c r="S286" s="6640"/>
      <c r="T286" s="6640" t="s">
        <v>128</v>
      </c>
      <c r="U286" s="6640"/>
      <c r="V286" s="6640" t="s">
        <v>129</v>
      </c>
      <c r="W286" s="6640"/>
      <c r="X286" s="6640" t="s">
        <v>130</v>
      </c>
      <c r="Y286" s="6640"/>
      <c r="Z286" s="6640" t="s">
        <v>131</v>
      </c>
      <c r="AA286" s="6640"/>
      <c r="AB286" s="6640" t="s">
        <v>132</v>
      </c>
      <c r="AC286" s="6640"/>
      <c r="AD286" s="6640" t="s">
        <v>133</v>
      </c>
      <c r="AE286" s="6640"/>
      <c r="AF286" s="6640" t="s">
        <v>134</v>
      </c>
      <c r="AG286" s="6640"/>
      <c r="AH286" s="6640" t="s">
        <v>135</v>
      </c>
      <c r="AI286" s="6640"/>
      <c r="AJ286" s="6640" t="s">
        <v>136</v>
      </c>
      <c r="AK286" s="6640"/>
      <c r="AL286" s="6640" t="s">
        <v>137</v>
      </c>
      <c r="AM286" s="6738"/>
      <c r="AN286" s="6248" t="s">
        <v>273</v>
      </c>
      <c r="AO286" s="6248" t="s">
        <v>274</v>
      </c>
      <c r="AP286" s="6250" t="s">
        <v>275</v>
      </c>
      <c r="AQ286" s="6739"/>
      <c r="AR286" s="6740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6677"/>
      <c r="B287" s="6678"/>
      <c r="C287" s="2324" t="s">
        <v>103</v>
      </c>
      <c r="D287" s="2330" t="s">
        <v>65</v>
      </c>
      <c r="E287" s="2526" t="s">
        <v>104</v>
      </c>
      <c r="F287" s="2324" t="s">
        <v>276</v>
      </c>
      <c r="G287" s="2325" t="s">
        <v>104</v>
      </c>
      <c r="H287" s="2324" t="s">
        <v>276</v>
      </c>
      <c r="I287" s="2325" t="s">
        <v>104</v>
      </c>
      <c r="J287" s="2324" t="s">
        <v>276</v>
      </c>
      <c r="K287" s="2325" t="s">
        <v>104</v>
      </c>
      <c r="L287" s="2324" t="s">
        <v>276</v>
      </c>
      <c r="M287" s="2325" t="s">
        <v>104</v>
      </c>
      <c r="N287" s="2324" t="s">
        <v>276</v>
      </c>
      <c r="O287" s="2325" t="s">
        <v>104</v>
      </c>
      <c r="P287" s="2324" t="s">
        <v>276</v>
      </c>
      <c r="Q287" s="2325" t="s">
        <v>104</v>
      </c>
      <c r="R287" s="2324" t="s">
        <v>276</v>
      </c>
      <c r="S287" s="2325" t="s">
        <v>104</v>
      </c>
      <c r="T287" s="2324" t="s">
        <v>276</v>
      </c>
      <c r="U287" s="2325" t="s">
        <v>104</v>
      </c>
      <c r="V287" s="2324" t="s">
        <v>276</v>
      </c>
      <c r="W287" s="2325" t="s">
        <v>104</v>
      </c>
      <c r="X287" s="2324" t="s">
        <v>276</v>
      </c>
      <c r="Y287" s="2325" t="s">
        <v>104</v>
      </c>
      <c r="Z287" s="2324" t="s">
        <v>276</v>
      </c>
      <c r="AA287" s="2325" t="s">
        <v>104</v>
      </c>
      <c r="AB287" s="2324" t="s">
        <v>276</v>
      </c>
      <c r="AC287" s="2325" t="s">
        <v>104</v>
      </c>
      <c r="AD287" s="2324" t="s">
        <v>276</v>
      </c>
      <c r="AE287" s="2325" t="s">
        <v>104</v>
      </c>
      <c r="AF287" s="2324" t="s">
        <v>276</v>
      </c>
      <c r="AG287" s="2325" t="s">
        <v>104</v>
      </c>
      <c r="AH287" s="2324" t="s">
        <v>276</v>
      </c>
      <c r="AI287" s="2325" t="s">
        <v>104</v>
      </c>
      <c r="AJ287" s="2324" t="s">
        <v>276</v>
      </c>
      <c r="AK287" s="2325" t="s">
        <v>104</v>
      </c>
      <c r="AL287" s="2324" t="s">
        <v>276</v>
      </c>
      <c r="AM287" s="2469" t="s">
        <v>104</v>
      </c>
      <c r="AN287" s="6741"/>
      <c r="AO287" s="6741"/>
      <c r="AP287" s="6678"/>
      <c r="AQ287" s="2324" t="s">
        <v>198</v>
      </c>
      <c r="AR287" s="2484" t="s">
        <v>199</v>
      </c>
      <c r="AS287" s="6693"/>
      <c r="AT287" s="6693"/>
      <c r="AU287" s="6678"/>
      <c r="AV287" s="6678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6569" t="s">
        <v>277</v>
      </c>
      <c r="B288" s="6625"/>
      <c r="C288" s="2485">
        <f t="shared" ref="C288:C306" si="38">SUM(D288+E288)</f>
        <v>6</v>
      </c>
      <c r="D288" s="2486">
        <f>SUM(F288+H288+J288+L288+N288+P288+R288+T288+V288+X288+Z288+AB288+AD288+AF288+AH288+AJ288+AL288)</f>
        <v>3</v>
      </c>
      <c r="E288" s="2497">
        <f>SUM(G288+I288+K288+M288+O288+Q288+S288+U288+W288+Y288+AA288+AC288+AE288+AG288+AI288+AK288+AM288)</f>
        <v>3</v>
      </c>
      <c r="F288" s="2485">
        <f>SUM(F298:F306)</f>
        <v>0</v>
      </c>
      <c r="G288" s="2527">
        <f>SUM(G298:G306)</f>
        <v>0</v>
      </c>
      <c r="H288" s="2485">
        <f>SUM(H298:H306)</f>
        <v>0</v>
      </c>
      <c r="I288" s="2527">
        <f>SUM(I298:I306)</f>
        <v>0</v>
      </c>
      <c r="J288" s="2485">
        <f>SUM(J298:J306)</f>
        <v>0</v>
      </c>
      <c r="K288" s="2527">
        <f>SUM(K289:K306)</f>
        <v>0</v>
      </c>
      <c r="L288" s="2485">
        <f>SUM(L298:L306)</f>
        <v>1</v>
      </c>
      <c r="M288" s="2527">
        <f>SUM(M289:M306)</f>
        <v>0</v>
      </c>
      <c r="N288" s="2485">
        <f>SUM(N298:N306)</f>
        <v>0</v>
      </c>
      <c r="O288" s="2527">
        <f>SUM(O289:O306)</f>
        <v>0</v>
      </c>
      <c r="P288" s="2485">
        <f>SUM(P298:P306)</f>
        <v>1</v>
      </c>
      <c r="Q288" s="2527">
        <f>SUM(Q289:Q306)</f>
        <v>1</v>
      </c>
      <c r="R288" s="2485">
        <f>SUM(R298:R306)</f>
        <v>0</v>
      </c>
      <c r="S288" s="2527">
        <f>SUM(S289:S306)</f>
        <v>1</v>
      </c>
      <c r="T288" s="2485">
        <f>SUM(T298:T306)</f>
        <v>1</v>
      </c>
      <c r="U288" s="2527">
        <f>SUM(U289:U306)</f>
        <v>0</v>
      </c>
      <c r="V288" s="2485">
        <f>SUM(V298:V306)</f>
        <v>0</v>
      </c>
      <c r="W288" s="2527">
        <f>SUM(W289:W306)</f>
        <v>1</v>
      </c>
      <c r="X288" s="2485">
        <f>SUM(X298:X306)</f>
        <v>0</v>
      </c>
      <c r="Y288" s="2527">
        <f>SUM(Y289:Y306)</f>
        <v>0</v>
      </c>
      <c r="Z288" s="2485">
        <f>SUM(Z298:Z306)</f>
        <v>0</v>
      </c>
      <c r="AA288" s="2527">
        <f>SUM(AA289:AA306)</f>
        <v>0</v>
      </c>
      <c r="AB288" s="2485">
        <f t="shared" ref="AB288:AM288" si="39">SUM(AB298:AB306)</f>
        <v>0</v>
      </c>
      <c r="AC288" s="2527">
        <f>SUM(AC289:AC306)</f>
        <v>0</v>
      </c>
      <c r="AD288" s="2485">
        <f t="shared" si="39"/>
        <v>0</v>
      </c>
      <c r="AE288" s="2527">
        <f t="shared" si="39"/>
        <v>0</v>
      </c>
      <c r="AF288" s="2485">
        <f t="shared" si="39"/>
        <v>0</v>
      </c>
      <c r="AG288" s="2527">
        <f t="shared" si="39"/>
        <v>0</v>
      </c>
      <c r="AH288" s="2485">
        <f t="shared" si="39"/>
        <v>0</v>
      </c>
      <c r="AI288" s="2527">
        <f t="shared" si="39"/>
        <v>0</v>
      </c>
      <c r="AJ288" s="2485">
        <f t="shared" si="39"/>
        <v>0</v>
      </c>
      <c r="AK288" s="2527">
        <f t="shared" si="39"/>
        <v>0</v>
      </c>
      <c r="AL288" s="2485">
        <f>SUM(AL298:AL306)</f>
        <v>0</v>
      </c>
      <c r="AM288" s="2528">
        <f t="shared" si="39"/>
        <v>0</v>
      </c>
      <c r="AN288" s="2518">
        <f t="shared" ref="AN288:AU288" si="40">SUM(AN289:AN306)</f>
        <v>4</v>
      </c>
      <c r="AO288" s="2518">
        <f t="shared" si="40"/>
        <v>4</v>
      </c>
      <c r="AP288" s="2529">
        <f t="shared" si="40"/>
        <v>0</v>
      </c>
      <c r="AQ288" s="2485">
        <f t="shared" si="40"/>
        <v>0</v>
      </c>
      <c r="AR288" s="2529">
        <f t="shared" si="40"/>
        <v>0</v>
      </c>
      <c r="AS288" s="2530">
        <f t="shared" si="40"/>
        <v>0</v>
      </c>
      <c r="AT288" s="2530">
        <f t="shared" si="40"/>
        <v>0</v>
      </c>
      <c r="AU288" s="2497">
        <f t="shared" si="40"/>
        <v>0</v>
      </c>
      <c r="AV288" s="2497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2531" t="s">
        <v>34</v>
      </c>
      <c r="C289" s="113">
        <f t="shared" si="38"/>
        <v>0</v>
      </c>
      <c r="D289" s="2532"/>
      <c r="E289" s="2490">
        <f t="shared" ref="E289:E297" si="41">SUM(K289+M289+O289+Q289+S289+U289+W289+Y289+AA289+AC289)</f>
        <v>0</v>
      </c>
      <c r="F289" s="1279"/>
      <c r="G289" s="245"/>
      <c r="H289" s="245"/>
      <c r="I289" s="245"/>
      <c r="J289" s="1280"/>
      <c r="K289" s="35"/>
      <c r="L289" s="1460"/>
      <c r="M289" s="35"/>
      <c r="N289" s="1460"/>
      <c r="O289" s="35"/>
      <c r="P289" s="1460"/>
      <c r="Q289" s="35"/>
      <c r="R289" s="1460"/>
      <c r="S289" s="35"/>
      <c r="T289" s="1460"/>
      <c r="U289" s="35"/>
      <c r="V289" s="1460"/>
      <c r="W289" s="35"/>
      <c r="X289" s="1460"/>
      <c r="Y289" s="35"/>
      <c r="Z289" s="1460"/>
      <c r="AA289" s="35"/>
      <c r="AB289" s="1460"/>
      <c r="AC289" s="35"/>
      <c r="AD289" s="1279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2508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1845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1850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1850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1850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1850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1850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1850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6742"/>
      <c r="B297" s="1853" t="s">
        <v>286</v>
      </c>
      <c r="C297" s="146">
        <f t="shared" si="38"/>
        <v>0</v>
      </c>
      <c r="D297" s="2533"/>
      <c r="E297" s="1848">
        <f t="shared" si="41"/>
        <v>0</v>
      </c>
      <c r="F297" s="2504"/>
      <c r="G297" s="250"/>
      <c r="H297" s="250"/>
      <c r="I297" s="250"/>
      <c r="J297" s="2534"/>
      <c r="K297" s="40"/>
      <c r="L297" s="2535"/>
      <c r="M297" s="40"/>
      <c r="N297" s="2535"/>
      <c r="O297" s="40"/>
      <c r="P297" s="2535"/>
      <c r="Q297" s="40"/>
      <c r="R297" s="2535"/>
      <c r="S297" s="40"/>
      <c r="T297" s="2535"/>
      <c r="U297" s="40"/>
      <c r="V297" s="2535"/>
      <c r="W297" s="40"/>
      <c r="X297" s="2535"/>
      <c r="Y297" s="40"/>
      <c r="Z297" s="2535"/>
      <c r="AA297" s="40"/>
      <c r="AB297" s="2535"/>
      <c r="AC297" s="40"/>
      <c r="AD297" s="2504"/>
      <c r="AE297" s="250"/>
      <c r="AF297" s="250"/>
      <c r="AG297" s="250"/>
      <c r="AH297" s="250"/>
      <c r="AI297" s="250"/>
      <c r="AJ297" s="250"/>
      <c r="AK297" s="250"/>
      <c r="AL297" s="250"/>
      <c r="AM297" s="2505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2531" t="s">
        <v>34</v>
      </c>
      <c r="C298" s="227">
        <f t="shared" si="38"/>
        <v>2</v>
      </c>
      <c r="D298" s="228">
        <f>SUM(F298+H298+J298+L298+N298+P298+R298+T298+V298+X298+Z298+AB298+AD298+AF298+AH298+AJ298+AL298)</f>
        <v>1</v>
      </c>
      <c r="E298" s="1845">
        <f>SUM(G298+I298+K298+M298+O298+Q298+S298+U298+W298+Y298+AA298+AC298+AE298+AG298+AI298+AK298+AM298)</f>
        <v>1</v>
      </c>
      <c r="F298" s="2536"/>
      <c r="G298" s="2537"/>
      <c r="H298" s="2538"/>
      <c r="I298" s="2537"/>
      <c r="J298" s="2538"/>
      <c r="K298" s="298"/>
      <c r="L298" s="2539">
        <v>1</v>
      </c>
      <c r="M298" s="2537"/>
      <c r="N298" s="2538"/>
      <c r="O298" s="2540"/>
      <c r="P298" s="2536"/>
      <c r="Q298" s="2537">
        <v>1</v>
      </c>
      <c r="R298" s="2538"/>
      <c r="S298" s="2540"/>
      <c r="T298" s="2536"/>
      <c r="U298" s="2537"/>
      <c r="V298" s="2538"/>
      <c r="W298" s="2540"/>
      <c r="X298" s="2536"/>
      <c r="Y298" s="2537"/>
      <c r="Z298" s="2538"/>
      <c r="AA298" s="2540"/>
      <c r="AB298" s="2536"/>
      <c r="AC298" s="2537"/>
      <c r="AD298" s="2538"/>
      <c r="AE298" s="2540"/>
      <c r="AF298" s="2536"/>
      <c r="AG298" s="2537"/>
      <c r="AH298" s="2538"/>
      <c r="AI298" s="2540"/>
      <c r="AJ298" s="2536"/>
      <c r="AK298" s="2537"/>
      <c r="AL298" s="2538"/>
      <c r="AM298" s="2541"/>
      <c r="AN298" s="2508">
        <v>1</v>
      </c>
      <c r="AO298" s="272">
        <v>1</v>
      </c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1845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4</v>
      </c>
      <c r="D300" s="114">
        <f t="shared" si="42"/>
        <v>2</v>
      </c>
      <c r="E300" s="1850">
        <f t="shared" si="42"/>
        <v>2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/>
      <c r="P300" s="20">
        <v>1</v>
      </c>
      <c r="Q300" s="24"/>
      <c r="R300" s="116"/>
      <c r="S300" s="22">
        <v>1</v>
      </c>
      <c r="T300" s="20">
        <v>1</v>
      </c>
      <c r="U300" s="24"/>
      <c r="V300" s="116"/>
      <c r="W300" s="22">
        <v>1</v>
      </c>
      <c r="X300" s="20"/>
      <c r="Y300" s="24"/>
      <c r="Z300" s="116"/>
      <c r="AA300" s="22"/>
      <c r="AB300" s="20"/>
      <c r="AC300" s="24"/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2</v>
      </c>
      <c r="AO300" s="116">
        <v>2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1850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>
        <v>0</v>
      </c>
      <c r="AR301" s="36">
        <v>0</v>
      </c>
      <c r="AS301" s="119">
        <v>0</v>
      </c>
      <c r="AT301" s="119">
        <v>0</v>
      </c>
      <c r="AU301" s="36">
        <v>0</v>
      </c>
      <c r="AV301" s="36">
        <v>0</v>
      </c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1850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>
        <v>0</v>
      </c>
      <c r="AR302" s="36">
        <v>0</v>
      </c>
      <c r="AS302" s="119">
        <v>0</v>
      </c>
      <c r="AT302" s="119">
        <v>0</v>
      </c>
      <c r="AU302" s="36">
        <v>0</v>
      </c>
      <c r="AV302" s="36">
        <v>0</v>
      </c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1850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>
        <v>0</v>
      </c>
      <c r="AR303" s="36">
        <v>0</v>
      </c>
      <c r="AS303" s="119">
        <v>0</v>
      </c>
      <c r="AT303" s="119">
        <v>0</v>
      </c>
      <c r="AU303" s="36">
        <v>0</v>
      </c>
      <c r="AV303" s="36">
        <v>0</v>
      </c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1850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>
        <v>0</v>
      </c>
      <c r="AR304" s="36">
        <v>0</v>
      </c>
      <c r="AS304" s="119">
        <v>0</v>
      </c>
      <c r="AT304" s="119">
        <v>0</v>
      </c>
      <c r="AU304" s="36">
        <v>0</v>
      </c>
      <c r="AV304" s="36">
        <v>0</v>
      </c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1850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>
        <v>0</v>
      </c>
      <c r="AR305" s="36">
        <v>0</v>
      </c>
      <c r="AS305" s="119">
        <v>0</v>
      </c>
      <c r="AT305" s="119">
        <v>0</v>
      </c>
      <c r="AU305" s="36">
        <v>0</v>
      </c>
      <c r="AV305" s="36">
        <v>0</v>
      </c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6743"/>
      <c r="B306" s="1853" t="s">
        <v>286</v>
      </c>
      <c r="C306" s="146">
        <f t="shared" si="38"/>
        <v>0</v>
      </c>
      <c r="D306" s="147">
        <f t="shared" si="42"/>
        <v>0</v>
      </c>
      <c r="E306" s="1848">
        <f t="shared" si="42"/>
        <v>0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/>
      <c r="R306" s="121"/>
      <c r="S306" s="28"/>
      <c r="T306" s="26"/>
      <c r="U306" s="30"/>
      <c r="V306" s="121"/>
      <c r="W306" s="28"/>
      <c r="X306" s="26"/>
      <c r="Y306" s="30"/>
      <c r="Z306" s="121"/>
      <c r="AA306" s="28"/>
      <c r="AB306" s="26"/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1</v>
      </c>
      <c r="AO306" s="121">
        <v>1</v>
      </c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2425"/>
      <c r="AY306" s="2406"/>
      <c r="AZ306" s="2406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2425"/>
      <c r="AY307" s="2406"/>
      <c r="AZ307" s="2406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267" t="s">
        <v>78</v>
      </c>
      <c r="B308" s="6250"/>
      <c r="C308" s="6269" t="s">
        <v>269</v>
      </c>
      <c r="D308" s="5981"/>
      <c r="E308" s="6253"/>
      <c r="F308" s="6560" t="s">
        <v>289</v>
      </c>
      <c r="G308" s="6642"/>
      <c r="H308" s="6642"/>
      <c r="I308" s="6642"/>
      <c r="J308" s="6642"/>
      <c r="K308" s="6642"/>
      <c r="L308" s="6642"/>
      <c r="M308" s="6642"/>
      <c r="N308" s="6642"/>
      <c r="O308" s="6642"/>
      <c r="P308" s="6642"/>
      <c r="Q308" s="6642"/>
      <c r="R308" s="6642"/>
      <c r="S308" s="6642"/>
      <c r="T308" s="6642"/>
      <c r="U308" s="6642"/>
      <c r="V308" s="6642"/>
      <c r="W308" s="6642"/>
      <c r="X308" s="6642"/>
      <c r="Y308" s="6642"/>
      <c r="Z308" s="6642"/>
      <c r="AA308" s="6642"/>
      <c r="AB308" s="6642"/>
      <c r="AC308" s="6642"/>
      <c r="AD308" s="6642"/>
      <c r="AE308" s="6642"/>
      <c r="AF308" s="6642"/>
      <c r="AG308" s="6642"/>
      <c r="AH308" s="6642"/>
      <c r="AI308" s="6642"/>
      <c r="AJ308" s="6642"/>
      <c r="AK308" s="6642"/>
      <c r="AL308" s="6642"/>
      <c r="AM308" s="6642"/>
      <c r="AN308" s="6642"/>
      <c r="AO308" s="6642"/>
      <c r="AP308" s="6642"/>
      <c r="AQ308" s="6690"/>
      <c r="AR308" s="5974" t="s">
        <v>271</v>
      </c>
      <c r="AS308" s="6262"/>
      <c r="AT308" s="6318" t="s">
        <v>7</v>
      </c>
      <c r="AU308" s="6318" t="s">
        <v>8</v>
      </c>
      <c r="AV308" s="6318" t="s">
        <v>272</v>
      </c>
      <c r="AW308" s="6318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6747"/>
      <c r="D309" s="5983"/>
      <c r="E309" s="6742"/>
      <c r="F309" s="6522" t="s">
        <v>290</v>
      </c>
      <c r="G309" s="6659"/>
      <c r="H309" s="6522" t="s">
        <v>291</v>
      </c>
      <c r="I309" s="6659"/>
      <c r="J309" s="6522" t="s">
        <v>292</v>
      </c>
      <c r="K309" s="6659"/>
      <c r="L309" s="6522" t="s">
        <v>293</v>
      </c>
      <c r="M309" s="6659"/>
      <c r="N309" s="6522" t="s">
        <v>294</v>
      </c>
      <c r="O309" s="6659"/>
      <c r="P309" s="6522" t="s">
        <v>191</v>
      </c>
      <c r="Q309" s="6659"/>
      <c r="R309" s="6522" t="s">
        <v>12</v>
      </c>
      <c r="S309" s="6659"/>
      <c r="T309" s="6522" t="s">
        <v>13</v>
      </c>
      <c r="U309" s="6659"/>
      <c r="V309" s="6522" t="s">
        <v>126</v>
      </c>
      <c r="W309" s="6660"/>
      <c r="X309" s="6522" t="s">
        <v>127</v>
      </c>
      <c r="Y309" s="6660"/>
      <c r="Z309" s="6522" t="s">
        <v>128</v>
      </c>
      <c r="AA309" s="6660"/>
      <c r="AB309" s="6522" t="s">
        <v>129</v>
      </c>
      <c r="AC309" s="6660"/>
      <c r="AD309" s="6522" t="s">
        <v>130</v>
      </c>
      <c r="AE309" s="6660"/>
      <c r="AF309" s="6522" t="s">
        <v>131</v>
      </c>
      <c r="AG309" s="6660"/>
      <c r="AH309" s="6522" t="s">
        <v>132</v>
      </c>
      <c r="AI309" s="6660"/>
      <c r="AJ309" s="6522" t="s">
        <v>133</v>
      </c>
      <c r="AK309" s="6660"/>
      <c r="AL309" s="6522" t="s">
        <v>134</v>
      </c>
      <c r="AM309" s="6660"/>
      <c r="AN309" s="6522" t="s">
        <v>135</v>
      </c>
      <c r="AO309" s="6660"/>
      <c r="AP309" s="6522" t="s">
        <v>295</v>
      </c>
      <c r="AQ309" s="6668"/>
      <c r="AR309" s="5975"/>
      <c r="AS309" s="6740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6677"/>
      <c r="B310" s="6678"/>
      <c r="C310" s="2324" t="s">
        <v>103</v>
      </c>
      <c r="D310" s="2542" t="s">
        <v>65</v>
      </c>
      <c r="E310" s="1860" t="s">
        <v>104</v>
      </c>
      <c r="F310" s="2324" t="s">
        <v>276</v>
      </c>
      <c r="G310" s="2325" t="s">
        <v>104</v>
      </c>
      <c r="H310" s="2324" t="s">
        <v>276</v>
      </c>
      <c r="I310" s="2325" t="s">
        <v>104</v>
      </c>
      <c r="J310" s="2324" t="s">
        <v>276</v>
      </c>
      <c r="K310" s="2325" t="s">
        <v>104</v>
      </c>
      <c r="L310" s="2324" t="s">
        <v>276</v>
      </c>
      <c r="M310" s="2325" t="s">
        <v>104</v>
      </c>
      <c r="N310" s="2324" t="s">
        <v>276</v>
      </c>
      <c r="O310" s="2325" t="s">
        <v>104</v>
      </c>
      <c r="P310" s="2324" t="s">
        <v>276</v>
      </c>
      <c r="Q310" s="2325" t="s">
        <v>104</v>
      </c>
      <c r="R310" s="2324" t="s">
        <v>276</v>
      </c>
      <c r="S310" s="2325" t="s">
        <v>104</v>
      </c>
      <c r="T310" s="2324" t="s">
        <v>276</v>
      </c>
      <c r="U310" s="2325" t="s">
        <v>104</v>
      </c>
      <c r="V310" s="2324" t="s">
        <v>276</v>
      </c>
      <c r="W310" s="2325" t="s">
        <v>104</v>
      </c>
      <c r="X310" s="2324" t="s">
        <v>276</v>
      </c>
      <c r="Y310" s="2325" t="s">
        <v>104</v>
      </c>
      <c r="Z310" s="2324" t="s">
        <v>276</v>
      </c>
      <c r="AA310" s="2325" t="s">
        <v>104</v>
      </c>
      <c r="AB310" s="2324" t="s">
        <v>276</v>
      </c>
      <c r="AC310" s="2325" t="s">
        <v>104</v>
      </c>
      <c r="AD310" s="2324" t="s">
        <v>276</v>
      </c>
      <c r="AE310" s="2325" t="s">
        <v>104</v>
      </c>
      <c r="AF310" s="2324" t="s">
        <v>276</v>
      </c>
      <c r="AG310" s="2325" t="s">
        <v>104</v>
      </c>
      <c r="AH310" s="2324" t="s">
        <v>276</v>
      </c>
      <c r="AI310" s="2325" t="s">
        <v>104</v>
      </c>
      <c r="AJ310" s="2324" t="s">
        <v>276</v>
      </c>
      <c r="AK310" s="2325" t="s">
        <v>104</v>
      </c>
      <c r="AL310" s="2324" t="s">
        <v>276</v>
      </c>
      <c r="AM310" s="2325" t="s">
        <v>104</v>
      </c>
      <c r="AN310" s="2324" t="s">
        <v>276</v>
      </c>
      <c r="AO310" s="2325" t="s">
        <v>104</v>
      </c>
      <c r="AP310" s="2324" t="s">
        <v>276</v>
      </c>
      <c r="AQ310" s="2469" t="s">
        <v>104</v>
      </c>
      <c r="AR310" s="2448" t="s">
        <v>198</v>
      </c>
      <c r="AS310" s="2325" t="s">
        <v>199</v>
      </c>
      <c r="AT310" s="6693"/>
      <c r="AU310" s="6693"/>
      <c r="AV310" s="6693"/>
      <c r="AW310" s="6693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6318" t="s">
        <v>200</v>
      </c>
      <c r="B311" s="2490" t="s">
        <v>278</v>
      </c>
      <c r="C311" s="128">
        <f t="shared" ref="C311:C321" si="43">SUM(D311+E311)</f>
        <v>0</v>
      </c>
      <c r="D311" s="410"/>
      <c r="E311" s="2412">
        <f>+Q311+S311+U311+W311+Y311+AA311+AC311+AE311+AG311+AI311</f>
        <v>0</v>
      </c>
      <c r="F311" s="2543"/>
      <c r="G311" s="2544"/>
      <c r="H311" s="2544"/>
      <c r="I311" s="2544"/>
      <c r="J311" s="2544"/>
      <c r="K311" s="2544"/>
      <c r="L311" s="2544"/>
      <c r="M311" s="2544"/>
      <c r="N311" s="2544"/>
      <c r="O311" s="2544"/>
      <c r="P311" s="2545"/>
      <c r="Q311" s="2508"/>
      <c r="R311" s="2500"/>
      <c r="S311" s="2508"/>
      <c r="T311" s="2500"/>
      <c r="U311" s="2508"/>
      <c r="V311" s="2500"/>
      <c r="W311" s="2508"/>
      <c r="X311" s="2500"/>
      <c r="Y311" s="2508"/>
      <c r="Z311" s="2500"/>
      <c r="AA311" s="2508"/>
      <c r="AB311" s="2500"/>
      <c r="AC311" s="2508"/>
      <c r="AD311" s="2500"/>
      <c r="AE311" s="2508"/>
      <c r="AF311" s="2500"/>
      <c r="AG311" s="2508"/>
      <c r="AH311" s="2500"/>
      <c r="AI311" s="2508"/>
      <c r="AJ311" s="2500"/>
      <c r="AK311" s="2545"/>
      <c r="AL311" s="2500"/>
      <c r="AM311" s="2545"/>
      <c r="AN311" s="2500"/>
      <c r="AO311" s="2545"/>
      <c r="AP311" s="2500"/>
      <c r="AQ311" s="2546"/>
      <c r="AR311" s="2508"/>
      <c r="AS311" s="2395"/>
      <c r="AT311" s="2398"/>
      <c r="AU311" s="2395"/>
      <c r="AV311" s="2398"/>
      <c r="AW311" s="2395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6693"/>
      <c r="B312" s="2495" t="s">
        <v>287</v>
      </c>
      <c r="C312" s="137">
        <f t="shared" si="43"/>
        <v>1</v>
      </c>
      <c r="D312" s="138">
        <f t="shared" ref="D312:E315" si="44">SUM(F312+H312+J312+L312+N312+P312+R312+T312+V312+X312+Z312+AB312+AD312+AF312+AH312+AJ312+AL312+AN312+AP312)</f>
        <v>1</v>
      </c>
      <c r="E312" s="152">
        <f t="shared" si="44"/>
        <v>0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/>
      <c r="W312" s="270"/>
      <c r="X312" s="1206">
        <v>1</v>
      </c>
      <c r="Y312" s="270"/>
      <c r="Z312" s="1206"/>
      <c r="AA312" s="270"/>
      <c r="AB312" s="1206"/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6744" t="s">
        <v>296</v>
      </c>
      <c r="B313" s="6745"/>
      <c r="C313" s="2377">
        <f t="shared" si="43"/>
        <v>1</v>
      </c>
      <c r="D313" s="2378">
        <f t="shared" si="44"/>
        <v>1</v>
      </c>
      <c r="E313" s="2257">
        <f t="shared" si="44"/>
        <v>0</v>
      </c>
      <c r="F313" s="2328"/>
      <c r="G313" s="2520"/>
      <c r="H313" s="2328"/>
      <c r="I313" s="2520"/>
      <c r="J313" s="2328"/>
      <c r="K313" s="2329"/>
      <c r="L313" s="2328"/>
      <c r="M313" s="2498"/>
      <c r="N313" s="2328"/>
      <c r="O313" s="2329"/>
      <c r="P313" s="2328"/>
      <c r="Q313" s="2520"/>
      <c r="R313" s="2328"/>
      <c r="S313" s="2520"/>
      <c r="T313" s="2328"/>
      <c r="U313" s="2520"/>
      <c r="V313" s="2328"/>
      <c r="W313" s="2520"/>
      <c r="X313" s="2328"/>
      <c r="Y313" s="2520"/>
      <c r="Z313" s="2328">
        <v>1</v>
      </c>
      <c r="AA313" s="2520"/>
      <c r="AB313" s="2328"/>
      <c r="AC313" s="2520"/>
      <c r="AD313" s="2328"/>
      <c r="AE313" s="2520"/>
      <c r="AF313" s="2328"/>
      <c r="AG313" s="2520"/>
      <c r="AH313" s="2328"/>
      <c r="AI313" s="2520"/>
      <c r="AJ313" s="2328"/>
      <c r="AK313" s="2520"/>
      <c r="AL313" s="2328"/>
      <c r="AM313" s="2520"/>
      <c r="AN313" s="2328"/>
      <c r="AO313" s="2520"/>
      <c r="AP313" s="2328"/>
      <c r="AQ313" s="2547"/>
      <c r="AR313" s="2520">
        <v>0</v>
      </c>
      <c r="AS313" s="2329">
        <v>0</v>
      </c>
      <c r="AT313" s="2499">
        <v>0</v>
      </c>
      <c r="AU313" s="2329">
        <v>0</v>
      </c>
      <c r="AV313" s="2499">
        <v>0</v>
      </c>
      <c r="AW313" s="2329">
        <v>0</v>
      </c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>
        <v>0</v>
      </c>
      <c r="DC313" s="5"/>
      <c r="DD313" s="5">
        <v>0</v>
      </c>
      <c r="DE313" s="5"/>
      <c r="DF313" s="5">
        <v>0</v>
      </c>
      <c r="DG313" s="5"/>
      <c r="DH313" s="5">
        <v>0</v>
      </c>
      <c r="DI313" s="5">
        <v>0</v>
      </c>
      <c r="DJ313" s="5"/>
      <c r="DK313" s="5"/>
    </row>
    <row r="314" spans="1:115" s="2" customFormat="1" x14ac:dyDescent="0.2">
      <c r="A314" s="6746" t="s">
        <v>297</v>
      </c>
      <c r="B314" s="6746"/>
      <c r="C314" s="2377">
        <f t="shared" si="43"/>
        <v>0</v>
      </c>
      <c r="D314" s="2378">
        <f t="shared" si="44"/>
        <v>0</v>
      </c>
      <c r="E314" s="2257">
        <f t="shared" si="44"/>
        <v>0</v>
      </c>
      <c r="F314" s="2328"/>
      <c r="G314" s="2520"/>
      <c r="H314" s="2328"/>
      <c r="I314" s="2520"/>
      <c r="J314" s="2328"/>
      <c r="K314" s="2329"/>
      <c r="L314" s="2328"/>
      <c r="M314" s="2498"/>
      <c r="N314" s="2328"/>
      <c r="O314" s="2329"/>
      <c r="P314" s="2328"/>
      <c r="Q314" s="2520"/>
      <c r="R314" s="2328"/>
      <c r="S314" s="2520"/>
      <c r="T314" s="2328"/>
      <c r="U314" s="2520"/>
      <c r="V314" s="2328"/>
      <c r="W314" s="2520"/>
      <c r="X314" s="2328"/>
      <c r="Y314" s="2520"/>
      <c r="Z314" s="2328"/>
      <c r="AA314" s="2520"/>
      <c r="AB314" s="2328"/>
      <c r="AC314" s="2520"/>
      <c r="AD314" s="2328"/>
      <c r="AE314" s="2520"/>
      <c r="AF314" s="2328"/>
      <c r="AG314" s="2520"/>
      <c r="AH314" s="2328"/>
      <c r="AI314" s="2520"/>
      <c r="AJ314" s="2328"/>
      <c r="AK314" s="2520"/>
      <c r="AL314" s="2328"/>
      <c r="AM314" s="2520"/>
      <c r="AN314" s="2328"/>
      <c r="AO314" s="2520"/>
      <c r="AP314" s="2328"/>
      <c r="AQ314" s="2547"/>
      <c r="AR314" s="2520"/>
      <c r="AS314" s="2329"/>
      <c r="AT314" s="2499"/>
      <c r="AU314" s="2329"/>
      <c r="AV314" s="2499"/>
      <c r="AW314" s="2329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1854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1844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1849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1849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4</v>
      </c>
      <c r="D320" s="129">
        <f t="shared" si="45"/>
        <v>3</v>
      </c>
      <c r="E320" s="167">
        <f t="shared" si="45"/>
        <v>1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>
        <v>1</v>
      </c>
      <c r="AA320" s="116"/>
      <c r="AB320" s="20">
        <v>2</v>
      </c>
      <c r="AC320" s="116"/>
      <c r="AD320" s="20"/>
      <c r="AE320" s="116"/>
      <c r="AF320" s="20"/>
      <c r="AG320" s="116">
        <v>1</v>
      </c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6693"/>
      <c r="B321" s="2548" t="s">
        <v>305</v>
      </c>
      <c r="C321" s="146">
        <f t="shared" si="43"/>
        <v>0</v>
      </c>
      <c r="D321" s="147">
        <f t="shared" si="45"/>
        <v>0</v>
      </c>
      <c r="E321" s="1854">
        <f t="shared" si="45"/>
        <v>0</v>
      </c>
      <c r="F321" s="2418"/>
      <c r="G321" s="2549"/>
      <c r="H321" s="2418"/>
      <c r="I321" s="2549"/>
      <c r="J321" s="2418"/>
      <c r="K321" s="2550"/>
      <c r="L321" s="2418"/>
      <c r="M321" s="2551"/>
      <c r="N321" s="2418"/>
      <c r="O321" s="2550"/>
      <c r="P321" s="2418"/>
      <c r="Q321" s="2515"/>
      <c r="R321" s="2418"/>
      <c r="S321" s="2515"/>
      <c r="T321" s="2418"/>
      <c r="U321" s="2515"/>
      <c r="V321" s="2418"/>
      <c r="W321" s="2515"/>
      <c r="X321" s="2418"/>
      <c r="Y321" s="2515"/>
      <c r="Z321" s="2418"/>
      <c r="AA321" s="2515"/>
      <c r="AB321" s="2418"/>
      <c r="AC321" s="2515"/>
      <c r="AD321" s="2418"/>
      <c r="AE321" s="2515"/>
      <c r="AF321" s="2418"/>
      <c r="AG321" s="2515"/>
      <c r="AH321" s="2418"/>
      <c r="AI321" s="2515"/>
      <c r="AJ321" s="2418"/>
      <c r="AK321" s="2515"/>
      <c r="AL321" s="2418"/>
      <c r="AM321" s="2515"/>
      <c r="AN321" s="2418"/>
      <c r="AO321" s="2515"/>
      <c r="AP321" s="2418"/>
      <c r="AQ321" s="2552"/>
      <c r="AR321" s="2515"/>
      <c r="AS321" s="2550"/>
      <c r="AT321" s="2496"/>
      <c r="AU321" s="2550"/>
      <c r="AV321" s="2496"/>
      <c r="AW321" s="2550"/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2553"/>
      <c r="AN322" s="2553"/>
      <c r="AO322" s="2553"/>
      <c r="AP322" s="2553"/>
      <c r="AQ322" s="2553"/>
      <c r="AR322" s="2553"/>
      <c r="AS322" s="2553"/>
      <c r="AT322" s="2553"/>
      <c r="AU322" s="2553"/>
      <c r="AV322" s="2434"/>
      <c r="AW322" s="2434"/>
      <c r="AX322" s="2425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267" t="s">
        <v>78</v>
      </c>
      <c r="B323" s="6250"/>
      <c r="C323" s="6749" t="s">
        <v>269</v>
      </c>
      <c r="D323" s="6749"/>
      <c r="E323" s="6749"/>
      <c r="F323" s="6560" t="s">
        <v>264</v>
      </c>
      <c r="G323" s="6642"/>
      <c r="H323" s="6642"/>
      <c r="I323" s="6642"/>
      <c r="J323" s="6642"/>
      <c r="K323" s="6642"/>
      <c r="L323" s="6642"/>
      <c r="M323" s="6642"/>
      <c r="N323" s="6642"/>
      <c r="O323" s="6642"/>
      <c r="P323" s="6642"/>
      <c r="Q323" s="6642"/>
      <c r="R323" s="6642"/>
      <c r="S323" s="6642"/>
      <c r="T323" s="6642"/>
      <c r="U323" s="6642"/>
      <c r="V323" s="6642"/>
      <c r="W323" s="6642"/>
      <c r="X323" s="6642"/>
      <c r="Y323" s="6642"/>
      <c r="Z323" s="6642"/>
      <c r="AA323" s="6642"/>
      <c r="AB323" s="6642"/>
      <c r="AC323" s="6642"/>
      <c r="AD323" s="6642"/>
      <c r="AE323" s="6642"/>
      <c r="AF323" s="6642"/>
      <c r="AG323" s="6643"/>
      <c r="AH323" s="5974" t="s">
        <v>271</v>
      </c>
      <c r="AI323" s="6262"/>
      <c r="AJ323" s="6326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6749"/>
      <c r="D324" s="6749"/>
      <c r="E324" s="6749"/>
      <c r="F324" s="6749" t="s">
        <v>12</v>
      </c>
      <c r="G324" s="6749"/>
      <c r="H324" s="6560" t="s">
        <v>13</v>
      </c>
      <c r="I324" s="6690"/>
      <c r="J324" s="6751" t="s">
        <v>126</v>
      </c>
      <c r="K324" s="6751"/>
      <c r="L324" s="6751" t="s">
        <v>127</v>
      </c>
      <c r="M324" s="6751"/>
      <c r="N324" s="6751" t="s">
        <v>128</v>
      </c>
      <c r="O324" s="6751"/>
      <c r="P324" s="6751" t="s">
        <v>129</v>
      </c>
      <c r="Q324" s="6751"/>
      <c r="R324" s="6751" t="s">
        <v>130</v>
      </c>
      <c r="S324" s="6751"/>
      <c r="T324" s="6751" t="s">
        <v>131</v>
      </c>
      <c r="U324" s="6751"/>
      <c r="V324" s="6751" t="s">
        <v>132</v>
      </c>
      <c r="W324" s="6751"/>
      <c r="X324" s="6751" t="s">
        <v>133</v>
      </c>
      <c r="Y324" s="6751"/>
      <c r="Z324" s="6751" t="s">
        <v>134</v>
      </c>
      <c r="AA324" s="6751"/>
      <c r="AB324" s="6751" t="s">
        <v>135</v>
      </c>
      <c r="AC324" s="6751"/>
      <c r="AD324" s="6751" t="s">
        <v>136</v>
      </c>
      <c r="AE324" s="6751"/>
      <c r="AF324" s="6751" t="s">
        <v>137</v>
      </c>
      <c r="AG324" s="6753"/>
      <c r="AH324" s="5975"/>
      <c r="AI324" s="6750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6677"/>
      <c r="B325" s="6748"/>
      <c r="C325" s="2554" t="s">
        <v>103</v>
      </c>
      <c r="D325" s="2555" t="s">
        <v>65</v>
      </c>
      <c r="E325" s="2526" t="s">
        <v>104</v>
      </c>
      <c r="F325" s="2554" t="s">
        <v>276</v>
      </c>
      <c r="G325" s="2556" t="s">
        <v>104</v>
      </c>
      <c r="H325" s="2554" t="s">
        <v>276</v>
      </c>
      <c r="I325" s="2556" t="s">
        <v>104</v>
      </c>
      <c r="J325" s="2554" t="s">
        <v>276</v>
      </c>
      <c r="K325" s="2556" t="s">
        <v>104</v>
      </c>
      <c r="L325" s="2554" t="s">
        <v>276</v>
      </c>
      <c r="M325" s="2556" t="s">
        <v>104</v>
      </c>
      <c r="N325" s="2554" t="s">
        <v>276</v>
      </c>
      <c r="O325" s="2556" t="s">
        <v>104</v>
      </c>
      <c r="P325" s="2554" t="s">
        <v>276</v>
      </c>
      <c r="Q325" s="2556" t="s">
        <v>104</v>
      </c>
      <c r="R325" s="2554" t="s">
        <v>276</v>
      </c>
      <c r="S325" s="2556" t="s">
        <v>104</v>
      </c>
      <c r="T325" s="2554" t="s">
        <v>276</v>
      </c>
      <c r="U325" s="2556" t="s">
        <v>104</v>
      </c>
      <c r="V325" s="2554" t="s">
        <v>276</v>
      </c>
      <c r="W325" s="2556" t="s">
        <v>104</v>
      </c>
      <c r="X325" s="2554" t="s">
        <v>276</v>
      </c>
      <c r="Y325" s="2556" t="s">
        <v>104</v>
      </c>
      <c r="Z325" s="2554" t="s">
        <v>276</v>
      </c>
      <c r="AA325" s="2556" t="s">
        <v>104</v>
      </c>
      <c r="AB325" s="2554" t="s">
        <v>276</v>
      </c>
      <c r="AC325" s="2556" t="s">
        <v>104</v>
      </c>
      <c r="AD325" s="2554" t="s">
        <v>276</v>
      </c>
      <c r="AE325" s="2556" t="s">
        <v>104</v>
      </c>
      <c r="AF325" s="2554" t="s">
        <v>276</v>
      </c>
      <c r="AG325" s="2557" t="s">
        <v>104</v>
      </c>
      <c r="AH325" s="2513" t="s">
        <v>198</v>
      </c>
      <c r="AI325" s="2558" t="s">
        <v>199</v>
      </c>
      <c r="AJ325" s="6752"/>
      <c r="AK325" s="6748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6756" t="s">
        <v>200</v>
      </c>
      <c r="B326" s="6756"/>
      <c r="C326" s="2559">
        <f>SUM(D326+E326)</f>
        <v>0</v>
      </c>
      <c r="D326" s="2560">
        <f t="shared" ref="D326:E328" si="46">SUM(F326+H326+J326+L326+N326+P326+R326+T326+V326+X326+Z326+AB326+AD326+AF326)</f>
        <v>0</v>
      </c>
      <c r="E326" s="2497">
        <f t="shared" si="46"/>
        <v>0</v>
      </c>
      <c r="F326" s="2561"/>
      <c r="G326" s="2520"/>
      <c r="H326" s="2561"/>
      <c r="I326" s="2520"/>
      <c r="J326" s="2561"/>
      <c r="K326" s="2520"/>
      <c r="L326" s="2561"/>
      <c r="M326" s="2520"/>
      <c r="N326" s="2561"/>
      <c r="O326" s="2520"/>
      <c r="P326" s="2561"/>
      <c r="Q326" s="2520"/>
      <c r="R326" s="2561"/>
      <c r="S326" s="2520"/>
      <c r="T326" s="2561"/>
      <c r="U326" s="2520"/>
      <c r="V326" s="2561"/>
      <c r="W326" s="2520"/>
      <c r="X326" s="2561"/>
      <c r="Y326" s="2520"/>
      <c r="Z326" s="2561"/>
      <c r="AA326" s="2520"/>
      <c r="AB326" s="2561"/>
      <c r="AC326" s="2520"/>
      <c r="AD326" s="2561"/>
      <c r="AE326" s="2520"/>
      <c r="AF326" s="2561"/>
      <c r="AG326" s="2547"/>
      <c r="AH326" s="2520"/>
      <c r="AI326" s="2329"/>
      <c r="AJ326" s="2561"/>
      <c r="AK326" s="2329"/>
      <c r="AL326" s="31"/>
      <c r="AM326" s="13"/>
      <c r="AN326" s="13"/>
      <c r="AO326" s="13"/>
      <c r="AP326" s="13"/>
      <c r="AQ326" s="13"/>
      <c r="AR326" s="2562"/>
      <c r="AS326" s="2562"/>
      <c r="AT326" s="2562"/>
      <c r="AU326" s="2562"/>
      <c r="AV326" s="2562"/>
      <c r="AW326" s="2562"/>
      <c r="AX326" s="2563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6756" t="s">
        <v>297</v>
      </c>
      <c r="B327" s="6756"/>
      <c r="C327" s="2559">
        <f>SUM(D327+E327)</f>
        <v>0</v>
      </c>
      <c r="D327" s="2560">
        <f t="shared" si="46"/>
        <v>0</v>
      </c>
      <c r="E327" s="2497">
        <f t="shared" si="46"/>
        <v>0</v>
      </c>
      <c r="F327" s="2561"/>
      <c r="G327" s="2520"/>
      <c r="H327" s="2561"/>
      <c r="I327" s="2520"/>
      <c r="J327" s="2561"/>
      <c r="K327" s="2520"/>
      <c r="L327" s="2561"/>
      <c r="M327" s="2520"/>
      <c r="N327" s="2561"/>
      <c r="O327" s="2520"/>
      <c r="P327" s="2561"/>
      <c r="Q327" s="2520"/>
      <c r="R327" s="2561"/>
      <c r="S327" s="2520"/>
      <c r="T327" s="2561"/>
      <c r="U327" s="2520"/>
      <c r="V327" s="2561"/>
      <c r="W327" s="2520"/>
      <c r="X327" s="2561"/>
      <c r="Y327" s="2520"/>
      <c r="Z327" s="2561"/>
      <c r="AA327" s="2520"/>
      <c r="AB327" s="2561"/>
      <c r="AC327" s="2520"/>
      <c r="AD327" s="2561"/>
      <c r="AE327" s="2520"/>
      <c r="AF327" s="2561"/>
      <c r="AG327" s="2547"/>
      <c r="AH327" s="2520"/>
      <c r="AI327" s="2329"/>
      <c r="AJ327" s="2561"/>
      <c r="AK327" s="2329"/>
      <c r="AL327" s="31"/>
      <c r="AM327" s="13"/>
      <c r="AN327" s="13"/>
      <c r="AO327" s="13"/>
      <c r="AP327" s="13"/>
      <c r="AQ327" s="13"/>
      <c r="AR327" s="2562"/>
      <c r="AS327" s="2562"/>
      <c r="AT327" s="2562"/>
      <c r="AU327" s="2562"/>
      <c r="AV327" s="2562"/>
      <c r="AW327" s="2562"/>
      <c r="AX327" s="2563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6756" t="s">
        <v>307</v>
      </c>
      <c r="B328" s="6756"/>
      <c r="C328" s="2559">
        <f>SUM(D328+E328)</f>
        <v>0</v>
      </c>
      <c r="D328" s="2560">
        <f t="shared" si="46"/>
        <v>0</v>
      </c>
      <c r="E328" s="2497">
        <f t="shared" si="46"/>
        <v>0</v>
      </c>
      <c r="F328" s="2561"/>
      <c r="G328" s="2520"/>
      <c r="H328" s="2561"/>
      <c r="I328" s="2520"/>
      <c r="J328" s="2561"/>
      <c r="K328" s="2520"/>
      <c r="L328" s="2561"/>
      <c r="M328" s="2520"/>
      <c r="N328" s="2561"/>
      <c r="O328" s="2520"/>
      <c r="P328" s="2561"/>
      <c r="Q328" s="2520"/>
      <c r="R328" s="2561"/>
      <c r="S328" s="2520"/>
      <c r="T328" s="2561"/>
      <c r="U328" s="2520"/>
      <c r="V328" s="2561"/>
      <c r="W328" s="2520"/>
      <c r="X328" s="2561"/>
      <c r="Y328" s="2520"/>
      <c r="Z328" s="2561"/>
      <c r="AA328" s="2520"/>
      <c r="AB328" s="2561"/>
      <c r="AC328" s="2520"/>
      <c r="AD328" s="2561"/>
      <c r="AE328" s="2520"/>
      <c r="AF328" s="2561"/>
      <c r="AG328" s="2547"/>
      <c r="AH328" s="2520"/>
      <c r="AI328" s="2329"/>
      <c r="AJ328" s="2561"/>
      <c r="AK328" s="2329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2564" t="s">
        <v>308</v>
      </c>
      <c r="B329" s="2565"/>
      <c r="C329" s="2566"/>
      <c r="D329" s="2566"/>
      <c r="E329" s="2566"/>
      <c r="F329" s="2566"/>
      <c r="G329" s="2566"/>
      <c r="H329" s="2566"/>
      <c r="I329" s="2566"/>
      <c r="J329" s="2566"/>
      <c r="K329" s="2566"/>
      <c r="L329" s="2566"/>
      <c r="M329" s="2566"/>
      <c r="N329" s="2566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6318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278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6677"/>
      <c r="C331" s="5856"/>
      <c r="D331" s="6748"/>
      <c r="E331" s="6522" t="s">
        <v>189</v>
      </c>
      <c r="F331" s="6660"/>
      <c r="G331" s="6522" t="s">
        <v>190</v>
      </c>
      <c r="H331" s="6660"/>
      <c r="I331" s="6522" t="s">
        <v>191</v>
      </c>
      <c r="J331" s="6660"/>
      <c r="K331" s="6522" t="s">
        <v>12</v>
      </c>
      <c r="L331" s="6660"/>
      <c r="M331" s="6522" t="s">
        <v>13</v>
      </c>
      <c r="N331" s="6668"/>
      <c r="O331" s="5803"/>
      <c r="P331" s="5803"/>
      <c r="Q331" s="6754"/>
      <c r="R331" s="6755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6693"/>
      <c r="B332" s="1857" t="s">
        <v>103</v>
      </c>
      <c r="C332" s="2567" t="s">
        <v>65</v>
      </c>
      <c r="D332" s="2558" t="s">
        <v>104</v>
      </c>
      <c r="E332" s="2554" t="s">
        <v>65</v>
      </c>
      <c r="F332" s="2331" t="s">
        <v>104</v>
      </c>
      <c r="G332" s="2554" t="s">
        <v>65</v>
      </c>
      <c r="H332" s="2331" t="s">
        <v>104</v>
      </c>
      <c r="I332" s="2554" t="s">
        <v>65</v>
      </c>
      <c r="J332" s="2331" t="s">
        <v>104</v>
      </c>
      <c r="K332" s="2554" t="s">
        <v>65</v>
      </c>
      <c r="L332" s="2331" t="s">
        <v>104</v>
      </c>
      <c r="M332" s="2554" t="s">
        <v>65</v>
      </c>
      <c r="N332" s="2332" t="s">
        <v>104</v>
      </c>
      <c r="O332" s="6748"/>
      <c r="P332" s="6748"/>
      <c r="Q332" s="2568" t="s">
        <v>198</v>
      </c>
      <c r="R332" s="2568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2569" t="s">
        <v>80</v>
      </c>
      <c r="B333" s="2569">
        <f>SUM(C333+D333)</f>
        <v>0</v>
      </c>
      <c r="C333" s="2570">
        <f>SUM(E333+G333+I333+K333+M333)</f>
        <v>0</v>
      </c>
      <c r="D333" s="2571">
        <f>SUM(F333+H333+J333+L333+N333)</f>
        <v>0</v>
      </c>
      <c r="E333" s="2572"/>
      <c r="F333" s="2573"/>
      <c r="G333" s="2572"/>
      <c r="H333" s="2573"/>
      <c r="I333" s="2572"/>
      <c r="J333" s="2574"/>
      <c r="K333" s="2572"/>
      <c r="L333" s="2574"/>
      <c r="M333" s="2575"/>
      <c r="N333" s="2576"/>
      <c r="O333" s="2573"/>
      <c r="P333" s="2573"/>
      <c r="Q333" s="2573"/>
      <c r="R333" s="2573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2548" t="s">
        <v>92</v>
      </c>
      <c r="B334" s="2548">
        <f>SUM(C334+D334)</f>
        <v>0</v>
      </c>
      <c r="C334" s="2577">
        <f>SUM(E334+G334+I334+K334+M334)</f>
        <v>0</v>
      </c>
      <c r="D334" s="2578">
        <f>SUM(F334+H334+J334+L334+N334)</f>
        <v>0</v>
      </c>
      <c r="E334" s="2418"/>
      <c r="F334" s="2550"/>
      <c r="G334" s="2418"/>
      <c r="H334" s="2579"/>
      <c r="I334" s="2418"/>
      <c r="J334" s="2550"/>
      <c r="K334" s="2418"/>
      <c r="L334" s="2550"/>
      <c r="M334" s="222"/>
      <c r="N334" s="2580"/>
      <c r="O334" s="2550"/>
      <c r="P334" s="2550"/>
      <c r="Q334" s="2550"/>
      <c r="R334" s="2550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6318" t="s">
        <v>309</v>
      </c>
      <c r="B336" s="6318" t="s">
        <v>111</v>
      </c>
      <c r="C336" s="6751" t="s">
        <v>310</v>
      </c>
      <c r="D336" s="6751"/>
      <c r="E336" s="6751"/>
      <c r="F336" s="6522" t="s">
        <v>311</v>
      </c>
      <c r="G336" s="6659"/>
      <c r="H336" s="6659"/>
      <c r="I336" s="6659"/>
      <c r="J336" s="6659"/>
      <c r="K336" s="6659"/>
      <c r="L336" s="6659"/>
      <c r="M336" s="6659"/>
      <c r="N336" s="6659"/>
      <c r="O336" s="6659"/>
      <c r="P336" s="6659"/>
      <c r="Q336" s="6659"/>
      <c r="R336" s="6659"/>
      <c r="S336" s="6659"/>
      <c r="T336" s="6659"/>
      <c r="U336" s="6659"/>
      <c r="V336" s="6659"/>
      <c r="W336" s="6659"/>
      <c r="X336" s="6659"/>
      <c r="Y336" s="6659"/>
      <c r="Z336" s="6659"/>
      <c r="AA336" s="6659"/>
      <c r="AB336" s="6659"/>
      <c r="AC336" s="6659"/>
      <c r="AD336" s="6659"/>
      <c r="AE336" s="6659"/>
      <c r="AF336" s="6659"/>
      <c r="AG336" s="6660"/>
      <c r="AH336" s="6248" t="s">
        <v>7</v>
      </c>
      <c r="AI336" s="6250" t="s">
        <v>8</v>
      </c>
      <c r="AJ336" s="6522" t="s">
        <v>313</v>
      </c>
      <c r="AK336" s="6659"/>
      <c r="AL336" s="6660"/>
      <c r="AM336" s="6318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6751"/>
      <c r="D337" s="6751"/>
      <c r="E337" s="6751"/>
      <c r="F337" s="6522" t="s">
        <v>12</v>
      </c>
      <c r="G337" s="6660"/>
      <c r="H337" s="6522" t="s">
        <v>13</v>
      </c>
      <c r="I337" s="6660"/>
      <c r="J337" s="6522" t="s">
        <v>126</v>
      </c>
      <c r="K337" s="6660"/>
      <c r="L337" s="6522" t="s">
        <v>127</v>
      </c>
      <c r="M337" s="6660"/>
      <c r="N337" s="6522" t="s">
        <v>128</v>
      </c>
      <c r="O337" s="6660"/>
      <c r="P337" s="6522" t="s">
        <v>129</v>
      </c>
      <c r="Q337" s="6660"/>
      <c r="R337" s="6522" t="s">
        <v>130</v>
      </c>
      <c r="S337" s="6660"/>
      <c r="T337" s="6522" t="s">
        <v>131</v>
      </c>
      <c r="U337" s="6660"/>
      <c r="V337" s="6522" t="s">
        <v>132</v>
      </c>
      <c r="W337" s="6660"/>
      <c r="X337" s="6522" t="s">
        <v>133</v>
      </c>
      <c r="Y337" s="6660"/>
      <c r="Z337" s="6522" t="s">
        <v>134</v>
      </c>
      <c r="AA337" s="6660"/>
      <c r="AB337" s="6522" t="s">
        <v>135</v>
      </c>
      <c r="AC337" s="6660"/>
      <c r="AD337" s="6522" t="s">
        <v>136</v>
      </c>
      <c r="AE337" s="6660"/>
      <c r="AF337" s="6522" t="s">
        <v>137</v>
      </c>
      <c r="AG337" s="6668"/>
      <c r="AH337" s="6004"/>
      <c r="AI337" s="5803"/>
      <c r="AJ337" s="6326" t="s">
        <v>315</v>
      </c>
      <c r="AK337" s="6623" t="s">
        <v>316</v>
      </c>
      <c r="AL337" s="6758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6693"/>
      <c r="B338" s="6693"/>
      <c r="C338" s="2581" t="s">
        <v>103</v>
      </c>
      <c r="D338" s="2582" t="s">
        <v>65</v>
      </c>
      <c r="E338" s="2331" t="s">
        <v>104</v>
      </c>
      <c r="F338" s="2554" t="s">
        <v>65</v>
      </c>
      <c r="G338" s="2331" t="s">
        <v>104</v>
      </c>
      <c r="H338" s="2554" t="s">
        <v>65</v>
      </c>
      <c r="I338" s="2331" t="s">
        <v>104</v>
      </c>
      <c r="J338" s="2554" t="s">
        <v>276</v>
      </c>
      <c r="K338" s="2331" t="s">
        <v>104</v>
      </c>
      <c r="L338" s="2554" t="s">
        <v>276</v>
      </c>
      <c r="M338" s="2331" t="s">
        <v>104</v>
      </c>
      <c r="N338" s="2554" t="s">
        <v>276</v>
      </c>
      <c r="O338" s="2331" t="s">
        <v>104</v>
      </c>
      <c r="P338" s="2554" t="s">
        <v>276</v>
      </c>
      <c r="Q338" s="2331" t="s">
        <v>104</v>
      </c>
      <c r="R338" s="2554" t="s">
        <v>276</v>
      </c>
      <c r="S338" s="2331" t="s">
        <v>104</v>
      </c>
      <c r="T338" s="2554" t="s">
        <v>276</v>
      </c>
      <c r="U338" s="2331" t="s">
        <v>104</v>
      </c>
      <c r="V338" s="2554" t="s">
        <v>276</v>
      </c>
      <c r="W338" s="2331" t="s">
        <v>104</v>
      </c>
      <c r="X338" s="2554" t="s">
        <v>276</v>
      </c>
      <c r="Y338" s="2331" t="s">
        <v>104</v>
      </c>
      <c r="Z338" s="2554" t="s">
        <v>276</v>
      </c>
      <c r="AA338" s="2331" t="s">
        <v>104</v>
      </c>
      <c r="AB338" s="2554" t="s">
        <v>276</v>
      </c>
      <c r="AC338" s="2331" t="s">
        <v>104</v>
      </c>
      <c r="AD338" s="2554" t="s">
        <v>276</v>
      </c>
      <c r="AE338" s="2331" t="s">
        <v>104</v>
      </c>
      <c r="AF338" s="2554" t="s">
        <v>276</v>
      </c>
      <c r="AG338" s="2332" t="s">
        <v>104</v>
      </c>
      <c r="AH338" s="6757"/>
      <c r="AI338" s="6748"/>
      <c r="AJ338" s="6752"/>
      <c r="AK338" s="6757"/>
      <c r="AL338" s="6759"/>
      <c r="AM338" s="6693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6318" t="s">
        <v>318</v>
      </c>
      <c r="B339" s="2583" t="s">
        <v>319</v>
      </c>
      <c r="C339" s="2584">
        <f>SUM(D339+E339)</f>
        <v>0</v>
      </c>
      <c r="D339" s="2584">
        <f>SUM(F339+H339+J339+L339+N339+P339+R339+T339+V339+X339+Z339+AB339+AD339+AF339)</f>
        <v>0</v>
      </c>
      <c r="E339" s="2584">
        <f>SUM(G339+I339+K339+M339+O339+Q339+S339+U339+W339+Y339+AA339+AC339+AE339+AG339)</f>
        <v>0</v>
      </c>
      <c r="F339" s="2572"/>
      <c r="G339" s="2573"/>
      <c r="H339" s="2572"/>
      <c r="I339" s="2573"/>
      <c r="J339" s="2572"/>
      <c r="K339" s="2573"/>
      <c r="L339" s="2572"/>
      <c r="M339" s="2573"/>
      <c r="N339" s="2572"/>
      <c r="O339" s="2573"/>
      <c r="P339" s="2572"/>
      <c r="Q339" s="2573"/>
      <c r="R339" s="2572"/>
      <c r="S339" s="2573"/>
      <c r="T339" s="2572"/>
      <c r="U339" s="2573"/>
      <c r="V339" s="2572"/>
      <c r="W339" s="2573"/>
      <c r="X339" s="2572"/>
      <c r="Y339" s="2573"/>
      <c r="Z339" s="2572"/>
      <c r="AA339" s="2573"/>
      <c r="AB339" s="2572"/>
      <c r="AC339" s="2573"/>
      <c r="AD339" s="2572"/>
      <c r="AE339" s="2573"/>
      <c r="AF339" s="2572"/>
      <c r="AG339" s="2585"/>
      <c r="AH339" s="2586"/>
      <c r="AI339" s="2574"/>
      <c r="AJ339" s="2587"/>
      <c r="AK339" s="2586"/>
      <c r="AL339" s="2574"/>
      <c r="AM339" s="2574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6693"/>
      <c r="B341" s="2588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6318" t="s">
        <v>322</v>
      </c>
      <c r="B342" s="2583" t="s">
        <v>319</v>
      </c>
      <c r="C342" s="2584">
        <f t="shared" si="47"/>
        <v>0</v>
      </c>
      <c r="D342" s="2584">
        <f t="shared" si="48"/>
        <v>0</v>
      </c>
      <c r="E342" s="2584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1855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6693"/>
      <c r="B344" s="2588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2418"/>
      <c r="G344" s="2550"/>
      <c r="H344" s="2418"/>
      <c r="I344" s="2550"/>
      <c r="J344" s="2418"/>
      <c r="K344" s="2550"/>
      <c r="L344" s="2418"/>
      <c r="M344" s="2550"/>
      <c r="N344" s="2418"/>
      <c r="O344" s="2550"/>
      <c r="P344" s="2418"/>
      <c r="Q344" s="2550"/>
      <c r="R344" s="2418"/>
      <c r="S344" s="2550"/>
      <c r="T344" s="2418"/>
      <c r="U344" s="2550"/>
      <c r="V344" s="2418"/>
      <c r="W344" s="2550"/>
      <c r="X344" s="2418"/>
      <c r="Y344" s="2550"/>
      <c r="Z344" s="2418"/>
      <c r="AA344" s="2550"/>
      <c r="AB344" s="2418"/>
      <c r="AC344" s="2550"/>
      <c r="AD344" s="2418"/>
      <c r="AE344" s="2550"/>
      <c r="AF344" s="2418"/>
      <c r="AG344" s="2552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2583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1855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1855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6748"/>
      <c r="B348" s="2588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2418"/>
      <c r="G348" s="2550"/>
      <c r="H348" s="2418"/>
      <c r="I348" s="2550"/>
      <c r="J348" s="2418"/>
      <c r="K348" s="2550"/>
      <c r="L348" s="2418"/>
      <c r="M348" s="2550"/>
      <c r="N348" s="2418"/>
      <c r="O348" s="2550"/>
      <c r="P348" s="2418"/>
      <c r="Q348" s="2550"/>
      <c r="R348" s="2418"/>
      <c r="S348" s="2550"/>
      <c r="T348" s="2418"/>
      <c r="U348" s="2550"/>
      <c r="V348" s="2418"/>
      <c r="W348" s="2550"/>
      <c r="X348" s="2418"/>
      <c r="Y348" s="2550"/>
      <c r="Z348" s="2418"/>
      <c r="AA348" s="2550"/>
      <c r="AB348" s="2418"/>
      <c r="AC348" s="2550"/>
      <c r="AD348" s="2418"/>
      <c r="AE348" s="2550"/>
      <c r="AF348" s="2418"/>
      <c r="AG348" s="2552"/>
      <c r="AH348" s="2589"/>
      <c r="AI348" s="2579"/>
      <c r="AJ348" s="2515"/>
      <c r="AK348" s="2589"/>
      <c r="AL348" s="2579"/>
      <c r="AM348" s="2579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6760" t="s">
        <v>330</v>
      </c>
      <c r="B351" s="6760" t="s">
        <v>331</v>
      </c>
      <c r="C351" s="6760" t="s">
        <v>332</v>
      </c>
      <c r="D351" s="6760"/>
      <c r="E351" s="6760"/>
      <c r="F351" s="6760"/>
      <c r="G351" s="6760"/>
      <c r="H351" s="6760"/>
      <c r="I351" s="6760"/>
      <c r="J351" s="6760"/>
      <c r="K351" s="6761" t="s">
        <v>333</v>
      </c>
      <c r="L351" s="6761"/>
      <c r="M351" s="6761"/>
      <c r="N351" s="6761"/>
      <c r="O351" s="6761"/>
      <c r="P351" s="6760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6760"/>
      <c r="B352" s="6760"/>
      <c r="C352" s="6760" t="s">
        <v>335</v>
      </c>
      <c r="D352" s="6760" t="s">
        <v>336</v>
      </c>
      <c r="E352" s="6760" t="s">
        <v>337</v>
      </c>
      <c r="F352" s="6760" t="s">
        <v>338</v>
      </c>
      <c r="G352" s="6760" t="s">
        <v>339</v>
      </c>
      <c r="H352" s="6760"/>
      <c r="I352" s="6760"/>
      <c r="J352" s="6760"/>
      <c r="K352" s="6760" t="s">
        <v>340</v>
      </c>
      <c r="L352" s="6760" t="s">
        <v>341</v>
      </c>
      <c r="M352" s="6760" t="s">
        <v>342</v>
      </c>
      <c r="N352" s="6760" t="s">
        <v>343</v>
      </c>
      <c r="O352" s="6760" t="s">
        <v>344</v>
      </c>
      <c r="P352" s="676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6760"/>
      <c r="B353" s="6760"/>
      <c r="C353" s="6760"/>
      <c r="D353" s="6760"/>
      <c r="E353" s="6760"/>
      <c r="F353" s="6760"/>
      <c r="G353" s="2590" t="s">
        <v>341</v>
      </c>
      <c r="H353" s="2590" t="s">
        <v>344</v>
      </c>
      <c r="I353" s="2590" t="s">
        <v>345</v>
      </c>
      <c r="J353" s="2590" t="s">
        <v>106</v>
      </c>
      <c r="K353" s="6760"/>
      <c r="L353" s="6760"/>
      <c r="M353" s="6760"/>
      <c r="N353" s="6760"/>
      <c r="O353" s="6760"/>
      <c r="P353" s="676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2591" t="s">
        <v>346</v>
      </c>
      <c r="B354" s="2592"/>
      <c r="C354" s="2593"/>
      <c r="D354" s="2592"/>
      <c r="E354" s="2592"/>
      <c r="F354" s="2592"/>
      <c r="G354" s="2592"/>
      <c r="H354" s="2592"/>
      <c r="I354" s="2592"/>
      <c r="J354" s="2592"/>
      <c r="K354" s="2592"/>
      <c r="L354" s="2592"/>
      <c r="M354" s="2592"/>
      <c r="N354" s="2592"/>
      <c r="O354" s="2592"/>
      <c r="P354" s="1463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2178" t="s">
        <v>79</v>
      </c>
      <c r="B359" s="2594"/>
      <c r="C359" s="2594"/>
      <c r="D359" s="2594"/>
      <c r="E359" s="2594"/>
      <c r="F359" s="2594"/>
      <c r="G359" s="2594"/>
      <c r="H359" s="2594"/>
      <c r="I359" s="2594"/>
      <c r="J359" s="2594"/>
      <c r="K359" s="2594"/>
      <c r="L359" s="2594"/>
      <c r="M359" s="2594"/>
      <c r="N359" s="2594"/>
      <c r="O359" s="2594"/>
      <c r="P359" s="259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6474" t="s">
        <v>352</v>
      </c>
      <c r="B361" s="6305" t="s">
        <v>310</v>
      </c>
      <c r="C361" s="6023"/>
      <c r="D361" s="6296"/>
      <c r="E361" s="6604" t="s">
        <v>311</v>
      </c>
      <c r="F361" s="6765"/>
      <c r="G361" s="6765"/>
      <c r="H361" s="6765"/>
      <c r="I361" s="6765"/>
      <c r="J361" s="6765"/>
      <c r="K361" s="6765"/>
      <c r="L361" s="6765"/>
      <c r="M361" s="6765"/>
      <c r="N361" s="6765"/>
      <c r="O361" s="6765"/>
      <c r="P361" s="6765"/>
      <c r="Q361" s="6765"/>
      <c r="R361" s="6765"/>
      <c r="S361" s="6765"/>
      <c r="T361" s="6765"/>
      <c r="U361" s="6765"/>
      <c r="V361" s="6765"/>
      <c r="W361" s="6765"/>
      <c r="X361" s="6765"/>
      <c r="Y361" s="6765"/>
      <c r="Z361" s="6765"/>
      <c r="AA361" s="6765"/>
      <c r="AB361" s="6765"/>
      <c r="AC361" s="6765"/>
      <c r="AD361" s="6765"/>
      <c r="AE361" s="6765"/>
      <c r="AF361" s="6765"/>
      <c r="AG361" s="6765"/>
      <c r="AH361" s="6765"/>
      <c r="AI361" s="6765"/>
      <c r="AJ361" s="6765"/>
      <c r="AK361" s="6765"/>
      <c r="AL361" s="6768"/>
      <c r="AM361" s="6296" t="s">
        <v>353</v>
      </c>
      <c r="AN361" s="647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6767"/>
      <c r="C362" s="6025"/>
      <c r="D362" s="6763"/>
      <c r="E362" s="6604" t="s">
        <v>189</v>
      </c>
      <c r="F362" s="6762"/>
      <c r="G362" s="6604" t="s">
        <v>190</v>
      </c>
      <c r="H362" s="6762"/>
      <c r="I362" s="6604" t="s">
        <v>191</v>
      </c>
      <c r="J362" s="6762"/>
      <c r="K362" s="6604" t="s">
        <v>12</v>
      </c>
      <c r="L362" s="6762"/>
      <c r="M362" s="6604" t="s">
        <v>13</v>
      </c>
      <c r="N362" s="6762"/>
      <c r="O362" s="6765" t="s">
        <v>126</v>
      </c>
      <c r="P362" s="6762"/>
      <c r="Q362" s="6604" t="s">
        <v>127</v>
      </c>
      <c r="R362" s="6762"/>
      <c r="S362" s="6604" t="s">
        <v>128</v>
      </c>
      <c r="T362" s="6762"/>
      <c r="U362" s="6604" t="s">
        <v>129</v>
      </c>
      <c r="V362" s="6762"/>
      <c r="W362" s="6604" t="s">
        <v>130</v>
      </c>
      <c r="X362" s="6762"/>
      <c r="Y362" s="6604" t="s">
        <v>131</v>
      </c>
      <c r="Z362" s="6762"/>
      <c r="AA362" s="6604" t="s">
        <v>132</v>
      </c>
      <c r="AB362" s="6762"/>
      <c r="AC362" s="6604" t="s">
        <v>133</v>
      </c>
      <c r="AD362" s="6762"/>
      <c r="AE362" s="6604" t="s">
        <v>134</v>
      </c>
      <c r="AF362" s="6762"/>
      <c r="AG362" s="6604" t="s">
        <v>135</v>
      </c>
      <c r="AH362" s="6762"/>
      <c r="AI362" s="6604" t="s">
        <v>136</v>
      </c>
      <c r="AJ362" s="6762"/>
      <c r="AK362" s="6604" t="s">
        <v>137</v>
      </c>
      <c r="AL362" s="6768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766"/>
      <c r="B363" s="1464" t="s">
        <v>103</v>
      </c>
      <c r="C363" s="2595" t="s">
        <v>65</v>
      </c>
      <c r="D363" s="1843" t="s">
        <v>104</v>
      </c>
      <c r="E363" s="2596" t="s">
        <v>65</v>
      </c>
      <c r="F363" s="1843" t="s">
        <v>104</v>
      </c>
      <c r="G363" s="2596" t="s">
        <v>65</v>
      </c>
      <c r="H363" s="1843" t="s">
        <v>104</v>
      </c>
      <c r="I363" s="2596" t="s">
        <v>65</v>
      </c>
      <c r="J363" s="1843" t="s">
        <v>104</v>
      </c>
      <c r="K363" s="2596" t="s">
        <v>65</v>
      </c>
      <c r="L363" s="1843" t="s">
        <v>104</v>
      </c>
      <c r="M363" s="2596" t="s">
        <v>65</v>
      </c>
      <c r="N363" s="1843" t="s">
        <v>104</v>
      </c>
      <c r="O363" s="2596" t="s">
        <v>65</v>
      </c>
      <c r="P363" s="1843" t="s">
        <v>104</v>
      </c>
      <c r="Q363" s="2596" t="s">
        <v>65</v>
      </c>
      <c r="R363" s="1843" t="s">
        <v>104</v>
      </c>
      <c r="S363" s="2596" t="s">
        <v>65</v>
      </c>
      <c r="T363" s="1843" t="s">
        <v>104</v>
      </c>
      <c r="U363" s="2596" t="s">
        <v>65</v>
      </c>
      <c r="V363" s="1843" t="s">
        <v>104</v>
      </c>
      <c r="W363" s="2596" t="s">
        <v>65</v>
      </c>
      <c r="X363" s="1843" t="s">
        <v>104</v>
      </c>
      <c r="Y363" s="2596" t="s">
        <v>65</v>
      </c>
      <c r="Z363" s="1843" t="s">
        <v>104</v>
      </c>
      <c r="AA363" s="2596" t="s">
        <v>65</v>
      </c>
      <c r="AB363" s="1843" t="s">
        <v>104</v>
      </c>
      <c r="AC363" s="2596" t="s">
        <v>65</v>
      </c>
      <c r="AD363" s="1843" t="s">
        <v>104</v>
      </c>
      <c r="AE363" s="2596" t="s">
        <v>65</v>
      </c>
      <c r="AF363" s="1843" t="s">
        <v>104</v>
      </c>
      <c r="AG363" s="2596" t="s">
        <v>65</v>
      </c>
      <c r="AH363" s="1843" t="s">
        <v>104</v>
      </c>
      <c r="AI363" s="2596" t="s">
        <v>65</v>
      </c>
      <c r="AJ363" s="1843" t="s">
        <v>104</v>
      </c>
      <c r="AK363" s="2596" t="s">
        <v>65</v>
      </c>
      <c r="AL363" s="330" t="s">
        <v>104</v>
      </c>
      <c r="AM363" s="6763"/>
      <c r="AN363" s="6764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2181" t="s">
        <v>354</v>
      </c>
      <c r="B364" s="2597"/>
      <c r="C364" s="2597"/>
      <c r="D364" s="2597"/>
      <c r="E364" s="2597"/>
      <c r="F364" s="2597"/>
      <c r="G364" s="2597"/>
      <c r="H364" s="2597"/>
      <c r="I364" s="2597"/>
      <c r="J364" s="2597"/>
      <c r="K364" s="2597"/>
      <c r="L364" s="2597"/>
      <c r="M364" s="2597"/>
      <c r="N364" s="2597"/>
      <c r="O364" s="2597"/>
      <c r="P364" s="2597"/>
      <c r="Q364" s="2597"/>
      <c r="R364" s="2597"/>
      <c r="S364" s="2597"/>
      <c r="T364" s="2597"/>
      <c r="U364" s="2597"/>
      <c r="V364" s="2597"/>
      <c r="W364" s="2597"/>
      <c r="X364" s="2597"/>
      <c r="Y364" s="2597"/>
      <c r="Z364" s="2597"/>
      <c r="AA364" s="2597"/>
      <c r="AB364" s="2597"/>
      <c r="AC364" s="2597"/>
      <c r="AD364" s="2597"/>
      <c r="AE364" s="2597"/>
      <c r="AF364" s="2597"/>
      <c r="AG364" s="2597"/>
      <c r="AH364" s="2597"/>
      <c r="AI364" s="2597"/>
      <c r="AJ364" s="2597"/>
      <c r="AK364" s="2597"/>
      <c r="AL364" s="2597"/>
      <c r="AM364" s="2597"/>
      <c r="AN364" s="2597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6478" t="s">
        <v>309</v>
      </c>
      <c r="B367" s="6478" t="s">
        <v>357</v>
      </c>
      <c r="C367" s="6267" t="s">
        <v>310</v>
      </c>
      <c r="D367" s="5855"/>
      <c r="E367" s="6250"/>
      <c r="F367" s="6522" t="s">
        <v>311</v>
      </c>
      <c r="G367" s="6659"/>
      <c r="H367" s="6659"/>
      <c r="I367" s="6659"/>
      <c r="J367" s="6659"/>
      <c r="K367" s="6659"/>
      <c r="L367" s="6659"/>
      <c r="M367" s="6659"/>
      <c r="N367" s="6659"/>
      <c r="O367" s="6659"/>
      <c r="P367" s="6659"/>
      <c r="Q367" s="6659"/>
      <c r="R367" s="6659"/>
      <c r="S367" s="6659"/>
      <c r="T367" s="6659"/>
      <c r="U367" s="6659"/>
      <c r="V367" s="6659"/>
      <c r="W367" s="6659"/>
      <c r="X367" s="6659"/>
      <c r="Y367" s="6659"/>
      <c r="Z367" s="6659"/>
      <c r="AA367" s="6659"/>
      <c r="AB367" s="6659"/>
      <c r="AC367" s="6659"/>
      <c r="AD367" s="6659"/>
      <c r="AE367" s="6659"/>
      <c r="AF367" s="6659"/>
      <c r="AG367" s="6659"/>
      <c r="AH367" s="6659"/>
      <c r="AI367" s="6659"/>
      <c r="AJ367" s="6659"/>
      <c r="AK367" s="6659"/>
      <c r="AL367" s="6659"/>
      <c r="AM367" s="6668"/>
      <c r="AN367" s="6250" t="s">
        <v>353</v>
      </c>
      <c r="AO367" s="6318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6677"/>
      <c r="D368" s="5856"/>
      <c r="E368" s="6748"/>
      <c r="F368" s="6522" t="s">
        <v>189</v>
      </c>
      <c r="G368" s="6660"/>
      <c r="H368" s="6522" t="s">
        <v>190</v>
      </c>
      <c r="I368" s="6660"/>
      <c r="J368" s="6522" t="s">
        <v>191</v>
      </c>
      <c r="K368" s="6660"/>
      <c r="L368" s="6522" t="s">
        <v>12</v>
      </c>
      <c r="M368" s="6660"/>
      <c r="N368" s="6522" t="s">
        <v>13</v>
      </c>
      <c r="O368" s="6660"/>
      <c r="P368" s="6659" t="s">
        <v>126</v>
      </c>
      <c r="Q368" s="6660"/>
      <c r="R368" s="6522" t="s">
        <v>127</v>
      </c>
      <c r="S368" s="6660"/>
      <c r="T368" s="6522" t="s">
        <v>128</v>
      </c>
      <c r="U368" s="6660"/>
      <c r="V368" s="6522" t="s">
        <v>129</v>
      </c>
      <c r="W368" s="6660"/>
      <c r="X368" s="6522" t="s">
        <v>130</v>
      </c>
      <c r="Y368" s="6660"/>
      <c r="Z368" s="6522" t="s">
        <v>131</v>
      </c>
      <c r="AA368" s="6660"/>
      <c r="AB368" s="6522" t="s">
        <v>132</v>
      </c>
      <c r="AC368" s="6660"/>
      <c r="AD368" s="6522" t="s">
        <v>133</v>
      </c>
      <c r="AE368" s="6660"/>
      <c r="AF368" s="6522" t="s">
        <v>134</v>
      </c>
      <c r="AG368" s="6660"/>
      <c r="AH368" s="6522" t="s">
        <v>135</v>
      </c>
      <c r="AI368" s="6660"/>
      <c r="AJ368" s="6522" t="s">
        <v>136</v>
      </c>
      <c r="AK368" s="6660"/>
      <c r="AL368" s="6522" t="s">
        <v>137</v>
      </c>
      <c r="AM368" s="6668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6769"/>
      <c r="B369" s="6769"/>
      <c r="C369" s="1862" t="s">
        <v>103</v>
      </c>
      <c r="D369" s="2542" t="s">
        <v>65</v>
      </c>
      <c r="E369" s="1842" t="s">
        <v>104</v>
      </c>
      <c r="F369" s="2554" t="s">
        <v>65</v>
      </c>
      <c r="G369" s="1842" t="s">
        <v>104</v>
      </c>
      <c r="H369" s="2554" t="s">
        <v>65</v>
      </c>
      <c r="I369" s="1842" t="s">
        <v>104</v>
      </c>
      <c r="J369" s="2554" t="s">
        <v>65</v>
      </c>
      <c r="K369" s="1842" t="s">
        <v>104</v>
      </c>
      <c r="L369" s="2554" t="s">
        <v>65</v>
      </c>
      <c r="M369" s="1842" t="s">
        <v>104</v>
      </c>
      <c r="N369" s="2554" t="s">
        <v>65</v>
      </c>
      <c r="O369" s="1842" t="s">
        <v>104</v>
      </c>
      <c r="P369" s="2554" t="s">
        <v>65</v>
      </c>
      <c r="Q369" s="1842" t="s">
        <v>104</v>
      </c>
      <c r="R369" s="2554" t="s">
        <v>65</v>
      </c>
      <c r="S369" s="1842" t="s">
        <v>104</v>
      </c>
      <c r="T369" s="2554" t="s">
        <v>65</v>
      </c>
      <c r="U369" s="1842" t="s">
        <v>104</v>
      </c>
      <c r="V369" s="2554" t="s">
        <v>65</v>
      </c>
      <c r="W369" s="1842" t="s">
        <v>104</v>
      </c>
      <c r="X369" s="2554" t="s">
        <v>65</v>
      </c>
      <c r="Y369" s="1842" t="s">
        <v>104</v>
      </c>
      <c r="Z369" s="2554" t="s">
        <v>65</v>
      </c>
      <c r="AA369" s="1842" t="s">
        <v>104</v>
      </c>
      <c r="AB369" s="2554" t="s">
        <v>65</v>
      </c>
      <c r="AC369" s="1842" t="s">
        <v>104</v>
      </c>
      <c r="AD369" s="2554" t="s">
        <v>65</v>
      </c>
      <c r="AE369" s="1842" t="s">
        <v>104</v>
      </c>
      <c r="AF369" s="2554" t="s">
        <v>65</v>
      </c>
      <c r="AG369" s="1842" t="s">
        <v>104</v>
      </c>
      <c r="AH369" s="2554" t="s">
        <v>65</v>
      </c>
      <c r="AI369" s="1842" t="s">
        <v>104</v>
      </c>
      <c r="AJ369" s="2554" t="s">
        <v>65</v>
      </c>
      <c r="AK369" s="1842" t="s">
        <v>104</v>
      </c>
      <c r="AL369" s="2554" t="s">
        <v>65</v>
      </c>
      <c r="AM369" s="334" t="s">
        <v>104</v>
      </c>
      <c r="AN369" s="6748"/>
      <c r="AO369" s="6693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6480" t="s">
        <v>358</v>
      </c>
      <c r="B370" s="2598" t="s">
        <v>359</v>
      </c>
      <c r="C370" s="2599">
        <f>SUM(D370,E370)</f>
        <v>0</v>
      </c>
      <c r="D370" s="2600">
        <f t="shared" ref="D370:E373" si="49">SUM(F370,H370,J370,L370,N370,P370,R370,T370,V370,X370,Z370,AB370,AD370,AF370,AH370,AJ370,AL370)</f>
        <v>0</v>
      </c>
      <c r="E370" s="2601">
        <f t="shared" si="49"/>
        <v>0</v>
      </c>
      <c r="F370" s="2572"/>
      <c r="G370" s="2574"/>
      <c r="H370" s="2572"/>
      <c r="I370" s="2574"/>
      <c r="J370" s="2572"/>
      <c r="K370" s="2574"/>
      <c r="L370" s="2572"/>
      <c r="M370" s="2574"/>
      <c r="N370" s="2572"/>
      <c r="O370" s="2574"/>
      <c r="P370" s="2572"/>
      <c r="Q370" s="2574"/>
      <c r="R370" s="2572"/>
      <c r="S370" s="2574"/>
      <c r="T370" s="2572"/>
      <c r="U370" s="2574"/>
      <c r="V370" s="2572"/>
      <c r="W370" s="2574"/>
      <c r="X370" s="2572"/>
      <c r="Y370" s="2574"/>
      <c r="Z370" s="2572"/>
      <c r="AA370" s="2574"/>
      <c r="AB370" s="2572"/>
      <c r="AC370" s="2574"/>
      <c r="AD370" s="2572"/>
      <c r="AE370" s="2574"/>
      <c r="AF370" s="2572"/>
      <c r="AG370" s="2574"/>
      <c r="AH370" s="2572"/>
      <c r="AI370" s="2574"/>
      <c r="AJ370" s="2572"/>
      <c r="AK370" s="2574"/>
      <c r="AL370" s="2572"/>
      <c r="AM370" s="2576"/>
      <c r="AN370" s="2573"/>
      <c r="AO370" s="2602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6770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6617" t="s">
        <v>79</v>
      </c>
      <c r="B373" s="6771"/>
      <c r="C373" s="2603">
        <f>SUM(D373,E373)</f>
        <v>0</v>
      </c>
      <c r="D373" s="2604">
        <f t="shared" si="49"/>
        <v>0</v>
      </c>
      <c r="E373" s="2605">
        <f t="shared" si="49"/>
        <v>0</v>
      </c>
      <c r="F373" s="2606">
        <f t="shared" ref="F373:AO373" si="50">SUM(F370:F372)</f>
        <v>0</v>
      </c>
      <c r="G373" s="2607">
        <f t="shared" si="50"/>
        <v>0</v>
      </c>
      <c r="H373" s="2606">
        <f t="shared" si="50"/>
        <v>0</v>
      </c>
      <c r="I373" s="2607">
        <f t="shared" si="50"/>
        <v>0</v>
      </c>
      <c r="J373" s="2606">
        <f t="shared" si="50"/>
        <v>0</v>
      </c>
      <c r="K373" s="2608">
        <f t="shared" si="50"/>
        <v>0</v>
      </c>
      <c r="L373" s="2606">
        <f t="shared" si="50"/>
        <v>0</v>
      </c>
      <c r="M373" s="2608">
        <f t="shared" si="50"/>
        <v>0</v>
      </c>
      <c r="N373" s="2606">
        <f t="shared" si="50"/>
        <v>0</v>
      </c>
      <c r="O373" s="2608">
        <f t="shared" si="50"/>
        <v>0</v>
      </c>
      <c r="P373" s="2606">
        <f t="shared" si="50"/>
        <v>0</v>
      </c>
      <c r="Q373" s="2608">
        <f t="shared" si="50"/>
        <v>0</v>
      </c>
      <c r="R373" s="2606">
        <f t="shared" si="50"/>
        <v>0</v>
      </c>
      <c r="S373" s="2608">
        <f t="shared" si="50"/>
        <v>0</v>
      </c>
      <c r="T373" s="2606">
        <f t="shared" si="50"/>
        <v>0</v>
      </c>
      <c r="U373" s="2608">
        <f t="shared" si="50"/>
        <v>0</v>
      </c>
      <c r="V373" s="2606">
        <f t="shared" si="50"/>
        <v>0</v>
      </c>
      <c r="W373" s="2608">
        <f t="shared" si="50"/>
        <v>0</v>
      </c>
      <c r="X373" s="2606">
        <f t="shared" si="50"/>
        <v>0</v>
      </c>
      <c r="Y373" s="2608">
        <f t="shared" si="50"/>
        <v>0</v>
      </c>
      <c r="Z373" s="2606">
        <f t="shared" si="50"/>
        <v>0</v>
      </c>
      <c r="AA373" s="2608">
        <f t="shared" si="50"/>
        <v>0</v>
      </c>
      <c r="AB373" s="2606">
        <f t="shared" si="50"/>
        <v>0</v>
      </c>
      <c r="AC373" s="2608">
        <f t="shared" si="50"/>
        <v>0</v>
      </c>
      <c r="AD373" s="2606">
        <f t="shared" si="50"/>
        <v>0</v>
      </c>
      <c r="AE373" s="2608">
        <f t="shared" si="50"/>
        <v>0</v>
      </c>
      <c r="AF373" s="2606">
        <f t="shared" si="50"/>
        <v>0</v>
      </c>
      <c r="AG373" s="2608">
        <f t="shared" si="50"/>
        <v>0</v>
      </c>
      <c r="AH373" s="2606">
        <f t="shared" si="50"/>
        <v>0</v>
      </c>
      <c r="AI373" s="2608">
        <f t="shared" si="50"/>
        <v>0</v>
      </c>
      <c r="AJ373" s="2606">
        <f t="shared" si="50"/>
        <v>0</v>
      </c>
      <c r="AK373" s="2608">
        <f t="shared" si="50"/>
        <v>0</v>
      </c>
      <c r="AL373" s="2194">
        <f t="shared" si="50"/>
        <v>0</v>
      </c>
      <c r="AM373" s="2609">
        <f t="shared" si="50"/>
        <v>0</v>
      </c>
      <c r="AN373" s="2607">
        <f t="shared" si="50"/>
        <v>0</v>
      </c>
      <c r="AO373" s="2610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6751" t="s">
        <v>330</v>
      </c>
      <c r="B375" s="6751" t="s">
        <v>331</v>
      </c>
      <c r="C375" s="6772" t="s">
        <v>332</v>
      </c>
      <c r="D375" s="6772"/>
      <c r="E375" s="6772"/>
      <c r="F375" s="6772"/>
      <c r="G375" s="6772"/>
      <c r="H375" s="6772"/>
      <c r="I375" s="6772"/>
      <c r="J375" s="6772"/>
      <c r="K375" s="6773" t="s">
        <v>333</v>
      </c>
      <c r="L375" s="6773"/>
      <c r="M375" s="6773"/>
      <c r="N375" s="6773"/>
      <c r="O375" s="6773"/>
      <c r="P375" s="6772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6751"/>
      <c r="B376" s="6751"/>
      <c r="C376" s="6772" t="s">
        <v>335</v>
      </c>
      <c r="D376" s="6772" t="s">
        <v>336</v>
      </c>
      <c r="E376" s="6772" t="s">
        <v>337</v>
      </c>
      <c r="F376" s="6772" t="s">
        <v>338</v>
      </c>
      <c r="G376" s="6772" t="s">
        <v>339</v>
      </c>
      <c r="H376" s="6772"/>
      <c r="I376" s="6772"/>
      <c r="J376" s="6772"/>
      <c r="K376" s="6772" t="s">
        <v>340</v>
      </c>
      <c r="L376" s="6772" t="s">
        <v>341</v>
      </c>
      <c r="M376" s="6772" t="s">
        <v>342</v>
      </c>
      <c r="N376" s="6772" t="s">
        <v>343</v>
      </c>
      <c r="O376" s="6772" t="s">
        <v>344</v>
      </c>
      <c r="P376" s="6772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6751"/>
      <c r="B377" s="6751"/>
      <c r="C377" s="6772"/>
      <c r="D377" s="6772"/>
      <c r="E377" s="6772"/>
      <c r="F377" s="6772"/>
      <c r="G377" s="2611" t="s">
        <v>341</v>
      </c>
      <c r="H377" s="2611" t="s">
        <v>344</v>
      </c>
      <c r="I377" s="2611" t="s">
        <v>345</v>
      </c>
      <c r="J377" s="2611" t="s">
        <v>106</v>
      </c>
      <c r="K377" s="6772"/>
      <c r="L377" s="6772"/>
      <c r="M377" s="6772"/>
      <c r="N377" s="6772"/>
      <c r="O377" s="6772"/>
      <c r="P377" s="6772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2612" t="s">
        <v>346</v>
      </c>
      <c r="B378" s="2613">
        <f>SUM(D378:O378)</f>
        <v>0</v>
      </c>
      <c r="C378" s="2593"/>
      <c r="D378" s="2602"/>
      <c r="E378" s="2602"/>
      <c r="F378" s="2602"/>
      <c r="G378" s="2602"/>
      <c r="H378" s="2602"/>
      <c r="I378" s="2602"/>
      <c r="J378" s="2602"/>
      <c r="K378" s="2602"/>
      <c r="L378" s="2602"/>
      <c r="M378" s="2602"/>
      <c r="N378" s="2602"/>
      <c r="O378" s="2602"/>
      <c r="P378" s="1463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2200" t="s">
        <v>79</v>
      </c>
      <c r="B383" s="2614">
        <f>SUM(B378:B382)</f>
        <v>0</v>
      </c>
      <c r="C383" s="2614">
        <f>SUM(C379:C381)</f>
        <v>0</v>
      </c>
      <c r="D383" s="2614">
        <f>SUM(D378:D381)</f>
        <v>0</v>
      </c>
      <c r="E383" s="2614">
        <f t="shared" ref="E383:O383" si="51">SUM(E378:E381)</f>
        <v>0</v>
      </c>
      <c r="F383" s="2614">
        <f t="shared" si="51"/>
        <v>0</v>
      </c>
      <c r="G383" s="2614">
        <f t="shared" si="51"/>
        <v>0</v>
      </c>
      <c r="H383" s="2614">
        <f t="shared" si="51"/>
        <v>0</v>
      </c>
      <c r="I383" s="2614">
        <f t="shared" si="51"/>
        <v>0</v>
      </c>
      <c r="J383" s="2614">
        <f t="shared" si="51"/>
        <v>0</v>
      </c>
      <c r="K383" s="2614">
        <f t="shared" si="51"/>
        <v>0</v>
      </c>
      <c r="L383" s="2614">
        <f t="shared" si="51"/>
        <v>0</v>
      </c>
      <c r="M383" s="2614">
        <f t="shared" si="51"/>
        <v>0</v>
      </c>
      <c r="N383" s="2614">
        <f t="shared" si="51"/>
        <v>0</v>
      </c>
      <c r="O383" s="2614">
        <f t="shared" si="51"/>
        <v>0</v>
      </c>
      <c r="P383" s="2614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513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",[6]NOMBRE!B2," - ","( ",[6]NOMBRE!C2,[6]NOMBRE!D2,[6]NOMBRE!E2,[6]NOMBRE!F2,[6]NOMBRE!G2,"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",[6]NOMBRE!B6," - ","( ",[6]NOMBRE!C6,[6]NOMBRE!D6," )")</f>
        <v>MES: MAYO - ( 05 )</v>
      </c>
      <c r="AE4" s="2637"/>
      <c r="AF4" s="2637"/>
      <c r="AG4" s="2637"/>
      <c r="AH4" s="2637"/>
      <c r="AI4" s="2637"/>
      <c r="AJ4" s="2637"/>
      <c r="AK4" s="2637"/>
      <c r="AL4" s="2637"/>
      <c r="AM4" s="2637"/>
      <c r="AN4" s="2637"/>
      <c r="AO4" s="2637"/>
      <c r="AP4" s="2637"/>
      <c r="AQ4" s="2637"/>
      <c r="AR4" s="2637"/>
      <c r="AS4" s="2637"/>
      <c r="AT4" s="2637"/>
      <c r="AU4" s="2637"/>
      <c r="AV4" s="2637"/>
      <c r="AW4" s="2637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",[6]NOMBRE!B7)</f>
        <v>AÑO: 2023</v>
      </c>
      <c r="AE5" s="2637"/>
      <c r="AF5" s="2637"/>
      <c r="AG5" s="2637"/>
      <c r="AH5" s="2637"/>
      <c r="AI5" s="2637"/>
      <c r="AJ5" s="2637"/>
      <c r="AK5" s="2637"/>
      <c r="AL5" s="2637"/>
      <c r="AM5" s="2637"/>
      <c r="AN5" s="2637"/>
      <c r="AO5" s="2637"/>
      <c r="AP5" s="2637"/>
      <c r="AQ5" s="2637"/>
      <c r="AR5" s="2637"/>
      <c r="AS5" s="2637"/>
      <c r="AT5" s="2637"/>
      <c r="AU5" s="2637"/>
      <c r="AV5" s="2637"/>
      <c r="AW5" s="2637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2638"/>
      <c r="AF6" s="2638"/>
      <c r="AG6" s="2638"/>
      <c r="AH6" s="2638"/>
      <c r="AI6" s="2638"/>
      <c r="AJ6" s="2638"/>
      <c r="AK6" s="2638"/>
      <c r="AL6" s="2638"/>
      <c r="AM6" s="2638"/>
      <c r="AN6" s="2638"/>
      <c r="AO6" s="2638"/>
      <c r="AP6" s="2638"/>
      <c r="AQ6" s="2638"/>
      <c r="AR6" s="2638"/>
      <c r="AS6" s="2638"/>
      <c r="AT6" s="2638"/>
      <c r="AU6" s="2638"/>
      <c r="AV6" s="2638"/>
      <c r="AW6" s="2637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2207"/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2638"/>
      <c r="AF7" s="2638"/>
      <c r="AG7" s="2638"/>
      <c r="AH7" s="2638"/>
      <c r="AI7" s="2638"/>
      <c r="AJ7" s="2638"/>
      <c r="AK7" s="2638"/>
      <c r="AL7" s="2638"/>
      <c r="AM7" s="2638"/>
      <c r="AN7" s="2638"/>
      <c r="AO7" s="2638"/>
      <c r="AP7" s="2638"/>
      <c r="AQ7" s="2638"/>
      <c r="AR7" s="2638"/>
      <c r="AS7" s="2638"/>
      <c r="AT7" s="2638"/>
      <c r="AU7" s="2638"/>
      <c r="AV7" s="2638"/>
      <c r="AW7" s="2637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2638"/>
      <c r="AF8" s="2638"/>
      <c r="AG8" s="2638"/>
      <c r="AH8" s="2638"/>
      <c r="AI8" s="2638"/>
      <c r="AJ8" s="2638"/>
      <c r="AK8" s="2638"/>
      <c r="AL8" s="2638"/>
      <c r="AM8" s="2638"/>
      <c r="AN8" s="2638"/>
      <c r="AO8" s="2638"/>
      <c r="AP8" s="2638"/>
      <c r="AQ8" s="2638"/>
      <c r="AR8" s="2638"/>
      <c r="AS8" s="2638"/>
      <c r="AT8" s="2638"/>
      <c r="AU8" s="2638"/>
      <c r="AV8" s="2638"/>
      <c r="AW8" s="2637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6774" t="s">
        <v>4</v>
      </c>
      <c r="D9" s="6776" t="s">
        <v>5</v>
      </c>
      <c r="E9" s="6642"/>
      <c r="F9" s="6642"/>
      <c r="G9" s="6642"/>
      <c r="H9" s="6642"/>
      <c r="I9" s="6642"/>
      <c r="J9" s="6642"/>
      <c r="K9" s="6642"/>
      <c r="L9" s="6642"/>
      <c r="M9" s="6777"/>
      <c r="N9" s="6774" t="s">
        <v>6</v>
      </c>
      <c r="O9" s="6774" t="s">
        <v>7</v>
      </c>
      <c r="P9" s="6774" t="s">
        <v>8</v>
      </c>
      <c r="Q9" s="6774" t="s">
        <v>9</v>
      </c>
      <c r="R9" s="6774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2639"/>
      <c r="AF9" s="2639"/>
      <c r="AG9" s="2639"/>
      <c r="AH9" s="2639"/>
      <c r="AI9" s="2639"/>
      <c r="AJ9" s="2639"/>
      <c r="AK9" s="2639"/>
      <c r="AL9" s="2639"/>
      <c r="AM9" s="2639"/>
      <c r="AN9" s="2639"/>
      <c r="AO9" s="2640"/>
      <c r="AP9" s="2640"/>
      <c r="AQ9" s="2640"/>
      <c r="AR9" s="2640"/>
      <c r="AS9" s="2640"/>
      <c r="AT9" s="2640"/>
      <c r="AU9" s="2640"/>
      <c r="AV9" s="2640"/>
      <c r="AW9" s="2641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6775"/>
      <c r="D10" s="2642" t="s">
        <v>11</v>
      </c>
      <c r="E10" s="2643" t="s">
        <v>12</v>
      </c>
      <c r="F10" s="2643" t="s">
        <v>13</v>
      </c>
      <c r="G10" s="2643" t="s">
        <v>14</v>
      </c>
      <c r="H10" s="2643" t="s">
        <v>15</v>
      </c>
      <c r="I10" s="2643" t="s">
        <v>16</v>
      </c>
      <c r="J10" s="2643" t="s">
        <v>17</v>
      </c>
      <c r="K10" s="2643" t="s">
        <v>18</v>
      </c>
      <c r="L10" s="2643" t="s">
        <v>19</v>
      </c>
      <c r="M10" s="2644" t="s">
        <v>20</v>
      </c>
      <c r="N10" s="6775"/>
      <c r="O10" s="6775"/>
      <c r="P10" s="6775"/>
      <c r="Q10" s="6775"/>
      <c r="R10" s="6775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2645"/>
      <c r="AF10" s="2645"/>
      <c r="AG10" s="2645"/>
      <c r="AH10" s="2645"/>
      <c r="AI10" s="2645"/>
      <c r="AJ10" s="2645"/>
      <c r="AK10" s="2645"/>
      <c r="AL10" s="2645"/>
      <c r="AM10" s="2645"/>
      <c r="AN10" s="2646"/>
      <c r="AO10" s="2646"/>
      <c r="AP10" s="2646"/>
      <c r="AQ10" s="2646"/>
      <c r="AR10" s="2646"/>
      <c r="AS10" s="2646"/>
      <c r="AT10" s="2646"/>
      <c r="AU10" s="2646"/>
      <c r="AV10" s="2646"/>
      <c r="AW10" s="2641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784" t="s">
        <v>21</v>
      </c>
      <c r="B11" s="6784"/>
      <c r="C11" s="2647">
        <f>SUM(D11:M11)</f>
        <v>0</v>
      </c>
      <c r="D11" s="2648"/>
      <c r="E11" s="2649"/>
      <c r="F11" s="2649"/>
      <c r="G11" s="2649"/>
      <c r="H11" s="2649"/>
      <c r="I11" s="2649"/>
      <c r="J11" s="2649"/>
      <c r="K11" s="2649"/>
      <c r="L11" s="2650"/>
      <c r="M11" s="2651"/>
      <c r="N11" s="2652"/>
      <c r="O11" s="2652"/>
      <c r="P11" s="2652"/>
      <c r="Q11" s="2652"/>
      <c r="R11" s="2652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2645"/>
      <c r="AF11" s="2645"/>
      <c r="AG11" s="2645"/>
      <c r="AH11" s="2645"/>
      <c r="AI11" s="2645"/>
      <c r="AJ11" s="2646"/>
      <c r="AK11" s="2646"/>
      <c r="AL11" s="2646"/>
      <c r="AM11" s="2646"/>
      <c r="AN11" s="2646"/>
      <c r="AO11" s="2646"/>
      <c r="AP11" s="2646"/>
      <c r="AQ11" s="2646"/>
      <c r="AR11" s="2646"/>
      <c r="AS11" s="2646"/>
      <c r="AT11" s="2646"/>
      <c r="AU11" s="2646"/>
      <c r="AV11" s="2646"/>
      <c r="AW11" s="2641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2645"/>
      <c r="AF12" s="2645"/>
      <c r="AG12" s="2645"/>
      <c r="AH12" s="2645"/>
      <c r="AI12" s="2645"/>
      <c r="AJ12" s="2646"/>
      <c r="AK12" s="2646"/>
      <c r="AL12" s="2646"/>
      <c r="AM12" s="2646"/>
      <c r="AN12" s="2645"/>
      <c r="AO12" s="2645"/>
      <c r="AP12" s="2646"/>
      <c r="AQ12" s="2646"/>
      <c r="AR12" s="2646"/>
      <c r="AS12" s="2646"/>
      <c r="AT12" s="2646"/>
      <c r="AU12" s="2646"/>
      <c r="AV12" s="2646"/>
      <c r="AW12" s="2641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2653"/>
      <c r="AF13" s="2653"/>
      <c r="AG13" s="2653"/>
      <c r="AH13" s="2653"/>
      <c r="AI13" s="2653"/>
      <c r="AJ13" s="2654"/>
      <c r="AK13" s="2654"/>
      <c r="AL13" s="2654"/>
      <c r="AM13" s="2654"/>
      <c r="AN13" s="2653"/>
      <c r="AO13" s="2653"/>
      <c r="AP13" s="2653"/>
      <c r="AQ13" s="2654"/>
      <c r="AR13" s="2654"/>
      <c r="AS13" s="2654"/>
      <c r="AT13" s="2654"/>
      <c r="AU13" s="2654"/>
      <c r="AV13" s="2654"/>
      <c r="AW13" s="2637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2653"/>
      <c r="AF14" s="2653"/>
      <c r="AG14" s="2653"/>
      <c r="AH14" s="2653"/>
      <c r="AI14" s="2653"/>
      <c r="AJ14" s="2653"/>
      <c r="AK14" s="2653"/>
      <c r="AL14" s="2653"/>
      <c r="AM14" s="2653"/>
      <c r="AN14" s="2654"/>
      <c r="AO14" s="2654"/>
      <c r="AP14" s="2654"/>
      <c r="AQ14" s="2654"/>
      <c r="AR14" s="2654"/>
      <c r="AS14" s="2654"/>
      <c r="AT14" s="2654"/>
      <c r="AU14" s="2654"/>
      <c r="AV14" s="2654"/>
      <c r="AW14" s="2637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2653"/>
      <c r="AF15" s="2653"/>
      <c r="AG15" s="2653"/>
      <c r="AH15" s="2653"/>
      <c r="AI15" s="2653"/>
      <c r="AJ15" s="2653"/>
      <c r="AK15" s="2653"/>
      <c r="AL15" s="2653"/>
      <c r="AM15" s="2653"/>
      <c r="AN15" s="2653"/>
      <c r="AO15" s="2653"/>
      <c r="AP15" s="2653"/>
      <c r="AQ15" s="2653"/>
      <c r="AR15" s="2653"/>
      <c r="AS15" s="2653"/>
      <c r="AT15" s="2653"/>
      <c r="AU15" s="2653"/>
      <c r="AV15" s="2653"/>
      <c r="AW15" s="2637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037" t="s">
        <v>26</v>
      </c>
      <c r="B16" s="6250"/>
      <c r="C16" s="6780" t="s">
        <v>27</v>
      </c>
      <c r="D16" s="6778" t="s">
        <v>28</v>
      </c>
      <c r="E16" s="6778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2653"/>
      <c r="AF16" s="2654"/>
      <c r="AG16" s="2654"/>
      <c r="AH16" s="2654"/>
      <c r="AI16" s="2654"/>
      <c r="AJ16" s="2654"/>
      <c r="AK16" s="2654"/>
      <c r="AL16" s="2654"/>
      <c r="AM16" s="2654"/>
      <c r="AN16" s="2654"/>
      <c r="AO16" s="2654"/>
      <c r="AP16" s="2654"/>
      <c r="AQ16" s="2654"/>
      <c r="AR16" s="2654"/>
      <c r="AS16" s="2654"/>
      <c r="AT16" s="2654"/>
      <c r="AU16" s="2654"/>
      <c r="AV16" s="2654"/>
      <c r="AW16" s="2637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6781"/>
      <c r="D17" s="6779"/>
      <c r="E17" s="6779"/>
      <c r="F17" s="6748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2653"/>
      <c r="AF17" s="2654"/>
      <c r="AG17" s="2654"/>
      <c r="AH17" s="2654"/>
      <c r="AI17" s="2654"/>
      <c r="AJ17" s="2654"/>
      <c r="AK17" s="2654"/>
      <c r="AL17" s="2654"/>
      <c r="AM17" s="2654"/>
      <c r="AN17" s="2654"/>
      <c r="AO17" s="2654"/>
      <c r="AP17" s="2654"/>
      <c r="AQ17" s="2654"/>
      <c r="AR17" s="2654"/>
      <c r="AS17" s="2654"/>
      <c r="AT17" s="2654"/>
      <c r="AU17" s="2654"/>
      <c r="AV17" s="2654"/>
      <c r="AW17" s="2637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6782" t="s">
        <v>29</v>
      </c>
      <c r="B18" s="6783"/>
      <c r="C18" s="2655">
        <v>95</v>
      </c>
      <c r="D18" s="2656">
        <v>0</v>
      </c>
      <c r="E18" s="2656">
        <v>1</v>
      </c>
      <c r="F18" s="2657">
        <v>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2653"/>
      <c r="AF18" s="2654"/>
      <c r="AG18" s="2654"/>
      <c r="AH18" s="2654"/>
      <c r="AI18" s="2654"/>
      <c r="AJ18" s="2654"/>
      <c r="AK18" s="2654"/>
      <c r="AL18" s="2654"/>
      <c r="AM18" s="2654"/>
      <c r="AN18" s="2654"/>
      <c r="AO18" s="2654"/>
      <c r="AP18" s="2654"/>
      <c r="AQ18" s="2654"/>
      <c r="AR18" s="2654"/>
      <c r="AS18" s="2654"/>
      <c r="AT18" s="2654"/>
      <c r="AU18" s="2654"/>
      <c r="AV18" s="2654"/>
      <c r="AW18" s="2637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627" t="s">
        <v>30</v>
      </c>
      <c r="B19" s="6785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2653"/>
      <c r="AF19" s="2654"/>
      <c r="AG19" s="2654"/>
      <c r="AH19" s="2654"/>
      <c r="AI19" s="2654"/>
      <c r="AJ19" s="2654"/>
      <c r="AK19" s="2654"/>
      <c r="AL19" s="2654"/>
      <c r="AM19" s="2654"/>
      <c r="AN19" s="2654"/>
      <c r="AO19" s="2654"/>
      <c r="AP19" s="2654"/>
      <c r="AQ19" s="2654"/>
      <c r="AR19" s="2654"/>
      <c r="AS19" s="2654"/>
      <c r="AT19" s="2654"/>
      <c r="AU19" s="2654"/>
      <c r="AV19" s="2654"/>
      <c r="AW19" s="2637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2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2653"/>
      <c r="AF20" s="2654"/>
      <c r="AG20" s="2654"/>
      <c r="AH20" s="2654"/>
      <c r="AI20" s="2654"/>
      <c r="AJ20" s="2654"/>
      <c r="AK20" s="2654"/>
      <c r="AL20" s="2654"/>
      <c r="AM20" s="2654"/>
      <c r="AN20" s="2654"/>
      <c r="AO20" s="2654"/>
      <c r="AP20" s="2654"/>
      <c r="AQ20" s="2654"/>
      <c r="AR20" s="2654"/>
      <c r="AS20" s="2654"/>
      <c r="AT20" s="2654"/>
      <c r="AU20" s="2654"/>
      <c r="AV20" s="2654"/>
      <c r="AW20" s="2637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9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2653"/>
      <c r="AF21" s="2654"/>
      <c r="AG21" s="2654"/>
      <c r="AH21" s="2654"/>
      <c r="AI21" s="2654"/>
      <c r="AJ21" s="2654"/>
      <c r="AK21" s="2654"/>
      <c r="AL21" s="2654"/>
      <c r="AM21" s="2654"/>
      <c r="AN21" s="2654"/>
      <c r="AO21" s="2654"/>
      <c r="AP21" s="2654"/>
      <c r="AQ21" s="2654"/>
      <c r="AR21" s="2654"/>
      <c r="AS21" s="2654"/>
      <c r="AT21" s="2654"/>
      <c r="AU21" s="2654"/>
      <c r="AV21" s="2654"/>
      <c r="AW21" s="2637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4</v>
      </c>
      <c r="D22" s="21">
        <v>0</v>
      </c>
      <c r="E22" s="21">
        <v>0</v>
      </c>
      <c r="F22" s="36">
        <v>1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2653"/>
      <c r="AF22" s="2654"/>
      <c r="AG22" s="2654"/>
      <c r="AH22" s="2654"/>
      <c r="AI22" s="2654"/>
      <c r="AJ22" s="2654"/>
      <c r="AK22" s="2654"/>
      <c r="AL22" s="2654"/>
      <c r="AM22" s="2654"/>
      <c r="AN22" s="2654"/>
      <c r="AO22" s="2654"/>
      <c r="AP22" s="2654"/>
      <c r="AQ22" s="2654"/>
      <c r="AR22" s="2654"/>
      <c r="AS22" s="2654"/>
      <c r="AT22" s="2654"/>
      <c r="AU22" s="2654"/>
      <c r="AV22" s="2654"/>
      <c r="AW22" s="2637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2653"/>
      <c r="AF23" s="2654"/>
      <c r="AG23" s="2654"/>
      <c r="AH23" s="2654"/>
      <c r="AI23" s="2654"/>
      <c r="AJ23" s="2654"/>
      <c r="AK23" s="2654"/>
      <c r="AL23" s="2654"/>
      <c r="AM23" s="2654"/>
      <c r="AN23" s="2654"/>
      <c r="AO23" s="2654"/>
      <c r="AP23" s="2654"/>
      <c r="AQ23" s="2654"/>
      <c r="AR23" s="2654"/>
      <c r="AS23" s="2654"/>
      <c r="AT23" s="2654"/>
      <c r="AU23" s="2654"/>
      <c r="AV23" s="2654"/>
      <c r="AW23" s="2637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2653"/>
      <c r="AF24" s="2654"/>
      <c r="AG24" s="2654"/>
      <c r="AH24" s="2654"/>
      <c r="AI24" s="2654"/>
      <c r="AJ24" s="2654"/>
      <c r="AK24" s="2654"/>
      <c r="AL24" s="2654"/>
      <c r="AM24" s="2654"/>
      <c r="AN24" s="2654"/>
      <c r="AO24" s="2654"/>
      <c r="AP24" s="2654"/>
      <c r="AQ24" s="2654"/>
      <c r="AR24" s="2654"/>
      <c r="AS24" s="2654"/>
      <c r="AT24" s="2654"/>
      <c r="AU24" s="2654"/>
      <c r="AV24" s="2654"/>
      <c r="AW24" s="2637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3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2653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37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20</v>
      </c>
      <c r="D26" s="21">
        <v>0</v>
      </c>
      <c r="E26" s="21">
        <v>0</v>
      </c>
      <c r="F26" s="36">
        <v>0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2653"/>
      <c r="AF26" s="2654"/>
      <c r="AG26" s="2654"/>
      <c r="AH26" s="2654"/>
      <c r="AI26" s="2654"/>
      <c r="AJ26" s="2654"/>
      <c r="AK26" s="2654"/>
      <c r="AL26" s="2654"/>
      <c r="AM26" s="2654"/>
      <c r="AN26" s="2654"/>
      <c r="AO26" s="2654"/>
      <c r="AP26" s="2654"/>
      <c r="AQ26" s="2654"/>
      <c r="AR26" s="2654"/>
      <c r="AS26" s="2654"/>
      <c r="AT26" s="2654"/>
      <c r="AU26" s="2654"/>
      <c r="AV26" s="2654"/>
      <c r="AW26" s="2637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1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2653"/>
      <c r="AF27" s="2654"/>
      <c r="AG27" s="2654"/>
      <c r="AH27" s="2654"/>
      <c r="AI27" s="2654"/>
      <c r="AJ27" s="2654"/>
      <c r="AK27" s="2654"/>
      <c r="AL27" s="2654"/>
      <c r="AM27" s="2654"/>
      <c r="AN27" s="2654"/>
      <c r="AO27" s="2654"/>
      <c r="AP27" s="2654"/>
      <c r="AQ27" s="2654"/>
      <c r="AR27" s="2654"/>
      <c r="AS27" s="2654"/>
      <c r="AT27" s="2654"/>
      <c r="AU27" s="2654"/>
      <c r="AV27" s="2654"/>
      <c r="AW27" s="2637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4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2653"/>
      <c r="AF28" s="2654"/>
      <c r="AG28" s="2654"/>
      <c r="AH28" s="2245"/>
      <c r="AI28" s="2654"/>
      <c r="AJ28" s="2654"/>
      <c r="AK28" s="2654"/>
      <c r="AL28" s="2654"/>
      <c r="AM28" s="2654"/>
      <c r="AN28" s="2654"/>
      <c r="AO28" s="2654"/>
      <c r="AP28" s="2654"/>
      <c r="AQ28" s="2654"/>
      <c r="AR28" s="2654"/>
      <c r="AS28" s="2654"/>
      <c r="AT28" s="2654"/>
      <c r="AU28" s="2654"/>
      <c r="AV28" s="2654"/>
      <c r="AW28" s="2658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14</v>
      </c>
      <c r="D29" s="38">
        <v>0</v>
      </c>
      <c r="E29" s="38">
        <v>1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2653"/>
      <c r="AF29" s="2654"/>
      <c r="AG29" s="2654"/>
      <c r="AH29" s="2245"/>
      <c r="AI29" s="2654"/>
      <c r="AJ29" s="2654"/>
      <c r="AK29" s="2654"/>
      <c r="AL29" s="2654"/>
      <c r="AM29" s="2654"/>
      <c r="AN29" s="2654"/>
      <c r="AO29" s="2654"/>
      <c r="AP29" s="2654"/>
      <c r="AQ29" s="2654"/>
      <c r="AR29" s="2654"/>
      <c r="AS29" s="2654"/>
      <c r="AT29" s="2654"/>
      <c r="AU29" s="2654"/>
      <c r="AV29" s="2654"/>
      <c r="AW29" s="2658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3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2653"/>
      <c r="AF30" s="2654"/>
      <c r="AG30" s="2654"/>
      <c r="AH30" s="2245"/>
      <c r="AI30" s="2654"/>
      <c r="AJ30" s="2654"/>
      <c r="AK30" s="2654"/>
      <c r="AL30" s="2654"/>
      <c r="AM30" s="2654"/>
      <c r="AN30" s="2654"/>
      <c r="AO30" s="2654"/>
      <c r="AP30" s="2654"/>
      <c r="AQ30" s="2654"/>
      <c r="AR30" s="2654"/>
      <c r="AS30" s="2654"/>
      <c r="AT30" s="2654"/>
      <c r="AU30" s="2654"/>
      <c r="AV30" s="2654"/>
      <c r="AW30" s="2658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35</v>
      </c>
      <c r="D31" s="27">
        <v>0</v>
      </c>
      <c r="E31" s="27">
        <v>0</v>
      </c>
      <c r="F31" s="40">
        <v>1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2638"/>
      <c r="AF31" s="2638"/>
      <c r="AG31" s="2638"/>
      <c r="AH31" s="2247"/>
      <c r="AI31" s="2638"/>
      <c r="AJ31" s="2638"/>
      <c r="AK31" s="2638"/>
      <c r="AL31" s="2638"/>
      <c r="AM31" s="2638"/>
      <c r="AN31" s="2638"/>
      <c r="AO31" s="2638"/>
      <c r="AP31" s="2638"/>
      <c r="AQ31" s="2638"/>
      <c r="AR31" s="2638"/>
      <c r="AS31" s="2638"/>
      <c r="AT31" s="2638"/>
      <c r="AU31" s="2638"/>
      <c r="AV31" s="2638"/>
      <c r="AW31" s="2658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2638"/>
      <c r="AF32" s="2638"/>
      <c r="AG32" s="2638"/>
      <c r="AH32" s="2247"/>
      <c r="AI32" s="2638"/>
      <c r="AJ32" s="2638"/>
      <c r="AK32" s="2638"/>
      <c r="AL32" s="2638"/>
      <c r="AM32" s="2638"/>
      <c r="AN32" s="2638"/>
      <c r="AO32" s="2638"/>
      <c r="AP32" s="2638"/>
      <c r="AQ32" s="2638"/>
      <c r="AR32" s="2638"/>
      <c r="AS32" s="2638"/>
      <c r="AT32" s="2638"/>
      <c r="AU32" s="2638"/>
      <c r="AV32" s="2638"/>
      <c r="AW32" s="2658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037" t="s">
        <v>44</v>
      </c>
      <c r="B33" s="6250"/>
      <c r="C33" s="6795" t="s">
        <v>4</v>
      </c>
      <c r="D33" s="6798" t="s">
        <v>5</v>
      </c>
      <c r="E33" s="6799"/>
      <c r="F33" s="6799"/>
      <c r="G33" s="6799"/>
      <c r="H33" s="6799"/>
      <c r="I33" s="6799"/>
      <c r="J33" s="6799"/>
      <c r="K33" s="6799"/>
      <c r="L33" s="6799"/>
      <c r="M33" s="6799"/>
      <c r="N33" s="6799"/>
      <c r="O33" s="6799"/>
      <c r="P33" s="6800"/>
      <c r="Q33" s="6793" t="s">
        <v>45</v>
      </c>
      <c r="R33" s="6795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2638"/>
      <c r="AI33" s="2638"/>
      <c r="AJ33" s="2638"/>
      <c r="AK33" s="2247"/>
      <c r="AL33" s="2638"/>
      <c r="AM33" s="2638"/>
      <c r="AN33" s="2659"/>
      <c r="AO33" s="2659"/>
      <c r="AP33" s="2659"/>
      <c r="AQ33" s="2659"/>
      <c r="AR33" s="2659"/>
      <c r="AS33" s="2659"/>
      <c r="AT33" s="2659"/>
      <c r="AU33" s="2659"/>
      <c r="AV33" s="2659"/>
      <c r="AW33" s="2659"/>
      <c r="AX33" s="2659"/>
      <c r="AY33" s="2659"/>
      <c r="AZ33" s="2660"/>
      <c r="CZ33" s="5"/>
      <c r="DZ33" s="15"/>
    </row>
    <row r="34" spans="1:130" ht="57" customHeight="1" x14ac:dyDescent="0.2">
      <c r="A34" s="5812"/>
      <c r="B34" s="5803"/>
      <c r="C34" s="6775"/>
      <c r="D34" s="2642" t="s">
        <v>11</v>
      </c>
      <c r="E34" s="2661" t="s">
        <v>12</v>
      </c>
      <c r="F34" s="2661" t="s">
        <v>13</v>
      </c>
      <c r="G34" s="2661" t="s">
        <v>14</v>
      </c>
      <c r="H34" s="2661" t="s">
        <v>15</v>
      </c>
      <c r="I34" s="2661" t="s">
        <v>16</v>
      </c>
      <c r="J34" s="2661" t="s">
        <v>17</v>
      </c>
      <c r="K34" s="2661" t="s">
        <v>18</v>
      </c>
      <c r="L34" s="2661" t="s">
        <v>19</v>
      </c>
      <c r="M34" s="2661" t="s">
        <v>48</v>
      </c>
      <c r="N34" s="2662" t="s">
        <v>49</v>
      </c>
      <c r="O34" s="2661" t="s">
        <v>50</v>
      </c>
      <c r="P34" s="2663" t="s">
        <v>51</v>
      </c>
      <c r="Q34" s="6794"/>
      <c r="R34" s="6775"/>
      <c r="S34" s="6748"/>
      <c r="T34" s="6748"/>
      <c r="U34" s="6748"/>
      <c r="V34" s="849"/>
      <c r="W34" s="2664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2653"/>
      <c r="AI34" s="2653"/>
      <c r="AJ34" s="2653"/>
      <c r="AK34" s="2254"/>
      <c r="AL34" s="2653"/>
      <c r="AM34" s="2653"/>
      <c r="AN34" s="2653"/>
      <c r="AO34" s="2653"/>
      <c r="AP34" s="2653"/>
      <c r="AQ34" s="2653"/>
      <c r="AR34" s="2653"/>
      <c r="AS34" s="2654"/>
      <c r="AT34" s="2654"/>
      <c r="AU34" s="2654"/>
      <c r="AV34" s="2654"/>
      <c r="AW34" s="2654"/>
      <c r="AX34" s="2654"/>
      <c r="AY34" s="2654"/>
      <c r="AZ34" s="2660"/>
      <c r="CZ34" s="5"/>
      <c r="DZ34" s="15"/>
    </row>
    <row r="35" spans="1:130" ht="16.350000000000001" customHeight="1" x14ac:dyDescent="0.2">
      <c r="A35" s="6790" t="s">
        <v>52</v>
      </c>
      <c r="B35" s="6790"/>
      <c r="C35" s="2665">
        <f>SUM(D35:P35)</f>
        <v>0</v>
      </c>
      <c r="D35" s="2665">
        <f>SUM(D36:D48)</f>
        <v>0</v>
      </c>
      <c r="E35" s="2665">
        <f>SUM(E36:E48)</f>
        <v>0</v>
      </c>
      <c r="F35" s="2665">
        <f t="shared" ref="F35:L35" si="0">SUM(F36:F48)</f>
        <v>0</v>
      </c>
      <c r="G35" s="2665">
        <f t="shared" si="0"/>
        <v>0</v>
      </c>
      <c r="H35" s="2665">
        <f t="shared" si="0"/>
        <v>0</v>
      </c>
      <c r="I35" s="2665">
        <f t="shared" si="0"/>
        <v>0</v>
      </c>
      <c r="J35" s="2665">
        <f t="shared" si="0"/>
        <v>0</v>
      </c>
      <c r="K35" s="2665">
        <f t="shared" si="0"/>
        <v>0</v>
      </c>
      <c r="L35" s="2665">
        <f t="shared" si="0"/>
        <v>0</v>
      </c>
      <c r="M35" s="2665">
        <f>SUM(M36:M48)</f>
        <v>0</v>
      </c>
      <c r="N35" s="2665">
        <f>SUM(N51:N55)</f>
        <v>0</v>
      </c>
      <c r="O35" s="2665">
        <f t="shared" ref="O35:P35" si="1">SUM(O51:O55)</f>
        <v>0</v>
      </c>
      <c r="P35" s="2666">
        <f t="shared" si="1"/>
        <v>0</v>
      </c>
      <c r="Q35" s="2667">
        <f>SUM(Q36:Q48,Q55)</f>
        <v>0</v>
      </c>
      <c r="R35" s="2668">
        <f>SUM(R36:R48,R55)</f>
        <v>0</v>
      </c>
      <c r="S35" s="2668">
        <f>SUM(S36:S48,S55)</f>
        <v>0</v>
      </c>
      <c r="T35" s="2668">
        <f>SUM(T36:T48,T55)</f>
        <v>0</v>
      </c>
      <c r="U35" s="2668">
        <f>SUM(U36:U48,U55)</f>
        <v>0</v>
      </c>
      <c r="V35" s="2669"/>
      <c r="W35" s="2670"/>
      <c r="X35" s="2670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2671"/>
      <c r="AM35" s="2671"/>
      <c r="AN35" s="2671"/>
      <c r="AO35" s="2671"/>
      <c r="AP35" s="2671"/>
      <c r="AQ35" s="2671"/>
      <c r="AR35" s="2671"/>
      <c r="AS35" s="2672"/>
      <c r="AT35" s="2672"/>
      <c r="AU35" s="2672"/>
      <c r="AV35" s="2672"/>
      <c r="AW35" s="2672"/>
      <c r="AX35" s="2672"/>
      <c r="AY35" s="2672"/>
      <c r="CZ35" s="5"/>
      <c r="DZ35" s="15"/>
    </row>
    <row r="36" spans="1:130" ht="16.350000000000001" customHeight="1" x14ac:dyDescent="0.2">
      <c r="A36" s="6791" t="s">
        <v>53</v>
      </c>
      <c r="B36" s="6792"/>
      <c r="C36" s="2673">
        <f>SUM(D36:M36)</f>
        <v>0</v>
      </c>
      <c r="D36" s="2674"/>
      <c r="E36" s="2675"/>
      <c r="F36" s="2675"/>
      <c r="G36" s="2675"/>
      <c r="H36" s="2675"/>
      <c r="I36" s="2675"/>
      <c r="J36" s="2675"/>
      <c r="K36" s="2675"/>
      <c r="L36" s="2675"/>
      <c r="M36" s="2675"/>
      <c r="N36" s="2676"/>
      <c r="O36" s="2677"/>
      <c r="P36" s="2678"/>
      <c r="Q36" s="2679"/>
      <c r="R36" s="2679"/>
      <c r="S36" s="2679"/>
      <c r="T36" s="2679"/>
      <c r="U36" s="2679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2671"/>
      <c r="AM36" s="2672"/>
      <c r="AN36" s="2672"/>
      <c r="AO36" s="2672"/>
      <c r="AP36" s="2672"/>
      <c r="AQ36" s="2672"/>
      <c r="AR36" s="2672"/>
      <c r="AS36" s="2672"/>
      <c r="AT36" s="2672"/>
      <c r="AU36" s="2672"/>
      <c r="AV36" s="2672"/>
      <c r="AW36" s="2672"/>
      <c r="AX36" s="2672"/>
      <c r="AY36" s="2672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2671"/>
      <c r="AM37" s="2672"/>
      <c r="AN37" s="2672"/>
      <c r="AO37" s="2672"/>
      <c r="AP37" s="2672"/>
      <c r="AQ37" s="2672"/>
      <c r="AR37" s="2672"/>
      <c r="AS37" s="2672"/>
      <c r="AT37" s="2672"/>
      <c r="AU37" s="2672"/>
      <c r="AV37" s="2672"/>
      <c r="AW37" s="2672"/>
      <c r="AX37" s="2672"/>
      <c r="AY37" s="2672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6796" t="s">
        <v>55</v>
      </c>
      <c r="B38" s="2680" t="s">
        <v>56</v>
      </c>
      <c r="C38" s="2673">
        <f t="shared" si="2"/>
        <v>0</v>
      </c>
      <c r="D38" s="2674"/>
      <c r="E38" s="2675"/>
      <c r="F38" s="2675"/>
      <c r="G38" s="2675"/>
      <c r="H38" s="2675"/>
      <c r="I38" s="2675"/>
      <c r="J38" s="2675"/>
      <c r="K38" s="2675"/>
      <c r="L38" s="2675"/>
      <c r="M38" s="2675"/>
      <c r="N38" s="2676"/>
      <c r="O38" s="2677"/>
      <c r="P38" s="2678"/>
      <c r="Q38" s="2679"/>
      <c r="R38" s="2679"/>
      <c r="S38" s="2679"/>
      <c r="T38" s="2679"/>
      <c r="U38" s="2679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2671"/>
      <c r="AM38" s="2672"/>
      <c r="AN38" s="2672"/>
      <c r="AO38" s="2672"/>
      <c r="AP38" s="2672"/>
      <c r="AQ38" s="2672"/>
      <c r="AR38" s="2672"/>
      <c r="AS38" s="2672"/>
      <c r="AT38" s="2672"/>
      <c r="AU38" s="2672"/>
      <c r="AV38" s="2672"/>
      <c r="AW38" s="2672"/>
      <c r="AX38" s="2672"/>
      <c r="AY38" s="2672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6796"/>
      <c r="B39" s="54" t="s">
        <v>57</v>
      </c>
      <c r="C39" s="2202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2671"/>
      <c r="AM39" s="2672"/>
      <c r="AN39" s="2672"/>
      <c r="AO39" s="2672"/>
      <c r="AP39" s="2672"/>
      <c r="AQ39" s="2672"/>
      <c r="AR39" s="2672"/>
      <c r="AS39" s="2672"/>
      <c r="AT39" s="2672"/>
      <c r="AU39" s="2672"/>
      <c r="AV39" s="2672"/>
      <c r="AW39" s="2672"/>
      <c r="AX39" s="2672"/>
      <c r="AY39" s="2672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6796"/>
      <c r="B40" s="54" t="s">
        <v>58</v>
      </c>
      <c r="C40" s="2202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2671"/>
      <c r="AM40" s="2672"/>
      <c r="AN40" s="2672"/>
      <c r="AO40" s="2672"/>
      <c r="AP40" s="2672"/>
      <c r="AQ40" s="2672"/>
      <c r="AR40" s="2672"/>
      <c r="AS40" s="2672"/>
      <c r="AT40" s="2672"/>
      <c r="AU40" s="2672"/>
      <c r="AV40" s="2672"/>
      <c r="AW40" s="2672"/>
      <c r="AX40" s="2672"/>
      <c r="AY40" s="2672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6796"/>
      <c r="B41" s="54" t="s">
        <v>59</v>
      </c>
      <c r="C41" s="2202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2671"/>
      <c r="AM41" s="2672"/>
      <c r="AN41" s="2672"/>
      <c r="AO41" s="2672"/>
      <c r="AP41" s="2672"/>
      <c r="AQ41" s="2672"/>
      <c r="AR41" s="2672"/>
      <c r="AS41" s="2672"/>
      <c r="AT41" s="2672"/>
      <c r="AU41" s="2672"/>
      <c r="AV41" s="2672"/>
      <c r="AW41" s="2672"/>
      <c r="AX41" s="2672"/>
      <c r="AY41" s="2672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6796"/>
      <c r="B42" s="54" t="s">
        <v>60</v>
      </c>
      <c r="C42" s="2202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2671"/>
      <c r="AM42" s="2672"/>
      <c r="AN42" s="2672"/>
      <c r="AO42" s="2672"/>
      <c r="AP42" s="2672"/>
      <c r="AQ42" s="2672"/>
      <c r="AR42" s="2672"/>
      <c r="AS42" s="2672"/>
      <c r="AT42" s="2672"/>
      <c r="AU42" s="2672"/>
      <c r="AV42" s="2672"/>
      <c r="AW42" s="2672"/>
      <c r="AX42" s="2672"/>
      <c r="AY42" s="2672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6796"/>
      <c r="B43" s="59" t="s">
        <v>61</v>
      </c>
      <c r="C43" s="840">
        <f t="shared" si="2"/>
        <v>0</v>
      </c>
      <c r="D43" s="1206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2671"/>
      <c r="AM43" s="2672"/>
      <c r="AN43" s="2672"/>
      <c r="AO43" s="2672"/>
      <c r="AP43" s="2672"/>
      <c r="AQ43" s="2672"/>
      <c r="AR43" s="2672"/>
      <c r="AS43" s="2672"/>
      <c r="AT43" s="2672"/>
      <c r="AU43" s="2672"/>
      <c r="AV43" s="2672"/>
      <c r="AW43" s="2672"/>
      <c r="AX43" s="2672"/>
      <c r="AY43" s="2672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6797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2671"/>
      <c r="AM44" s="2672"/>
      <c r="AN44" s="2672"/>
      <c r="AO44" s="2672"/>
      <c r="AP44" s="2672"/>
      <c r="AQ44" s="2672"/>
      <c r="AR44" s="2672"/>
      <c r="AS44" s="2672"/>
      <c r="AT44" s="2672"/>
      <c r="AU44" s="2672"/>
      <c r="AV44" s="2672"/>
      <c r="AW44" s="2672"/>
      <c r="AX44" s="2672"/>
      <c r="AY44" s="2672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6786" t="s">
        <v>63</v>
      </c>
      <c r="B45" s="2681" t="s">
        <v>64</v>
      </c>
      <c r="C45" s="2224">
        <f t="shared" si="2"/>
        <v>0</v>
      </c>
      <c r="D45" s="1874"/>
      <c r="E45" s="1875"/>
      <c r="F45" s="1875"/>
      <c r="G45" s="1875"/>
      <c r="H45" s="1875"/>
      <c r="I45" s="1875"/>
      <c r="J45" s="1875"/>
      <c r="K45" s="1875"/>
      <c r="L45" s="1875"/>
      <c r="M45" s="1875"/>
      <c r="N45" s="2682"/>
      <c r="O45" s="2683"/>
      <c r="P45" s="2684"/>
      <c r="Q45" s="2685"/>
      <c r="R45" s="2685"/>
      <c r="S45" s="2685"/>
      <c r="T45" s="2685"/>
      <c r="U45" s="2685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871"/>
      <c r="AM45" s="1872"/>
      <c r="AN45" s="1872"/>
      <c r="AO45" s="1872"/>
      <c r="AP45" s="1872"/>
      <c r="AQ45" s="1872"/>
      <c r="AR45" s="1872"/>
      <c r="AS45" s="1872"/>
      <c r="AT45" s="1872"/>
      <c r="AU45" s="1872"/>
      <c r="AV45" s="1872"/>
      <c r="AW45" s="1872"/>
      <c r="AX45" s="1872"/>
      <c r="AY45" s="1872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6787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871"/>
      <c r="AM46" s="1872"/>
      <c r="AN46" s="1872"/>
      <c r="AO46" s="1872"/>
      <c r="AP46" s="1872"/>
      <c r="AQ46" s="1872"/>
      <c r="AR46" s="1872"/>
      <c r="AS46" s="1872"/>
      <c r="AT46" s="1872"/>
      <c r="AU46" s="1872"/>
      <c r="AV46" s="1872"/>
      <c r="AW46" s="1872"/>
      <c r="AX46" s="1872"/>
      <c r="AY46" s="1872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6788" t="s">
        <v>66</v>
      </c>
      <c r="B47" s="67" t="s">
        <v>64</v>
      </c>
      <c r="C47" s="923">
        <f>SUM(D47:M47)</f>
        <v>0</v>
      </c>
      <c r="D47" s="924"/>
      <c r="E47" s="931"/>
      <c r="F47" s="931"/>
      <c r="G47" s="931"/>
      <c r="H47" s="931"/>
      <c r="I47" s="931"/>
      <c r="J47" s="931"/>
      <c r="K47" s="931"/>
      <c r="L47" s="931"/>
      <c r="M47" s="931"/>
      <c r="N47" s="2686"/>
      <c r="O47" s="2687"/>
      <c r="P47" s="2688"/>
      <c r="Q47" s="927"/>
      <c r="R47" s="927"/>
      <c r="S47" s="927"/>
      <c r="T47" s="927"/>
      <c r="U47" s="927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2689"/>
      <c r="AM47" s="2690"/>
      <c r="AN47" s="2690"/>
      <c r="AO47" s="2690"/>
      <c r="AP47" s="2690"/>
      <c r="AQ47" s="2690"/>
      <c r="AR47" s="2690"/>
      <c r="AS47" s="2690"/>
      <c r="AT47" s="2690"/>
      <c r="AU47" s="2690"/>
      <c r="AV47" s="2690"/>
      <c r="AW47" s="2690"/>
      <c r="AX47" s="2690"/>
      <c r="AY47" s="2690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2689"/>
      <c r="AM48" s="2690"/>
      <c r="AN48" s="2690"/>
      <c r="AO48" s="2690"/>
      <c r="AP48" s="2690"/>
      <c r="AQ48" s="2690"/>
      <c r="AR48" s="2690"/>
      <c r="AS48" s="2690"/>
      <c r="AT48" s="2690"/>
      <c r="AU48" s="2690"/>
      <c r="AV48" s="2690"/>
      <c r="AW48" s="2690"/>
      <c r="AX48" s="2690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2689"/>
      <c r="AM49" s="2690"/>
      <c r="AN49" s="2690"/>
      <c r="AO49" s="2690"/>
      <c r="AP49" s="2690"/>
      <c r="AQ49" s="2690"/>
      <c r="AR49" s="2690"/>
      <c r="AS49" s="2690"/>
      <c r="AT49" s="2690"/>
      <c r="AU49" s="2690"/>
      <c r="AV49" s="2690"/>
      <c r="AW49" s="2690"/>
      <c r="AX49" s="2690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631" t="s">
        <v>68</v>
      </c>
      <c r="B50" s="6632"/>
      <c r="C50" s="2172">
        <f t="shared" si="2"/>
        <v>0</v>
      </c>
      <c r="D50" s="2691"/>
      <c r="E50" s="2692"/>
      <c r="F50" s="2692"/>
      <c r="G50" s="2692"/>
      <c r="H50" s="2692"/>
      <c r="I50" s="2692"/>
      <c r="J50" s="2692"/>
      <c r="K50" s="2692"/>
      <c r="L50" s="2692"/>
      <c r="M50" s="2692"/>
      <c r="N50" s="2277"/>
      <c r="O50" s="2693"/>
      <c r="P50" s="2694"/>
      <c r="Q50" s="2135"/>
      <c r="R50" s="2135"/>
      <c r="S50" s="2135"/>
      <c r="T50" s="2135"/>
      <c r="U50" s="2135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2689"/>
      <c r="AM50" s="2690"/>
      <c r="AN50" s="2690"/>
      <c r="AO50" s="2690"/>
      <c r="AP50" s="2690"/>
      <c r="AQ50" s="2690"/>
      <c r="AR50" s="2690"/>
      <c r="AS50" s="2690"/>
      <c r="AT50" s="2690"/>
      <c r="AU50" s="2690"/>
      <c r="AV50" s="2690"/>
      <c r="AW50" s="2690"/>
      <c r="AX50" s="2690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6789" t="s">
        <v>69</v>
      </c>
      <c r="B51" s="1939" t="s">
        <v>64</v>
      </c>
      <c r="C51" s="2219">
        <f>SUM(D51:P51)</f>
        <v>0</v>
      </c>
      <c r="D51" s="826"/>
      <c r="E51" s="413"/>
      <c r="F51" s="413"/>
      <c r="G51" s="413"/>
      <c r="H51" s="413"/>
      <c r="I51" s="413"/>
      <c r="J51" s="413"/>
      <c r="K51" s="413"/>
      <c r="L51" s="413"/>
      <c r="M51" s="413"/>
      <c r="N51" s="2695"/>
      <c r="O51" s="413"/>
      <c r="P51" s="686"/>
      <c r="Q51" s="2696"/>
      <c r="R51" s="2696"/>
      <c r="S51" s="2696"/>
      <c r="T51" s="2696"/>
      <c r="U51" s="2696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2689"/>
      <c r="AM51" s="2690"/>
      <c r="AN51" s="2690"/>
      <c r="AO51" s="2690"/>
      <c r="AP51" s="2690"/>
      <c r="AQ51" s="2690"/>
      <c r="AR51" s="2690"/>
      <c r="AS51" s="2690"/>
      <c r="AT51" s="2690"/>
      <c r="AU51" s="2690"/>
      <c r="AV51" s="2690"/>
      <c r="AW51" s="2690"/>
      <c r="AX51" s="2690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6634"/>
      <c r="B52" s="87" t="s">
        <v>65</v>
      </c>
      <c r="C52" s="2172">
        <f>SUM(D52:P52)</f>
        <v>0</v>
      </c>
      <c r="D52" s="2691"/>
      <c r="E52" s="2692"/>
      <c r="F52" s="2692"/>
      <c r="G52" s="2692"/>
      <c r="H52" s="2692"/>
      <c r="I52" s="2692"/>
      <c r="J52" s="2692"/>
      <c r="K52" s="2692"/>
      <c r="L52" s="2692"/>
      <c r="M52" s="2692"/>
      <c r="N52" s="2134"/>
      <c r="O52" s="2692"/>
      <c r="P52" s="2580"/>
      <c r="Q52" s="2135"/>
      <c r="R52" s="2135"/>
      <c r="S52" s="2135"/>
      <c r="T52" s="2135"/>
      <c r="U52" s="2135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2689"/>
      <c r="AM52" s="2690"/>
      <c r="AN52" s="2690"/>
      <c r="AO52" s="2690"/>
      <c r="AP52" s="2690"/>
      <c r="AQ52" s="2690"/>
      <c r="AR52" s="2690"/>
      <c r="AS52" s="2690"/>
      <c r="AT52" s="2690"/>
      <c r="AU52" s="2690"/>
      <c r="AV52" s="2690"/>
      <c r="AW52" s="2690"/>
      <c r="AX52" s="2690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6803" t="s">
        <v>70</v>
      </c>
      <c r="B53" s="1941" t="s">
        <v>64</v>
      </c>
      <c r="C53" s="2219">
        <f>SUM(D53:P53)</f>
        <v>0</v>
      </c>
      <c r="D53" s="826"/>
      <c r="E53" s="413"/>
      <c r="F53" s="413"/>
      <c r="G53" s="413"/>
      <c r="H53" s="413"/>
      <c r="I53" s="413"/>
      <c r="J53" s="413"/>
      <c r="K53" s="413"/>
      <c r="L53" s="413"/>
      <c r="M53" s="413"/>
      <c r="N53" s="2695"/>
      <c r="O53" s="413"/>
      <c r="P53" s="686"/>
      <c r="Q53" s="2696"/>
      <c r="R53" s="2696"/>
      <c r="S53" s="2696"/>
      <c r="T53" s="2696"/>
      <c r="U53" s="2696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2689"/>
      <c r="AM53" s="2690"/>
      <c r="AN53" s="2690"/>
      <c r="AO53" s="2690"/>
      <c r="AP53" s="2690"/>
      <c r="AQ53" s="2690"/>
      <c r="AR53" s="2690"/>
      <c r="AS53" s="2690"/>
      <c r="AT53" s="2690"/>
      <c r="AU53" s="2690"/>
      <c r="AV53" s="2690"/>
      <c r="AW53" s="2690"/>
      <c r="AX53" s="2690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6585"/>
      <c r="B54" s="2281" t="s">
        <v>65</v>
      </c>
      <c r="C54" s="2172">
        <f>SUM(D54:P54)</f>
        <v>0</v>
      </c>
      <c r="D54" s="2691"/>
      <c r="E54" s="2692"/>
      <c r="F54" s="2692"/>
      <c r="G54" s="2692"/>
      <c r="H54" s="2692"/>
      <c r="I54" s="2692"/>
      <c r="J54" s="2692"/>
      <c r="K54" s="2692"/>
      <c r="L54" s="2692"/>
      <c r="M54" s="2692"/>
      <c r="N54" s="2134"/>
      <c r="O54" s="2692"/>
      <c r="P54" s="2580"/>
      <c r="Q54" s="2135"/>
      <c r="R54" s="2135"/>
      <c r="S54" s="2135"/>
      <c r="T54" s="2135"/>
      <c r="U54" s="2135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2697"/>
      <c r="AL54" s="2697"/>
      <c r="AM54" s="2697"/>
      <c r="AN54" s="2697"/>
      <c r="AO54" s="2697"/>
      <c r="AP54" s="2697"/>
      <c r="AQ54" s="2697"/>
      <c r="AR54" s="2697"/>
      <c r="AS54" s="2697"/>
      <c r="AT54" s="2697"/>
      <c r="AU54" s="2697"/>
      <c r="AV54" s="2697"/>
      <c r="AW54" s="2697"/>
      <c r="AX54" s="2698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6804" t="s">
        <v>71</v>
      </c>
      <c r="B55" s="6805"/>
      <c r="C55" s="2172">
        <f>SUM(D55:P55)</f>
        <v>0</v>
      </c>
      <c r="D55" s="2691"/>
      <c r="E55" s="2692"/>
      <c r="F55" s="2692"/>
      <c r="G55" s="2692"/>
      <c r="H55" s="2692"/>
      <c r="I55" s="2692"/>
      <c r="J55" s="2692"/>
      <c r="K55" s="2692"/>
      <c r="L55" s="2692"/>
      <c r="M55" s="2692"/>
      <c r="N55" s="2134"/>
      <c r="O55" s="2692"/>
      <c r="P55" s="2580"/>
      <c r="Q55" s="2135"/>
      <c r="R55" s="2135"/>
      <c r="S55" s="2135"/>
      <c r="T55" s="2135"/>
      <c r="U55" s="2135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2697"/>
      <c r="AL55" s="2697"/>
      <c r="AM55" s="2697"/>
      <c r="AN55" s="2697"/>
      <c r="AO55" s="2697"/>
      <c r="AP55" s="2697"/>
      <c r="AQ55" s="2697"/>
      <c r="AR55" s="2697"/>
      <c r="AS55" s="2697"/>
      <c r="AT55" s="2697"/>
      <c r="AU55" s="2697"/>
      <c r="AV55" s="2697"/>
      <c r="AW55" s="2697"/>
      <c r="AX55" s="2698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2699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697"/>
      <c r="AM56" s="2697"/>
      <c r="AN56" s="2697"/>
      <c r="AO56" s="929"/>
      <c r="AP56" s="929"/>
      <c r="AQ56" s="929"/>
      <c r="AR56" s="929"/>
      <c r="AS56" s="929"/>
      <c r="AT56" s="929"/>
      <c r="AU56" s="929"/>
      <c r="AV56" s="929"/>
      <c r="AW56" s="7"/>
      <c r="AX56" s="91"/>
      <c r="AY56" s="91"/>
    </row>
    <row r="57" spans="1:130" ht="16.350000000000001" customHeight="1" x14ac:dyDescent="0.2">
      <c r="A57" s="6037" t="s">
        <v>44</v>
      </c>
      <c r="B57" s="6250"/>
      <c r="C57" s="6795" t="s">
        <v>4</v>
      </c>
      <c r="D57" s="6806" t="s">
        <v>5</v>
      </c>
      <c r="E57" s="6807"/>
      <c r="F57" s="6807"/>
      <c r="G57" s="6807"/>
      <c r="H57" s="6807"/>
      <c r="I57" s="6807"/>
      <c r="J57" s="6807"/>
      <c r="K57" s="6807"/>
      <c r="L57" s="6807"/>
      <c r="M57" s="6807"/>
      <c r="N57" s="6807"/>
      <c r="O57" s="6807"/>
      <c r="P57" s="6808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2697"/>
      <c r="AK57" s="2697"/>
      <c r="AL57" s="2697"/>
      <c r="AM57" s="929"/>
      <c r="AN57" s="929"/>
      <c r="AO57" s="929"/>
      <c r="AP57" s="929"/>
      <c r="AQ57" s="929"/>
      <c r="AR57" s="929"/>
      <c r="AS57" s="929"/>
      <c r="AT57" s="929"/>
      <c r="AU57" s="7"/>
      <c r="AV57" s="7"/>
      <c r="AW57" s="7"/>
    </row>
    <row r="58" spans="1:130" ht="21.75" customHeight="1" x14ac:dyDescent="0.2">
      <c r="A58" s="5812"/>
      <c r="B58" s="5803"/>
      <c r="C58" s="6585"/>
      <c r="D58" s="2700" t="s">
        <v>11</v>
      </c>
      <c r="E58" s="2701" t="s">
        <v>12</v>
      </c>
      <c r="F58" s="2701" t="s">
        <v>13</v>
      </c>
      <c r="G58" s="2701" t="s">
        <v>14</v>
      </c>
      <c r="H58" s="2701" t="s">
        <v>15</v>
      </c>
      <c r="I58" s="2701" t="s">
        <v>16</v>
      </c>
      <c r="J58" s="2701" t="s">
        <v>17</v>
      </c>
      <c r="K58" s="2701" t="s">
        <v>18</v>
      </c>
      <c r="L58" s="2701" t="s">
        <v>19</v>
      </c>
      <c r="M58" s="2701" t="s">
        <v>48</v>
      </c>
      <c r="N58" s="2662" t="s">
        <v>49</v>
      </c>
      <c r="O58" s="2701" t="s">
        <v>50</v>
      </c>
      <c r="P58" s="2702" t="s">
        <v>51</v>
      </c>
      <c r="Q58" s="6590"/>
      <c r="R58" s="6590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2697"/>
      <c r="AK58" s="2697"/>
      <c r="AL58" s="2697"/>
      <c r="AM58" s="929"/>
      <c r="AN58" s="929"/>
      <c r="AO58" s="929"/>
      <c r="AP58" s="929"/>
      <c r="AQ58" s="929"/>
      <c r="AR58" s="929"/>
      <c r="AS58" s="929"/>
      <c r="AT58" s="929"/>
      <c r="AU58" s="7"/>
      <c r="AV58" s="7"/>
      <c r="AW58" s="7"/>
    </row>
    <row r="59" spans="1:130" ht="16.350000000000001" customHeight="1" x14ac:dyDescent="0.2">
      <c r="A59" s="6801" t="s">
        <v>52</v>
      </c>
      <c r="B59" s="6801"/>
      <c r="C59" s="2668">
        <f>SUM(D59:P59)</f>
        <v>0</v>
      </c>
      <c r="D59" s="2668">
        <f>SUM(D60:D72)</f>
        <v>0</v>
      </c>
      <c r="E59" s="2668">
        <f t="shared" ref="E59:M59" si="3">SUM(E60:E72)</f>
        <v>0</v>
      </c>
      <c r="F59" s="2668">
        <f>SUM(F60:F72)</f>
        <v>0</v>
      </c>
      <c r="G59" s="2668">
        <f t="shared" si="3"/>
        <v>0</v>
      </c>
      <c r="H59" s="2668">
        <f t="shared" si="3"/>
        <v>0</v>
      </c>
      <c r="I59" s="2668">
        <f t="shared" si="3"/>
        <v>0</v>
      </c>
      <c r="J59" s="2668">
        <f t="shared" si="3"/>
        <v>0</v>
      </c>
      <c r="K59" s="2668">
        <f t="shared" si="3"/>
        <v>0</v>
      </c>
      <c r="L59" s="2668">
        <f t="shared" si="3"/>
        <v>0</v>
      </c>
      <c r="M59" s="2668">
        <f t="shared" si="3"/>
        <v>0</v>
      </c>
      <c r="N59" s="2668">
        <f>SUM(N75:N79)</f>
        <v>0</v>
      </c>
      <c r="O59" s="2668">
        <f t="shared" ref="O59:P59" si="4">SUM(O75:O79)</f>
        <v>0</v>
      </c>
      <c r="P59" s="2703">
        <f t="shared" si="4"/>
        <v>0</v>
      </c>
      <c r="Q59" s="2704">
        <f>SUM(Q60:Q70)</f>
        <v>0</v>
      </c>
      <c r="R59" s="2668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2697"/>
      <c r="AK59" s="2697"/>
      <c r="AL59" s="2697"/>
      <c r="AM59" s="929"/>
      <c r="AN59" s="929"/>
      <c r="AO59" s="929"/>
      <c r="AP59" s="929"/>
      <c r="AQ59" s="929"/>
      <c r="AR59" s="929"/>
      <c r="AS59" s="929"/>
      <c r="AT59" s="929"/>
      <c r="AU59" s="7"/>
      <c r="AV59" s="7"/>
      <c r="AW59" s="7"/>
    </row>
    <row r="60" spans="1:130" ht="16.350000000000001" customHeight="1" x14ac:dyDescent="0.2">
      <c r="A60" s="6073" t="s">
        <v>53</v>
      </c>
      <c r="B60" s="6792"/>
      <c r="C60" s="923">
        <f>SUM(D60:M60)</f>
        <v>0</v>
      </c>
      <c r="D60" s="924"/>
      <c r="E60" s="931"/>
      <c r="F60" s="931"/>
      <c r="G60" s="931"/>
      <c r="H60" s="931"/>
      <c r="I60" s="931"/>
      <c r="J60" s="931"/>
      <c r="K60" s="931"/>
      <c r="L60" s="931"/>
      <c r="M60" s="931"/>
      <c r="N60" s="2686"/>
      <c r="O60" s="2687"/>
      <c r="P60" s="2688"/>
      <c r="Q60" s="2679"/>
      <c r="R60" s="2679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2697"/>
      <c r="AK60" s="2697"/>
      <c r="AL60" s="2697"/>
      <c r="AM60" s="929"/>
      <c r="AN60" s="929"/>
      <c r="AO60" s="929"/>
      <c r="AP60" s="929"/>
      <c r="AQ60" s="929"/>
      <c r="AR60" s="929"/>
      <c r="AS60" s="929"/>
      <c r="AT60" s="929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416"/>
      <c r="AK61" s="416"/>
      <c r="AL61" s="416"/>
      <c r="AM61" s="929"/>
      <c r="AN61" s="929"/>
      <c r="AO61" s="929"/>
      <c r="AP61" s="929"/>
      <c r="AQ61" s="929"/>
      <c r="AR61" s="929"/>
      <c r="AS61" s="929"/>
      <c r="AT61" s="929"/>
      <c r="AU61" s="7"/>
      <c r="AV61" s="7"/>
      <c r="AW61" s="7"/>
    </row>
    <row r="62" spans="1:130" ht="16.350000000000001" customHeight="1" x14ac:dyDescent="0.2">
      <c r="A62" s="6795" t="s">
        <v>55</v>
      </c>
      <c r="B62" s="2680" t="s">
        <v>56</v>
      </c>
      <c r="C62" s="923">
        <f t="shared" ref="C62:C74" si="5">SUM(D62:M62)</f>
        <v>0</v>
      </c>
      <c r="D62" s="924"/>
      <c r="E62" s="931"/>
      <c r="F62" s="931"/>
      <c r="G62" s="931"/>
      <c r="H62" s="931"/>
      <c r="I62" s="931"/>
      <c r="J62" s="931"/>
      <c r="K62" s="931"/>
      <c r="L62" s="931"/>
      <c r="M62" s="931"/>
      <c r="N62" s="2686"/>
      <c r="O62" s="2687"/>
      <c r="P62" s="2688"/>
      <c r="Q62" s="2679"/>
      <c r="R62" s="2679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416"/>
      <c r="AK62" s="416"/>
      <c r="AL62" s="416"/>
      <c r="AM62" s="929"/>
      <c r="AN62" s="929"/>
      <c r="AO62" s="929"/>
      <c r="AP62" s="929"/>
      <c r="AQ62" s="929"/>
      <c r="AR62" s="929"/>
      <c r="AS62" s="929"/>
      <c r="AT62" s="929"/>
      <c r="AU62" s="7"/>
      <c r="AV62" s="7"/>
      <c r="AW62" s="7"/>
    </row>
    <row r="63" spans="1:130" ht="16.350000000000001" customHeight="1" x14ac:dyDescent="0.2">
      <c r="A63" s="6151"/>
      <c r="B63" s="54" t="s">
        <v>57</v>
      </c>
      <c r="C63" s="2202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416"/>
      <c r="AK63" s="416"/>
      <c r="AL63" s="416"/>
      <c r="AM63" s="929"/>
      <c r="AN63" s="929"/>
      <c r="AO63" s="929"/>
      <c r="AP63" s="929"/>
      <c r="AQ63" s="929"/>
      <c r="AR63" s="929"/>
      <c r="AS63" s="929"/>
      <c r="AT63" s="929"/>
      <c r="AU63" s="7"/>
      <c r="AV63" s="7"/>
      <c r="AW63" s="7"/>
    </row>
    <row r="64" spans="1:130" ht="16.350000000000001" customHeight="1" x14ac:dyDescent="0.2">
      <c r="A64" s="6151"/>
      <c r="B64" s="54" t="s">
        <v>58</v>
      </c>
      <c r="C64" s="2202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416"/>
      <c r="AK64" s="416"/>
      <c r="AL64" s="416"/>
      <c r="AM64" s="929"/>
      <c r="AN64" s="929"/>
      <c r="AO64" s="929"/>
      <c r="AP64" s="929"/>
      <c r="AQ64" s="929"/>
      <c r="AR64" s="929"/>
      <c r="AS64" s="929"/>
      <c r="AT64" s="929"/>
      <c r="AU64" s="7"/>
      <c r="AV64" s="7"/>
      <c r="AW64" s="7"/>
    </row>
    <row r="65" spans="1:130" ht="16.350000000000001" customHeight="1" x14ac:dyDescent="0.2">
      <c r="A65" s="6151"/>
      <c r="B65" s="54" t="s">
        <v>59</v>
      </c>
      <c r="C65" s="2202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416"/>
      <c r="AK65" s="416"/>
      <c r="AL65" s="416"/>
      <c r="AM65" s="929"/>
      <c r="AN65" s="929"/>
      <c r="AO65" s="929"/>
      <c r="AP65" s="929"/>
      <c r="AQ65" s="929"/>
      <c r="AR65" s="929"/>
      <c r="AS65" s="929"/>
      <c r="AT65" s="929"/>
      <c r="AU65" s="7"/>
      <c r="AV65" s="7"/>
      <c r="AW65" s="7"/>
    </row>
    <row r="66" spans="1:130" ht="16.350000000000001" customHeight="1" x14ac:dyDescent="0.2">
      <c r="A66" s="6151"/>
      <c r="B66" s="54" t="s">
        <v>60</v>
      </c>
      <c r="C66" s="2202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416"/>
      <c r="AK66" s="416"/>
      <c r="AL66" s="416"/>
      <c r="AM66" s="929"/>
      <c r="AN66" s="929"/>
      <c r="AO66" s="929"/>
      <c r="AP66" s="929"/>
      <c r="AQ66" s="929"/>
      <c r="AR66" s="929"/>
      <c r="AS66" s="929"/>
      <c r="AT66" s="929"/>
      <c r="AU66" s="7"/>
      <c r="AV66" s="7"/>
      <c r="AW66" s="7"/>
    </row>
    <row r="67" spans="1:130" ht="16.350000000000001" customHeight="1" x14ac:dyDescent="0.2">
      <c r="A67" s="6151"/>
      <c r="B67" s="59" t="s">
        <v>61</v>
      </c>
      <c r="C67" s="840">
        <f t="shared" si="5"/>
        <v>0</v>
      </c>
      <c r="D67" s="1206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416"/>
      <c r="AK67" s="416"/>
      <c r="AL67" s="416"/>
      <c r="AM67" s="929"/>
      <c r="AN67" s="929"/>
      <c r="AO67" s="929"/>
      <c r="AP67" s="929"/>
      <c r="AQ67" s="929"/>
      <c r="AR67" s="929"/>
      <c r="AS67" s="929"/>
      <c r="AT67" s="929"/>
      <c r="AU67" s="7"/>
      <c r="AV67" s="7"/>
      <c r="AW67" s="7"/>
    </row>
    <row r="68" spans="1:130" ht="16.350000000000001" customHeight="1" x14ac:dyDescent="0.2">
      <c r="A68" s="6585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416"/>
      <c r="AK68" s="416"/>
      <c r="AL68" s="416"/>
      <c r="AM68" s="929"/>
      <c r="AN68" s="929"/>
      <c r="AO68" s="929"/>
      <c r="AP68" s="929"/>
      <c r="AQ68" s="929"/>
      <c r="AR68" s="929"/>
      <c r="AS68" s="929"/>
      <c r="AT68" s="929"/>
      <c r="AU68" s="7"/>
      <c r="AV68" s="7"/>
      <c r="AW68" s="7"/>
    </row>
    <row r="69" spans="1:130" ht="16.350000000000001" customHeight="1" x14ac:dyDescent="0.2">
      <c r="A69" s="6802" t="s">
        <v>73</v>
      </c>
      <c r="B69" s="2705" t="s">
        <v>64</v>
      </c>
      <c r="C69" s="2706">
        <f t="shared" si="5"/>
        <v>0</v>
      </c>
      <c r="D69" s="2707"/>
      <c r="E69" s="413"/>
      <c r="F69" s="413"/>
      <c r="G69" s="413"/>
      <c r="H69" s="413"/>
      <c r="I69" s="413"/>
      <c r="J69" s="413"/>
      <c r="K69" s="413"/>
      <c r="L69" s="413"/>
      <c r="M69" s="413"/>
      <c r="N69" s="2708"/>
      <c r="O69" s="410"/>
      <c r="P69" s="2709"/>
      <c r="Q69" s="2710"/>
      <c r="R69" s="2710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2711"/>
      <c r="AK69" s="2711"/>
      <c r="AL69" s="2711"/>
      <c r="AM69" s="2712"/>
      <c r="AN69" s="2712"/>
      <c r="AO69" s="2712"/>
      <c r="AP69" s="2712"/>
      <c r="AQ69" s="2712"/>
      <c r="AR69" s="2712"/>
      <c r="AS69" s="2712"/>
      <c r="AT69" s="2712"/>
      <c r="AU69" s="7"/>
      <c r="AV69" s="7"/>
      <c r="AW69" s="7"/>
    </row>
    <row r="70" spans="1:130" ht="16.350000000000001" customHeight="1" x14ac:dyDescent="0.2">
      <c r="A70" s="6585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2711"/>
      <c r="AK70" s="2711"/>
      <c r="AL70" s="2711"/>
      <c r="AM70" s="2712"/>
      <c r="AN70" s="2712"/>
      <c r="AO70" s="2712"/>
      <c r="AP70" s="2712"/>
      <c r="AQ70" s="2712"/>
      <c r="AR70" s="2712"/>
      <c r="AS70" s="2712"/>
      <c r="AT70" s="2712"/>
      <c r="AU70" s="7"/>
      <c r="AV70" s="7"/>
      <c r="AW70" s="7"/>
    </row>
    <row r="71" spans="1:130" ht="16.350000000000001" customHeight="1" x14ac:dyDescent="0.2">
      <c r="A71" s="6802" t="s">
        <v>66</v>
      </c>
      <c r="B71" s="2705" t="s">
        <v>64</v>
      </c>
      <c r="C71" s="2706">
        <f t="shared" si="5"/>
        <v>0</v>
      </c>
      <c r="D71" s="2713"/>
      <c r="E71" s="2713"/>
      <c r="F71" s="2713"/>
      <c r="G71" s="2713"/>
      <c r="H71" s="2713"/>
      <c r="I71" s="2713"/>
      <c r="J71" s="2713"/>
      <c r="K71" s="2713"/>
      <c r="L71" s="2713"/>
      <c r="M71" s="2713"/>
      <c r="N71" s="2708"/>
      <c r="O71" s="2714"/>
      <c r="P71" s="2709"/>
      <c r="Q71" s="2710"/>
      <c r="R71" s="2710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2711"/>
      <c r="AK71" s="2711"/>
      <c r="AL71" s="2711"/>
      <c r="AM71" s="2712"/>
      <c r="AN71" s="2712"/>
      <c r="AO71" s="2712"/>
      <c r="AP71" s="2712"/>
      <c r="AQ71" s="2712"/>
      <c r="AR71" s="2712"/>
      <c r="AS71" s="2712"/>
      <c r="AT71" s="2712"/>
      <c r="AU71" s="7"/>
      <c r="AV71" s="7"/>
      <c r="AW71" s="7"/>
    </row>
    <row r="72" spans="1:130" ht="16.350000000000001" customHeight="1" thickBot="1" x14ac:dyDescent="0.25">
      <c r="A72" s="6585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2711"/>
      <c r="AK72" s="2711"/>
      <c r="AL72" s="2711"/>
      <c r="AM72" s="929"/>
      <c r="AN72" s="929"/>
      <c r="AO72" s="929"/>
      <c r="AP72" s="929"/>
      <c r="AQ72" s="929"/>
      <c r="AR72" s="929"/>
      <c r="AS72" s="929"/>
      <c r="AT72" s="929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2686"/>
      <c r="O73" s="410"/>
      <c r="P73" s="2688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2711"/>
      <c r="AK73" s="2711"/>
      <c r="AL73" s="2711"/>
      <c r="AM73" s="929"/>
      <c r="AN73" s="929"/>
      <c r="AO73" s="929"/>
      <c r="AP73" s="929"/>
      <c r="AQ73" s="929"/>
      <c r="AR73" s="929"/>
      <c r="AS73" s="929"/>
      <c r="AT73" s="929"/>
      <c r="AU73" s="7"/>
      <c r="AV73" s="7"/>
      <c r="AW73" s="7"/>
    </row>
    <row r="74" spans="1:130" ht="16.350000000000001" customHeight="1" x14ac:dyDescent="0.2">
      <c r="A74" s="6631" t="s">
        <v>68</v>
      </c>
      <c r="B74" s="6632"/>
      <c r="C74" s="2172">
        <f t="shared" si="5"/>
        <v>0</v>
      </c>
      <c r="D74" s="2692"/>
      <c r="E74" s="2692"/>
      <c r="F74" s="2692"/>
      <c r="G74" s="2692"/>
      <c r="H74" s="2692"/>
      <c r="I74" s="2692"/>
      <c r="J74" s="2692"/>
      <c r="K74" s="2692"/>
      <c r="L74" s="2692"/>
      <c r="M74" s="2692"/>
      <c r="N74" s="2277"/>
      <c r="O74" s="2693"/>
      <c r="P74" s="2694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2711"/>
      <c r="AK74" s="2711"/>
      <c r="AL74" s="2711"/>
      <c r="AM74" s="929"/>
      <c r="AN74" s="929"/>
      <c r="AO74" s="929"/>
      <c r="AP74" s="929"/>
      <c r="AQ74" s="929"/>
      <c r="AR74" s="929"/>
      <c r="AS74" s="929"/>
      <c r="AT74" s="929"/>
      <c r="AU74" s="7"/>
      <c r="AV74" s="7"/>
      <c r="AW74" s="7"/>
    </row>
    <row r="75" spans="1:130" ht="16.350000000000001" customHeight="1" x14ac:dyDescent="0.2">
      <c r="A75" s="6817" t="s">
        <v>69</v>
      </c>
      <c r="B75" s="2715" t="s">
        <v>64</v>
      </c>
      <c r="C75" s="2716">
        <f>SUM(D75:P75)</f>
        <v>0</v>
      </c>
      <c r="D75" s="2717"/>
      <c r="E75" s="413"/>
      <c r="F75" s="413"/>
      <c r="G75" s="413"/>
      <c r="H75" s="413"/>
      <c r="I75" s="413"/>
      <c r="J75" s="413"/>
      <c r="K75" s="413"/>
      <c r="L75" s="413"/>
      <c r="M75" s="413"/>
      <c r="N75" s="2718"/>
      <c r="O75" s="413"/>
      <c r="P75" s="2719"/>
      <c r="Q75" s="2720"/>
      <c r="R75" s="2720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2721"/>
      <c r="AH75" s="2721"/>
      <c r="AI75" s="2721"/>
      <c r="AJ75" s="2722"/>
      <c r="AK75" s="2722"/>
      <c r="AL75" s="2722"/>
      <c r="AM75" s="2722"/>
      <c r="AN75" s="2722"/>
      <c r="AO75" s="2722"/>
      <c r="AP75" s="2722"/>
      <c r="AQ75" s="2722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6634"/>
      <c r="B76" s="87" t="s">
        <v>65</v>
      </c>
      <c r="C76" s="2172">
        <f>SUM(D76:P76)</f>
        <v>0</v>
      </c>
      <c r="D76" s="2691"/>
      <c r="E76" s="2692"/>
      <c r="F76" s="2692"/>
      <c r="G76" s="2692"/>
      <c r="H76" s="2692"/>
      <c r="I76" s="2692"/>
      <c r="J76" s="2692"/>
      <c r="K76" s="2692"/>
      <c r="L76" s="2692"/>
      <c r="M76" s="2692"/>
      <c r="N76" s="2134"/>
      <c r="O76" s="2692"/>
      <c r="P76" s="2580"/>
      <c r="Q76" s="2135"/>
      <c r="R76" s="2135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2721"/>
      <c r="AH76" s="2721"/>
      <c r="AI76" s="2721"/>
      <c r="AJ76" s="2722"/>
      <c r="AK76" s="2722"/>
      <c r="AL76" s="2722"/>
      <c r="AM76" s="2722"/>
      <c r="AN76" s="2722"/>
      <c r="AO76" s="2722"/>
      <c r="AP76" s="2722"/>
      <c r="AQ76" s="2722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6818" t="s">
        <v>70</v>
      </c>
      <c r="B77" s="2723" t="s">
        <v>64</v>
      </c>
      <c r="C77" s="2724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2725"/>
      <c r="O77" s="413"/>
      <c r="P77" s="2726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2727"/>
      <c r="AK77" s="2727"/>
      <c r="AL77" s="2727"/>
      <c r="AM77" s="2728"/>
      <c r="AN77" s="2728"/>
      <c r="AO77" s="2728"/>
      <c r="AP77" s="2728"/>
      <c r="AQ77" s="2728"/>
      <c r="AR77" s="2728"/>
      <c r="AS77" s="2728"/>
      <c r="AT77" s="2728"/>
      <c r="AU77" s="7"/>
      <c r="AV77" s="7"/>
      <c r="AW77" s="7"/>
    </row>
    <row r="78" spans="1:130" ht="16.350000000000001" customHeight="1" x14ac:dyDescent="0.2">
      <c r="A78" s="6585"/>
      <c r="B78" s="2281" t="s">
        <v>65</v>
      </c>
      <c r="C78" s="2172">
        <f>SUM(D78:P78)</f>
        <v>0</v>
      </c>
      <c r="D78" s="2692"/>
      <c r="E78" s="2692"/>
      <c r="F78" s="2692"/>
      <c r="G78" s="2692"/>
      <c r="H78" s="2692"/>
      <c r="I78" s="2692"/>
      <c r="J78" s="2692"/>
      <c r="K78" s="2692"/>
      <c r="L78" s="2692"/>
      <c r="M78" s="2692"/>
      <c r="N78" s="2134"/>
      <c r="O78" s="2692"/>
      <c r="P78" s="2580"/>
      <c r="Q78" s="2135"/>
      <c r="R78" s="2135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2727"/>
      <c r="AK78" s="2727"/>
      <c r="AL78" s="2727"/>
      <c r="AM78" s="2728"/>
      <c r="AN78" s="2728"/>
      <c r="AO78" s="2728"/>
      <c r="AP78" s="2728"/>
      <c r="AQ78" s="2728"/>
      <c r="AR78" s="2728"/>
      <c r="AS78" s="2728"/>
      <c r="AT78" s="2728"/>
      <c r="AU78" s="7"/>
      <c r="AV78" s="7"/>
      <c r="AW78" s="7"/>
    </row>
    <row r="79" spans="1:130" ht="16.350000000000001" customHeight="1" x14ac:dyDescent="0.2">
      <c r="A79" s="6804" t="s">
        <v>71</v>
      </c>
      <c r="B79" s="6805"/>
      <c r="C79" s="2172">
        <f>SUM(D79:P79)</f>
        <v>0</v>
      </c>
      <c r="D79" s="2691"/>
      <c r="E79" s="2692"/>
      <c r="F79" s="2692"/>
      <c r="G79" s="2692"/>
      <c r="H79" s="2692"/>
      <c r="I79" s="2692"/>
      <c r="J79" s="2692"/>
      <c r="K79" s="2692"/>
      <c r="L79" s="2692"/>
      <c r="M79" s="2692"/>
      <c r="N79" s="2134"/>
      <c r="O79" s="2692"/>
      <c r="P79" s="2580"/>
      <c r="Q79" s="2135"/>
      <c r="R79" s="2135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2727"/>
      <c r="AK79" s="2727"/>
      <c r="AL79" s="2727"/>
      <c r="AM79" s="2728"/>
      <c r="AN79" s="2728"/>
      <c r="AO79" s="2728"/>
      <c r="AP79" s="2728"/>
      <c r="AQ79" s="2728"/>
      <c r="AR79" s="2728"/>
      <c r="AS79" s="2728"/>
      <c r="AT79" s="2728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727"/>
      <c r="AJ80" s="2727"/>
      <c r="AK80" s="2727"/>
      <c r="AL80" s="2727"/>
      <c r="AM80" s="2727"/>
      <c r="AN80" s="2727"/>
      <c r="AO80" s="2728"/>
      <c r="AP80" s="2728"/>
      <c r="AQ80" s="2728"/>
      <c r="AR80" s="2728"/>
      <c r="AS80" s="2728"/>
      <c r="AT80" s="2728"/>
      <c r="AU80" s="2728"/>
      <c r="AV80" s="2728"/>
    </row>
    <row r="81" spans="1:106" s="2" customFormat="1" x14ac:dyDescent="0.2">
      <c r="A81" s="2729" t="s">
        <v>78</v>
      </c>
      <c r="B81" s="2729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2727"/>
      <c r="AP81" s="2727"/>
      <c r="AQ81" s="2727"/>
      <c r="AR81" s="2727"/>
      <c r="AS81" s="2727"/>
      <c r="AT81" s="2727"/>
      <c r="AU81" s="2727"/>
      <c r="AV81" s="2727"/>
      <c r="AW81" s="2730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2731" t="s">
        <v>80</v>
      </c>
      <c r="B82" s="2732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2733"/>
      <c r="AP82" s="2733"/>
      <c r="AQ82" s="2733"/>
      <c r="AR82" s="2733"/>
      <c r="AS82" s="2733"/>
      <c r="AT82" s="2733"/>
      <c r="AU82" s="2733"/>
      <c r="AV82" s="2733"/>
      <c r="AW82" s="2730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2734"/>
      <c r="AP83" s="2734"/>
      <c r="AQ83" s="2733"/>
      <c r="AR83" s="2733"/>
      <c r="AS83" s="2733"/>
      <c r="AT83" s="2733"/>
      <c r="AU83" s="2733"/>
      <c r="AV83" s="2733"/>
      <c r="AW83" s="2730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37" t="s">
        <v>82</v>
      </c>
      <c r="B84" s="6250"/>
      <c r="C84" s="2729" t="s">
        <v>79</v>
      </c>
      <c r="D84" s="2700" t="s">
        <v>83</v>
      </c>
      <c r="E84" s="2735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2736"/>
      <c r="AT84" s="2736"/>
      <c r="AU84" s="2736"/>
      <c r="AV84" s="2737"/>
      <c r="AW84" s="2737"/>
      <c r="AX84" s="2737"/>
      <c r="AY84" s="2737"/>
      <c r="AZ84" s="2737"/>
      <c r="BA84" s="2730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6809" t="s">
        <v>85</v>
      </c>
      <c r="B85" s="6810"/>
      <c r="C85" s="2668">
        <f>SUM(D85:E85)</f>
        <v>0</v>
      </c>
      <c r="D85" s="2738"/>
      <c r="E85" s="2739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2736"/>
      <c r="AT85" s="2736"/>
      <c r="AU85" s="2736"/>
      <c r="AV85" s="2737"/>
      <c r="AW85" s="2737"/>
      <c r="AX85" s="2737"/>
      <c r="AY85" s="2737"/>
      <c r="AZ85" s="2737"/>
      <c r="BA85" s="2730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2736"/>
      <c r="AT86" s="2736"/>
      <c r="AU86" s="2736"/>
      <c r="AV86" s="2737"/>
      <c r="AW86" s="2737"/>
      <c r="AX86" s="2737"/>
      <c r="AY86" s="2737"/>
      <c r="AZ86" s="2737"/>
      <c r="BA86" s="2730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37" t="s">
        <v>87</v>
      </c>
      <c r="B87" s="6250"/>
      <c r="C87" s="6037" t="s">
        <v>88</v>
      </c>
      <c r="D87" s="5855"/>
      <c r="E87" s="6250"/>
      <c r="F87" s="6812" t="s">
        <v>89</v>
      </c>
      <c r="G87" s="6813"/>
      <c r="H87" s="6813"/>
      <c r="I87" s="6813"/>
      <c r="J87" s="6813"/>
      <c r="K87" s="6813"/>
      <c r="L87" s="6813"/>
      <c r="M87" s="6813"/>
      <c r="N87" s="6813"/>
      <c r="O87" s="6813"/>
      <c r="P87" s="6813"/>
      <c r="Q87" s="6814"/>
      <c r="R87" s="6815" t="s">
        <v>90</v>
      </c>
      <c r="S87" s="6816"/>
      <c r="T87" s="6819" t="s">
        <v>91</v>
      </c>
      <c r="U87" s="6820"/>
      <c r="V87" s="6824" t="s">
        <v>92</v>
      </c>
      <c r="W87" s="6825"/>
      <c r="X87" s="6826"/>
      <c r="Y87" s="6827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2736"/>
      <c r="AT87" s="2736"/>
      <c r="AU87" s="2736"/>
      <c r="AV87" s="2737"/>
      <c r="AW87" s="2737"/>
      <c r="AX87" s="2737"/>
      <c r="AY87" s="2737"/>
      <c r="AZ87" s="2737"/>
      <c r="BA87" s="2730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811"/>
      <c r="D88" s="5856"/>
      <c r="E88" s="5811"/>
      <c r="F88" s="6819" t="s">
        <v>94</v>
      </c>
      <c r="G88" s="6816"/>
      <c r="H88" s="6819" t="s">
        <v>95</v>
      </c>
      <c r="I88" s="6816"/>
      <c r="J88" s="6819" t="s">
        <v>96</v>
      </c>
      <c r="K88" s="6816"/>
      <c r="L88" s="6819" t="s">
        <v>97</v>
      </c>
      <c r="M88" s="6816"/>
      <c r="N88" s="6819" t="s">
        <v>98</v>
      </c>
      <c r="O88" s="6816"/>
      <c r="P88" s="6819" t="s">
        <v>99</v>
      </c>
      <c r="Q88" s="6816"/>
      <c r="R88" s="6815" t="s">
        <v>100</v>
      </c>
      <c r="S88" s="6816"/>
      <c r="T88" s="6819" t="s">
        <v>101</v>
      </c>
      <c r="U88" s="6820"/>
      <c r="V88" s="6821" t="s">
        <v>102</v>
      </c>
      <c r="W88" s="6815"/>
      <c r="X88" s="6816"/>
      <c r="Y88" s="6828"/>
      <c r="Z88" s="587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2736"/>
      <c r="AT88" s="2736"/>
      <c r="AU88" s="2736"/>
      <c r="AV88" s="2737"/>
      <c r="AW88" s="2737"/>
      <c r="AX88" s="2737"/>
      <c r="AY88" s="2737"/>
      <c r="AZ88" s="2737"/>
      <c r="BA88" s="2730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811"/>
      <c r="B89" s="5811"/>
      <c r="C89" s="2700" t="s">
        <v>103</v>
      </c>
      <c r="D89" s="2740" t="s">
        <v>65</v>
      </c>
      <c r="E89" s="2209" t="s">
        <v>104</v>
      </c>
      <c r="F89" s="2741" t="s">
        <v>65</v>
      </c>
      <c r="G89" s="2742" t="s">
        <v>104</v>
      </c>
      <c r="H89" s="2741" t="s">
        <v>65</v>
      </c>
      <c r="I89" s="2742" t="s">
        <v>104</v>
      </c>
      <c r="J89" s="2741" t="s">
        <v>65</v>
      </c>
      <c r="K89" s="2742" t="s">
        <v>104</v>
      </c>
      <c r="L89" s="2741" t="s">
        <v>65</v>
      </c>
      <c r="M89" s="2742" t="s">
        <v>104</v>
      </c>
      <c r="N89" s="2741" t="s">
        <v>65</v>
      </c>
      <c r="O89" s="2742" t="s">
        <v>104</v>
      </c>
      <c r="P89" s="2741" t="s">
        <v>65</v>
      </c>
      <c r="Q89" s="2742" t="s">
        <v>104</v>
      </c>
      <c r="R89" s="2220" t="s">
        <v>65</v>
      </c>
      <c r="S89" s="2742" t="s">
        <v>104</v>
      </c>
      <c r="T89" s="2741" t="s">
        <v>65</v>
      </c>
      <c r="U89" s="2743" t="s">
        <v>104</v>
      </c>
      <c r="V89" s="2742" t="s">
        <v>105</v>
      </c>
      <c r="W89" s="2729" t="s">
        <v>106</v>
      </c>
      <c r="X89" s="2729" t="s">
        <v>107</v>
      </c>
      <c r="Y89" s="2729" t="s">
        <v>108</v>
      </c>
      <c r="Z89" s="2729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2730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822" t="s">
        <v>110</v>
      </c>
      <c r="B90" s="6823"/>
      <c r="C90" s="975">
        <f>SUM(D90:E90)</f>
        <v>0</v>
      </c>
      <c r="D90" s="2744">
        <f>SUM(F90+H90+J90+L90+N90+P90)</f>
        <v>0</v>
      </c>
      <c r="E90" s="2745">
        <f>SUM(G90+I90+K90+M90+O90+Q90)</f>
        <v>0</v>
      </c>
      <c r="F90" s="924"/>
      <c r="G90" s="2679"/>
      <c r="H90" s="924"/>
      <c r="I90" s="2679"/>
      <c r="J90" s="924"/>
      <c r="K90" s="2679"/>
      <c r="L90" s="924"/>
      <c r="M90" s="2679"/>
      <c r="N90" s="924"/>
      <c r="O90" s="2679"/>
      <c r="P90" s="924"/>
      <c r="Q90" s="2679"/>
      <c r="R90" s="925"/>
      <c r="S90" s="2679"/>
      <c r="T90" s="924"/>
      <c r="U90" s="2746"/>
      <c r="V90" s="925"/>
      <c r="W90" s="924"/>
      <c r="X90" s="2747"/>
      <c r="Y90" s="2747"/>
      <c r="Z90" s="2748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2730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2730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2749">
        <f>SUM(D93:E93)</f>
        <v>0</v>
      </c>
      <c r="D93" s="638">
        <f t="shared" si="6"/>
        <v>0</v>
      </c>
      <c r="E93" s="2211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2750"/>
      <c r="Z93" s="2750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037" t="s">
        <v>87</v>
      </c>
      <c r="B95" s="6250"/>
      <c r="C95" s="6037" t="s">
        <v>88</v>
      </c>
      <c r="D95" s="5855"/>
      <c r="E95" s="6250"/>
      <c r="F95" s="6812" t="s">
        <v>115</v>
      </c>
      <c r="G95" s="6813"/>
      <c r="H95" s="6813"/>
      <c r="I95" s="6813"/>
      <c r="J95" s="6813"/>
      <c r="K95" s="6813"/>
      <c r="L95" s="6813"/>
      <c r="M95" s="6813"/>
      <c r="N95" s="6813"/>
      <c r="O95" s="6813"/>
      <c r="P95" s="6813"/>
      <c r="Q95" s="6836"/>
      <c r="R95" s="6824" t="s">
        <v>116</v>
      </c>
      <c r="S95" s="6825"/>
      <c r="T95" s="6825"/>
      <c r="U95" s="6825"/>
      <c r="V95" s="6826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811"/>
      <c r="D96" s="5856"/>
      <c r="E96" s="5811"/>
      <c r="F96" s="6819" t="s">
        <v>94</v>
      </c>
      <c r="G96" s="6816"/>
      <c r="H96" s="6819" t="s">
        <v>95</v>
      </c>
      <c r="I96" s="6816"/>
      <c r="J96" s="6819" t="s">
        <v>96</v>
      </c>
      <c r="K96" s="6816"/>
      <c r="L96" s="6819" t="s">
        <v>97</v>
      </c>
      <c r="M96" s="6816"/>
      <c r="N96" s="6819" t="s">
        <v>98</v>
      </c>
      <c r="O96" s="6816"/>
      <c r="P96" s="6819" t="s">
        <v>99</v>
      </c>
      <c r="Q96" s="6820"/>
      <c r="R96" s="6821" t="s">
        <v>102</v>
      </c>
      <c r="S96" s="6815"/>
      <c r="T96" s="6816"/>
      <c r="U96" s="6819" t="s">
        <v>117</v>
      </c>
      <c r="V96" s="6816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811"/>
      <c r="B97" s="5811"/>
      <c r="C97" s="2700" t="s">
        <v>103</v>
      </c>
      <c r="D97" s="2740" t="s">
        <v>65</v>
      </c>
      <c r="E97" s="2209" t="s">
        <v>104</v>
      </c>
      <c r="F97" s="2741" t="s">
        <v>65</v>
      </c>
      <c r="G97" s="2742" t="s">
        <v>104</v>
      </c>
      <c r="H97" s="2741" t="s">
        <v>65</v>
      </c>
      <c r="I97" s="2742" t="s">
        <v>104</v>
      </c>
      <c r="J97" s="2741" t="s">
        <v>65</v>
      </c>
      <c r="K97" s="2742" t="s">
        <v>104</v>
      </c>
      <c r="L97" s="2741" t="s">
        <v>65</v>
      </c>
      <c r="M97" s="2742" t="s">
        <v>104</v>
      </c>
      <c r="N97" s="2741" t="s">
        <v>65</v>
      </c>
      <c r="O97" s="2742" t="s">
        <v>104</v>
      </c>
      <c r="P97" s="2741" t="s">
        <v>65</v>
      </c>
      <c r="Q97" s="2743" t="s">
        <v>104</v>
      </c>
      <c r="R97" s="2742" t="s">
        <v>105</v>
      </c>
      <c r="S97" s="2729" t="s">
        <v>106</v>
      </c>
      <c r="T97" s="2751" t="s">
        <v>107</v>
      </c>
      <c r="U97" s="2752" t="s">
        <v>108</v>
      </c>
      <c r="V97" s="2729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822" t="s">
        <v>110</v>
      </c>
      <c r="B98" s="6835"/>
      <c r="C98" s="975">
        <f>SUM(D98:E98)</f>
        <v>0</v>
      </c>
      <c r="D98" s="2744">
        <f>SUM(F98+H98+J98+L98+N98+P98)</f>
        <v>0</v>
      </c>
      <c r="E98" s="2753">
        <f>SUM(G98+I98+K98+M98+O98+Q98)</f>
        <v>0</v>
      </c>
      <c r="F98" s="924"/>
      <c r="G98" s="927"/>
      <c r="H98" s="924"/>
      <c r="I98" s="927"/>
      <c r="J98" s="924"/>
      <c r="K98" s="927"/>
      <c r="L98" s="924"/>
      <c r="M98" s="927"/>
      <c r="N98" s="924"/>
      <c r="O98" s="927"/>
      <c r="P98" s="924"/>
      <c r="Q98" s="2746"/>
      <c r="R98" s="925"/>
      <c r="S98" s="924"/>
      <c r="T98" s="2747"/>
      <c r="U98" s="2747"/>
      <c r="V98" s="2748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2754"/>
      <c r="X99" s="2755"/>
      <c r="Y99" s="2755"/>
      <c r="Z99" s="2730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2754"/>
      <c r="X100" s="2755"/>
      <c r="Y100" s="2755"/>
      <c r="Z100" s="2730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2749">
        <f>SUM(D101:E101)</f>
        <v>0</v>
      </c>
      <c r="D101" s="638">
        <f t="shared" si="7"/>
        <v>0</v>
      </c>
      <c r="E101" s="2211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2750"/>
      <c r="V101" s="2750"/>
      <c r="W101" s="2754"/>
      <c r="X101" s="2755"/>
      <c r="Y101" s="2755"/>
      <c r="Z101" s="2730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2756"/>
      <c r="S102" s="2756"/>
      <c r="T102" s="2756"/>
      <c r="U102" s="2755"/>
      <c r="V102" s="2755"/>
      <c r="W102" s="2755"/>
      <c r="X102" s="2755"/>
      <c r="Y102" s="2755"/>
      <c r="Z102" s="2730"/>
    </row>
    <row r="103" spans="1:130" ht="16.350000000000001" customHeight="1" x14ac:dyDescent="0.2">
      <c r="A103" s="6037" t="s">
        <v>119</v>
      </c>
      <c r="B103" s="6250"/>
      <c r="C103" s="6037" t="s">
        <v>79</v>
      </c>
      <c r="D103" s="5855"/>
      <c r="E103" s="6250"/>
      <c r="F103" s="6831" t="s">
        <v>120</v>
      </c>
      <c r="G103" s="6832"/>
      <c r="H103" s="6832"/>
      <c r="I103" s="6832"/>
      <c r="J103" s="6832"/>
      <c r="K103" s="6832"/>
      <c r="L103" s="6832"/>
      <c r="M103" s="6833"/>
      <c r="N103" s="109"/>
      <c r="O103" s="109"/>
      <c r="P103" s="2757"/>
      <c r="Q103" s="2757"/>
      <c r="R103" s="2757"/>
      <c r="S103" s="2758"/>
      <c r="T103" s="2758"/>
      <c r="U103" s="2758"/>
      <c r="V103" s="2758"/>
      <c r="W103" s="2758"/>
      <c r="X103" s="2759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6834" t="s">
        <v>121</v>
      </c>
      <c r="G104" s="6833"/>
      <c r="H104" s="6834" t="s">
        <v>122</v>
      </c>
      <c r="I104" s="6833"/>
      <c r="J104" s="6834" t="s">
        <v>123</v>
      </c>
      <c r="K104" s="6833"/>
      <c r="L104" s="6834" t="s">
        <v>124</v>
      </c>
      <c r="M104" s="6833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2760"/>
      <c r="AM104" s="2758"/>
      <c r="AN104" s="2758"/>
      <c r="AO104" s="2758"/>
      <c r="AP104" s="2758"/>
      <c r="AQ104" s="2758"/>
      <c r="AR104" s="2758"/>
      <c r="AS104" s="2758"/>
      <c r="AT104" s="2758"/>
      <c r="AU104" s="2759"/>
    </row>
    <row r="105" spans="1:130" ht="16.350000000000001" customHeight="1" x14ac:dyDescent="0.2">
      <c r="A105" s="6829"/>
      <c r="B105" s="6830"/>
      <c r="C105" s="2761" t="s">
        <v>103</v>
      </c>
      <c r="D105" s="2762" t="s">
        <v>65</v>
      </c>
      <c r="E105" s="2763" t="s">
        <v>104</v>
      </c>
      <c r="F105" s="2764" t="s">
        <v>65</v>
      </c>
      <c r="G105" s="2763" t="s">
        <v>104</v>
      </c>
      <c r="H105" s="2764" t="s">
        <v>65</v>
      </c>
      <c r="I105" s="2763" t="s">
        <v>104</v>
      </c>
      <c r="J105" s="2764" t="s">
        <v>65</v>
      </c>
      <c r="K105" s="2763" t="s">
        <v>104</v>
      </c>
      <c r="L105" s="2764" t="s">
        <v>65</v>
      </c>
      <c r="M105" s="2763" t="s">
        <v>104</v>
      </c>
      <c r="AF105" s="11"/>
      <c r="AG105" s="11"/>
      <c r="AH105" s="11"/>
      <c r="AI105" s="11"/>
      <c r="AJ105" s="2765"/>
      <c r="AK105" s="2765"/>
      <c r="AL105" s="2765"/>
      <c r="AM105" s="2765"/>
      <c r="AN105" s="2765"/>
      <c r="AO105" s="2765"/>
      <c r="AP105" s="2765"/>
      <c r="AQ105" s="2765"/>
      <c r="AR105" s="2765"/>
      <c r="AS105" s="2766"/>
      <c r="BX105" s="15"/>
    </row>
    <row r="106" spans="1:130" ht="20.25" customHeight="1" x14ac:dyDescent="0.2">
      <c r="A106" s="6837" t="s">
        <v>80</v>
      </c>
      <c r="B106" s="6838"/>
      <c r="C106" s="2767">
        <f>SUM(D106:E106)</f>
        <v>0</v>
      </c>
      <c r="D106" s="2768">
        <f>+F106+H106+J106+L106</f>
        <v>0</v>
      </c>
      <c r="E106" s="2769">
        <f>+G106+I106+K106+M106</f>
        <v>0</v>
      </c>
      <c r="F106" s="2770"/>
      <c r="G106" s="2771"/>
      <c r="H106" s="2770"/>
      <c r="I106" s="2771"/>
      <c r="J106" s="2770"/>
      <c r="K106" s="2772"/>
      <c r="L106" s="2770"/>
      <c r="M106" s="2772"/>
      <c r="N106" s="15"/>
      <c r="AF106" s="11"/>
      <c r="AG106" s="11"/>
      <c r="AH106" s="11"/>
      <c r="AI106" s="11"/>
      <c r="AJ106" s="2765"/>
      <c r="AK106" s="2765"/>
      <c r="AL106" s="2765"/>
      <c r="AM106" s="2765"/>
      <c r="AN106" s="2765"/>
      <c r="AO106" s="2765"/>
      <c r="AP106" s="2765"/>
      <c r="AQ106" s="2765"/>
      <c r="AR106" s="2765"/>
      <c r="AS106" s="2766"/>
      <c r="BX106" s="15"/>
    </row>
    <row r="107" spans="1:130" ht="16.350000000000001" customHeight="1" x14ac:dyDescent="0.2">
      <c r="A107" s="151" t="s">
        <v>125</v>
      </c>
      <c r="B107" s="2773"/>
      <c r="AH107" s="11"/>
      <c r="AI107" s="11"/>
      <c r="AJ107" s="11"/>
      <c r="AK107" s="14"/>
      <c r="AL107" s="2774"/>
      <c r="AM107" s="2774"/>
      <c r="AN107" s="2774"/>
      <c r="AO107" s="2774"/>
      <c r="AP107" s="2774"/>
      <c r="AQ107" s="2774"/>
      <c r="AR107" s="2774"/>
      <c r="AS107" s="2774"/>
      <c r="AT107" s="2774"/>
      <c r="AU107" s="2775"/>
      <c r="AV107" s="12"/>
      <c r="AW107" s="12"/>
    </row>
    <row r="108" spans="1:130" ht="16.350000000000001" customHeight="1" x14ac:dyDescent="0.2">
      <c r="A108" s="6037" t="s">
        <v>78</v>
      </c>
      <c r="B108" s="6250"/>
      <c r="C108" s="6037" t="s">
        <v>79</v>
      </c>
      <c r="D108" s="5855"/>
      <c r="E108" s="6250"/>
      <c r="F108" s="6834" t="s">
        <v>80</v>
      </c>
      <c r="G108" s="6832"/>
      <c r="H108" s="6832"/>
      <c r="I108" s="6832"/>
      <c r="J108" s="6832"/>
      <c r="K108" s="6832"/>
      <c r="L108" s="6832"/>
      <c r="M108" s="6832"/>
      <c r="N108" s="6832"/>
      <c r="O108" s="6832"/>
      <c r="P108" s="6832"/>
      <c r="Q108" s="6832"/>
      <c r="R108" s="6832"/>
      <c r="S108" s="6832"/>
      <c r="T108" s="6832"/>
      <c r="U108" s="6832"/>
      <c r="V108" s="6832"/>
      <c r="W108" s="6832"/>
      <c r="X108" s="6832"/>
      <c r="Y108" s="6832"/>
      <c r="Z108" s="6832"/>
      <c r="AA108" s="6832"/>
      <c r="AB108" s="6832"/>
      <c r="AC108" s="6832"/>
      <c r="AD108" s="6832"/>
      <c r="AE108" s="6832"/>
      <c r="AF108" s="6832"/>
      <c r="AG108" s="6839"/>
      <c r="AH108" s="6375" t="s">
        <v>7</v>
      </c>
      <c r="AI108" s="6841" t="s">
        <v>8</v>
      </c>
      <c r="AJ108" s="2774"/>
      <c r="AK108" s="2774"/>
      <c r="AL108" s="2774"/>
      <c r="AM108" s="2774"/>
      <c r="AN108" s="2774"/>
      <c r="AO108" s="2774"/>
      <c r="AP108" s="2774"/>
      <c r="AQ108" s="2774"/>
      <c r="AR108" s="2774"/>
      <c r="AS108" s="2775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6843" t="s">
        <v>12</v>
      </c>
      <c r="G109" s="6844"/>
      <c r="H109" s="6845" t="s">
        <v>13</v>
      </c>
      <c r="I109" s="6845"/>
      <c r="J109" s="6845" t="s">
        <v>126</v>
      </c>
      <c r="K109" s="6845"/>
      <c r="L109" s="6845" t="s">
        <v>127</v>
      </c>
      <c r="M109" s="6845"/>
      <c r="N109" s="6845" t="s">
        <v>128</v>
      </c>
      <c r="O109" s="6845"/>
      <c r="P109" s="6845" t="s">
        <v>129</v>
      </c>
      <c r="Q109" s="6845"/>
      <c r="R109" s="6845" t="s">
        <v>130</v>
      </c>
      <c r="S109" s="6845"/>
      <c r="T109" s="6845" t="s">
        <v>131</v>
      </c>
      <c r="U109" s="6845"/>
      <c r="V109" s="6845" t="s">
        <v>132</v>
      </c>
      <c r="W109" s="6845"/>
      <c r="X109" s="6845" t="s">
        <v>133</v>
      </c>
      <c r="Y109" s="6845"/>
      <c r="Z109" s="6834" t="s">
        <v>134</v>
      </c>
      <c r="AA109" s="6833"/>
      <c r="AB109" s="6834" t="s">
        <v>135</v>
      </c>
      <c r="AC109" s="6833"/>
      <c r="AD109" s="6834" t="s">
        <v>136</v>
      </c>
      <c r="AE109" s="6833"/>
      <c r="AF109" s="6834" t="s">
        <v>137</v>
      </c>
      <c r="AG109" s="6839"/>
      <c r="AH109" s="5883"/>
      <c r="AI109" s="6140"/>
      <c r="AJ109" s="44"/>
      <c r="AK109" s="2776"/>
      <c r="AL109" s="2774"/>
      <c r="AM109" s="2774"/>
      <c r="AN109" s="2774"/>
      <c r="AO109" s="2774"/>
      <c r="AP109" s="2774"/>
      <c r="AQ109" s="2774"/>
      <c r="AR109" s="2774"/>
      <c r="AS109" s="2774"/>
      <c r="AT109" s="2774"/>
      <c r="AU109" s="2775"/>
      <c r="AV109" s="12"/>
      <c r="AW109" s="12"/>
    </row>
    <row r="110" spans="1:130" ht="16.350000000000001" customHeight="1" x14ac:dyDescent="0.2">
      <c r="A110" s="6829"/>
      <c r="B110" s="6830"/>
      <c r="C110" s="2764" t="s">
        <v>103</v>
      </c>
      <c r="D110" s="2762" t="s">
        <v>65</v>
      </c>
      <c r="E110" s="2763" t="s">
        <v>104</v>
      </c>
      <c r="F110" s="2741" t="s">
        <v>65</v>
      </c>
      <c r="G110" s="2777" t="s">
        <v>104</v>
      </c>
      <c r="H110" s="2741" t="s">
        <v>65</v>
      </c>
      <c r="I110" s="2777" t="s">
        <v>104</v>
      </c>
      <c r="J110" s="2741" t="s">
        <v>65</v>
      </c>
      <c r="K110" s="2777" t="s">
        <v>104</v>
      </c>
      <c r="L110" s="2741" t="s">
        <v>65</v>
      </c>
      <c r="M110" s="2777" t="s">
        <v>104</v>
      </c>
      <c r="N110" s="2741" t="s">
        <v>65</v>
      </c>
      <c r="O110" s="2777" t="s">
        <v>104</v>
      </c>
      <c r="P110" s="2741" t="s">
        <v>65</v>
      </c>
      <c r="Q110" s="2777" t="s">
        <v>104</v>
      </c>
      <c r="R110" s="2741" t="s">
        <v>65</v>
      </c>
      <c r="S110" s="2777" t="s">
        <v>104</v>
      </c>
      <c r="T110" s="2741" t="s">
        <v>65</v>
      </c>
      <c r="U110" s="2777" t="s">
        <v>104</v>
      </c>
      <c r="V110" s="2741" t="s">
        <v>65</v>
      </c>
      <c r="W110" s="2777" t="s">
        <v>104</v>
      </c>
      <c r="X110" s="2741" t="s">
        <v>65</v>
      </c>
      <c r="Y110" s="2777" t="s">
        <v>104</v>
      </c>
      <c r="Z110" s="2741" t="s">
        <v>65</v>
      </c>
      <c r="AA110" s="2777" t="s">
        <v>104</v>
      </c>
      <c r="AB110" s="2741" t="s">
        <v>65</v>
      </c>
      <c r="AC110" s="2777" t="s">
        <v>104</v>
      </c>
      <c r="AD110" s="2741" t="s">
        <v>65</v>
      </c>
      <c r="AE110" s="2777" t="s">
        <v>104</v>
      </c>
      <c r="AF110" s="2741" t="s">
        <v>65</v>
      </c>
      <c r="AG110" s="2778" t="s">
        <v>104</v>
      </c>
      <c r="AH110" s="6840"/>
      <c r="AI110" s="6842"/>
      <c r="AJ110" s="2779"/>
      <c r="AK110" s="2780"/>
      <c r="AL110" s="2780"/>
      <c r="AM110" s="2780"/>
      <c r="AN110" s="2780"/>
      <c r="AO110" s="2780"/>
      <c r="AP110" s="2780"/>
      <c r="AQ110" s="2780"/>
      <c r="AR110" s="2780"/>
      <c r="AS110" s="2780"/>
      <c r="AT110" s="2780"/>
      <c r="AU110" s="2781"/>
      <c r="AV110" s="12"/>
      <c r="AW110" s="12"/>
    </row>
    <row r="111" spans="1:130" ht="16.350000000000001" customHeight="1" x14ac:dyDescent="0.2">
      <c r="A111" s="6809" t="s">
        <v>138</v>
      </c>
      <c r="B111" s="6810"/>
      <c r="C111" s="2782">
        <f>SUM(D111:E111)</f>
        <v>0</v>
      </c>
      <c r="D111" s="2783">
        <f>SUM(F111+H111+J111+L111+N111+P111+R111+T111+V111+X111+Z111+AB111+AD111+AF111)</f>
        <v>0</v>
      </c>
      <c r="E111" s="2784">
        <f>SUM(+G111+I111+K111+M111+O111+Q111+S111+U111+W111+Y111+AA111+AC111+AE111+AG111)</f>
        <v>0</v>
      </c>
      <c r="F111" s="924"/>
      <c r="G111" s="925"/>
      <c r="H111" s="924"/>
      <c r="I111" s="925"/>
      <c r="J111" s="924"/>
      <c r="K111" s="925"/>
      <c r="L111" s="924"/>
      <c r="M111" s="925"/>
      <c r="N111" s="924"/>
      <c r="O111" s="925"/>
      <c r="P111" s="924"/>
      <c r="Q111" s="925"/>
      <c r="R111" s="924"/>
      <c r="S111" s="925"/>
      <c r="T111" s="924"/>
      <c r="U111" s="925"/>
      <c r="V111" s="924"/>
      <c r="W111" s="925"/>
      <c r="X111" s="924"/>
      <c r="Y111" s="925"/>
      <c r="Z111" s="924"/>
      <c r="AA111" s="925"/>
      <c r="AB111" s="924"/>
      <c r="AC111" s="925"/>
      <c r="AD111" s="924"/>
      <c r="AE111" s="925"/>
      <c r="AF111" s="924"/>
      <c r="AG111" s="2785"/>
      <c r="AH111" s="2786"/>
      <c r="AI111" s="2787"/>
      <c r="AJ111" s="2788"/>
      <c r="AK111" s="14"/>
      <c r="AL111" s="2789"/>
      <c r="AM111" s="2789"/>
      <c r="AN111" s="2789"/>
      <c r="AO111" s="2789"/>
      <c r="AP111" s="2789"/>
      <c r="AQ111" s="2789"/>
      <c r="AR111" s="2789"/>
      <c r="AS111" s="2789"/>
      <c r="AT111" s="2789"/>
      <c r="AU111" s="2790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6795" t="s">
        <v>139</v>
      </c>
      <c r="B112" s="2791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2792"/>
      <c r="G112" s="927"/>
      <c r="H112" s="2792"/>
      <c r="I112" s="927"/>
      <c r="J112" s="2792"/>
      <c r="K112" s="927"/>
      <c r="L112" s="2792"/>
      <c r="M112" s="927"/>
      <c r="N112" s="2792"/>
      <c r="O112" s="927"/>
      <c r="P112" s="2792"/>
      <c r="Q112" s="927"/>
      <c r="R112" s="2792"/>
      <c r="S112" s="927"/>
      <c r="T112" s="2792"/>
      <c r="U112" s="927"/>
      <c r="V112" s="2792"/>
      <c r="W112" s="927"/>
      <c r="X112" s="2792"/>
      <c r="Y112" s="927"/>
      <c r="Z112" s="2792"/>
      <c r="AA112" s="927"/>
      <c r="AB112" s="2792"/>
      <c r="AC112" s="927"/>
      <c r="AD112" s="2792"/>
      <c r="AE112" s="927"/>
      <c r="AF112" s="2792"/>
      <c r="AG112" s="2785"/>
      <c r="AH112" s="2786"/>
      <c r="AI112" s="2787"/>
      <c r="AJ112" s="2788"/>
      <c r="AK112" s="2793"/>
      <c r="AL112" s="2789"/>
      <c r="AM112" s="2789"/>
      <c r="AN112" s="2789"/>
      <c r="AO112" s="2789"/>
      <c r="AP112" s="2789"/>
      <c r="AQ112" s="2789"/>
      <c r="AR112" s="2789"/>
      <c r="AS112" s="2789"/>
      <c r="AT112" s="2789"/>
      <c r="AU112" s="2790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2202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2788"/>
      <c r="AK113" s="2794"/>
      <c r="AL113" s="2789"/>
      <c r="AM113" s="2789"/>
      <c r="AN113" s="2789"/>
      <c r="AO113" s="2789"/>
      <c r="AP113" s="2789"/>
      <c r="AQ113" s="2789"/>
      <c r="AR113" s="2789"/>
      <c r="AS113" s="2789"/>
      <c r="AT113" s="2789"/>
      <c r="AU113" s="2790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2202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2788"/>
      <c r="AK114" s="13"/>
      <c r="AL114" s="13"/>
      <c r="AM114" s="13"/>
      <c r="AN114" s="2795"/>
      <c r="AO114" s="2795"/>
      <c r="AP114" s="2795"/>
      <c r="AQ114" s="2795"/>
      <c r="AR114" s="2795"/>
      <c r="AS114" s="2795"/>
      <c r="AT114" s="2795"/>
      <c r="AU114" s="2795"/>
      <c r="AV114" s="2795"/>
      <c r="AW114" s="2790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2788"/>
      <c r="AL115" s="2789"/>
      <c r="AM115" s="2789"/>
      <c r="AN115" s="2789"/>
      <c r="AO115" s="2789"/>
      <c r="AP115" s="2789"/>
      <c r="AQ115" s="2789"/>
      <c r="AR115" s="2789"/>
      <c r="AS115" s="2789"/>
      <c r="AT115" s="2789"/>
      <c r="AU115" s="2790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2788"/>
      <c r="AL116" s="2789"/>
      <c r="AM116" s="2789"/>
      <c r="AN116" s="2789"/>
      <c r="AO116" s="2789"/>
      <c r="AP116" s="2789"/>
      <c r="AQ116" s="2789"/>
      <c r="AR116" s="2789"/>
      <c r="AS116" s="2789"/>
      <c r="AT116" s="2789"/>
      <c r="AU116" s="2790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2788"/>
      <c r="AL117" s="2789"/>
      <c r="AM117" s="2789"/>
      <c r="AN117" s="2789"/>
      <c r="AO117" s="2789"/>
      <c r="AP117" s="2789"/>
      <c r="AQ117" s="2789"/>
      <c r="AR117" s="2789"/>
      <c r="AS117" s="2789"/>
      <c r="AT117" s="2789"/>
      <c r="AU117" s="2790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6848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2788"/>
      <c r="AL118" s="2789"/>
      <c r="AM118" s="2789"/>
      <c r="AN118" s="2789"/>
      <c r="AO118" s="2789"/>
      <c r="AP118" s="2789"/>
      <c r="AQ118" s="2789"/>
      <c r="AR118" s="2789"/>
      <c r="AS118" s="2789"/>
      <c r="AT118" s="2789"/>
      <c r="AU118" s="2790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6849" t="s">
        <v>147</v>
      </c>
      <c r="B119" s="6849"/>
      <c r="C119" s="2796">
        <f t="shared" si="8"/>
        <v>0</v>
      </c>
      <c r="D119" s="2797">
        <f t="shared" si="9"/>
        <v>0</v>
      </c>
      <c r="E119" s="2798">
        <f t="shared" si="10"/>
        <v>0</v>
      </c>
      <c r="F119" s="2799"/>
      <c r="G119" s="2800"/>
      <c r="H119" s="2799"/>
      <c r="I119" s="2800"/>
      <c r="J119" s="2799"/>
      <c r="K119" s="2800"/>
      <c r="L119" s="2799"/>
      <c r="M119" s="2800"/>
      <c r="N119" s="2799"/>
      <c r="O119" s="2800"/>
      <c r="P119" s="2799"/>
      <c r="Q119" s="2800"/>
      <c r="R119" s="2799"/>
      <c r="S119" s="2800"/>
      <c r="T119" s="2799"/>
      <c r="U119" s="2800"/>
      <c r="V119" s="2799"/>
      <c r="W119" s="2800"/>
      <c r="X119" s="2799"/>
      <c r="Y119" s="2800"/>
      <c r="Z119" s="2799"/>
      <c r="AA119" s="2800"/>
      <c r="AB119" s="2799"/>
      <c r="AC119" s="2800"/>
      <c r="AD119" s="2799"/>
      <c r="AE119" s="2800"/>
      <c r="AF119" s="2799"/>
      <c r="AG119" s="2801"/>
      <c r="AH119" s="2802"/>
      <c r="AI119" s="2803"/>
      <c r="AJ119" s="2804"/>
      <c r="AL119" s="2805"/>
      <c r="AM119" s="2805"/>
      <c r="AN119" s="2805"/>
      <c r="AO119" s="2805"/>
      <c r="AP119" s="2805"/>
      <c r="AQ119" s="2805"/>
      <c r="AR119" s="2805"/>
      <c r="AS119" s="2805"/>
      <c r="AT119" s="2805"/>
      <c r="AU119" s="2806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2805"/>
      <c r="AM120" s="2805"/>
      <c r="AN120" s="2805"/>
      <c r="AO120" s="2805"/>
      <c r="AP120" s="2805"/>
      <c r="AQ120" s="2805"/>
      <c r="AR120" s="2805"/>
      <c r="AS120" s="2805"/>
      <c r="AT120" s="2805"/>
      <c r="AU120" s="2806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037" t="s">
        <v>78</v>
      </c>
      <c r="B121" s="6250"/>
      <c r="C121" s="6795" t="s">
        <v>79</v>
      </c>
      <c r="D121" s="6795"/>
      <c r="E121" s="6795"/>
      <c r="F121" s="6853" t="s">
        <v>92</v>
      </c>
      <c r="G121" s="6815"/>
      <c r="H121" s="6815"/>
      <c r="I121" s="6815"/>
      <c r="J121" s="6815"/>
      <c r="K121" s="6815"/>
      <c r="L121" s="6815"/>
      <c r="M121" s="6815"/>
      <c r="N121" s="6815"/>
      <c r="O121" s="6815"/>
      <c r="P121" s="6815"/>
      <c r="Q121" s="6815"/>
      <c r="R121" s="6815"/>
      <c r="S121" s="6815"/>
      <c r="T121" s="6815"/>
      <c r="U121" s="6815"/>
      <c r="V121" s="6815"/>
      <c r="W121" s="6815"/>
      <c r="X121" s="6815"/>
      <c r="Y121" s="6815"/>
      <c r="Z121" s="6815"/>
      <c r="AA121" s="6815"/>
      <c r="AB121" s="6815"/>
      <c r="AC121" s="6815"/>
      <c r="AD121" s="6815"/>
      <c r="AE121" s="6815"/>
      <c r="AF121" s="6815"/>
      <c r="AG121" s="6820"/>
      <c r="AH121" s="6854" t="s">
        <v>149</v>
      </c>
      <c r="AI121" s="6855"/>
      <c r="AJ121" s="6855"/>
      <c r="AK121" s="6856"/>
      <c r="AL121" s="6857" t="s">
        <v>7</v>
      </c>
      <c r="AM121" s="6841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6852" t="s">
        <v>12</v>
      </c>
      <c r="G122" s="6852"/>
      <c r="H122" s="6852" t="s">
        <v>13</v>
      </c>
      <c r="I122" s="6852"/>
      <c r="J122" s="6852" t="s">
        <v>126</v>
      </c>
      <c r="K122" s="6852"/>
      <c r="L122" s="6852" t="s">
        <v>127</v>
      </c>
      <c r="M122" s="6852"/>
      <c r="N122" s="6852" t="s">
        <v>128</v>
      </c>
      <c r="O122" s="6852"/>
      <c r="P122" s="6852" t="s">
        <v>129</v>
      </c>
      <c r="Q122" s="6852"/>
      <c r="R122" s="6852" t="s">
        <v>130</v>
      </c>
      <c r="S122" s="6852"/>
      <c r="T122" s="6852" t="s">
        <v>131</v>
      </c>
      <c r="U122" s="6852"/>
      <c r="V122" s="6852" t="s">
        <v>132</v>
      </c>
      <c r="W122" s="6852"/>
      <c r="X122" s="6852" t="s">
        <v>133</v>
      </c>
      <c r="Y122" s="6852"/>
      <c r="Z122" s="6853" t="s">
        <v>134</v>
      </c>
      <c r="AA122" s="6816"/>
      <c r="AB122" s="6853" t="s">
        <v>135</v>
      </c>
      <c r="AC122" s="6816"/>
      <c r="AD122" s="6853" t="s">
        <v>136</v>
      </c>
      <c r="AE122" s="6816"/>
      <c r="AF122" s="6853" t="s">
        <v>137</v>
      </c>
      <c r="AG122" s="6820"/>
      <c r="AH122" s="6793" t="s">
        <v>150</v>
      </c>
      <c r="AI122" s="6795" t="s">
        <v>151</v>
      </c>
      <c r="AJ122" s="6795" t="s">
        <v>152</v>
      </c>
      <c r="AK122" s="6846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829"/>
      <c r="B123" s="6830"/>
      <c r="C123" s="2807" t="s">
        <v>103</v>
      </c>
      <c r="D123" s="2808" t="s">
        <v>65</v>
      </c>
      <c r="E123" s="2742" t="s">
        <v>104</v>
      </c>
      <c r="F123" s="2741" t="s">
        <v>65</v>
      </c>
      <c r="G123" s="2221" t="s">
        <v>104</v>
      </c>
      <c r="H123" s="2741" t="s">
        <v>65</v>
      </c>
      <c r="I123" s="2221" t="s">
        <v>104</v>
      </c>
      <c r="J123" s="2741" t="s">
        <v>65</v>
      </c>
      <c r="K123" s="2221" t="s">
        <v>104</v>
      </c>
      <c r="L123" s="2741" t="s">
        <v>65</v>
      </c>
      <c r="M123" s="2221" t="s">
        <v>104</v>
      </c>
      <c r="N123" s="2741" t="s">
        <v>65</v>
      </c>
      <c r="O123" s="2221" t="s">
        <v>104</v>
      </c>
      <c r="P123" s="2741" t="s">
        <v>65</v>
      </c>
      <c r="Q123" s="2221" t="s">
        <v>104</v>
      </c>
      <c r="R123" s="2741" t="s">
        <v>65</v>
      </c>
      <c r="S123" s="2221" t="s">
        <v>104</v>
      </c>
      <c r="T123" s="2741" t="s">
        <v>65</v>
      </c>
      <c r="U123" s="2221" t="s">
        <v>104</v>
      </c>
      <c r="V123" s="2741" t="s">
        <v>65</v>
      </c>
      <c r="W123" s="2221" t="s">
        <v>104</v>
      </c>
      <c r="X123" s="2741" t="s">
        <v>65</v>
      </c>
      <c r="Y123" s="2221" t="s">
        <v>104</v>
      </c>
      <c r="Z123" s="2741" t="s">
        <v>65</v>
      </c>
      <c r="AA123" s="2221" t="s">
        <v>104</v>
      </c>
      <c r="AB123" s="2741" t="s">
        <v>65</v>
      </c>
      <c r="AC123" s="2221" t="s">
        <v>104</v>
      </c>
      <c r="AD123" s="2741" t="s">
        <v>65</v>
      </c>
      <c r="AE123" s="2221" t="s">
        <v>104</v>
      </c>
      <c r="AF123" s="2741" t="s">
        <v>65</v>
      </c>
      <c r="AG123" s="1433" t="s">
        <v>104</v>
      </c>
      <c r="AH123" s="6794"/>
      <c r="AI123" s="6848"/>
      <c r="AJ123" s="6848"/>
      <c r="AK123" s="6847"/>
      <c r="AL123" s="6858"/>
      <c r="AM123" s="6851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6850" t="s">
        <v>154</v>
      </c>
      <c r="B124" s="6810"/>
      <c r="C124" s="2796">
        <f>SUM(D124:E124)</f>
        <v>0</v>
      </c>
      <c r="D124" s="2797">
        <f>SUM(F124+H124+J124+L124+N124+P124+R124+T124+V124+X124+Z124+AB124+AD124+AF124)</f>
        <v>0</v>
      </c>
      <c r="E124" s="2798">
        <f>SUM(G124+I124+K124+M124+O124+Q124+S124+U124+W124+Y124+AA124+AC124+AE124+AG124)</f>
        <v>0</v>
      </c>
      <c r="F124" s="2809"/>
      <c r="G124" s="2810"/>
      <c r="H124" s="2809"/>
      <c r="I124" s="2810"/>
      <c r="J124" s="2809"/>
      <c r="K124" s="2810"/>
      <c r="L124" s="2809"/>
      <c r="M124" s="2810"/>
      <c r="N124" s="2809"/>
      <c r="O124" s="2810"/>
      <c r="P124" s="2809"/>
      <c r="Q124" s="2810"/>
      <c r="R124" s="2809"/>
      <c r="S124" s="2810"/>
      <c r="T124" s="2809"/>
      <c r="U124" s="2810"/>
      <c r="V124" s="2809"/>
      <c r="W124" s="2810"/>
      <c r="X124" s="2809"/>
      <c r="Y124" s="2810"/>
      <c r="Z124" s="2809"/>
      <c r="AA124" s="2810"/>
      <c r="AB124" s="2809"/>
      <c r="AC124" s="2810"/>
      <c r="AD124" s="2809"/>
      <c r="AE124" s="2810"/>
      <c r="AF124" s="2809"/>
      <c r="AG124" s="2811"/>
      <c r="AH124" s="2812"/>
      <c r="AI124" s="2813"/>
      <c r="AJ124" s="2813"/>
      <c r="AK124" s="2814"/>
      <c r="AL124" s="2810"/>
      <c r="AM124" s="2813"/>
      <c r="AN124" s="2804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6795" t="s">
        <v>139</v>
      </c>
      <c r="B125" s="2815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2809"/>
      <c r="G125" s="2810"/>
      <c r="H125" s="2809"/>
      <c r="I125" s="2810"/>
      <c r="J125" s="2809"/>
      <c r="K125" s="2810"/>
      <c r="L125" s="2809"/>
      <c r="M125" s="2810"/>
      <c r="N125" s="2809"/>
      <c r="O125" s="2810"/>
      <c r="P125" s="2809"/>
      <c r="Q125" s="2810"/>
      <c r="R125" s="2809"/>
      <c r="S125" s="2810"/>
      <c r="T125" s="2809"/>
      <c r="U125" s="2810"/>
      <c r="V125" s="2809"/>
      <c r="W125" s="2810"/>
      <c r="X125" s="2809"/>
      <c r="Y125" s="2810"/>
      <c r="Z125" s="2809"/>
      <c r="AA125" s="2810"/>
      <c r="AB125" s="2809"/>
      <c r="AC125" s="2810"/>
      <c r="AD125" s="2809"/>
      <c r="AE125" s="2810"/>
      <c r="AF125" s="2809"/>
      <c r="AG125" s="2811"/>
      <c r="AH125" s="2812"/>
      <c r="AI125" s="2813"/>
      <c r="AJ125" s="2813"/>
      <c r="AK125" s="2814"/>
      <c r="AL125" s="2810"/>
      <c r="AM125" s="2813"/>
      <c r="AN125" s="2804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2202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2804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2202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2804"/>
      <c r="AO127" s="2816"/>
      <c r="AP127" s="2816"/>
      <c r="AQ127" s="2816"/>
      <c r="AR127" s="2816"/>
      <c r="AS127" s="2816"/>
      <c r="AT127" s="2816"/>
      <c r="AU127" s="2817"/>
      <c r="AV127" s="2817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2804"/>
      <c r="AO128" s="2816"/>
      <c r="AP128" s="2816"/>
      <c r="AQ128" s="2816"/>
      <c r="AR128" s="2818"/>
      <c r="AS128" s="2816"/>
      <c r="AT128" s="2816"/>
      <c r="AU128" s="2819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2804"/>
      <c r="AO129" s="2816"/>
      <c r="AP129" s="2816"/>
      <c r="AQ129" s="2816"/>
      <c r="AR129" s="2818"/>
      <c r="AS129" s="2816"/>
      <c r="AT129" s="2816"/>
      <c r="AU129" s="2819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2804"/>
      <c r="AO130" s="2816"/>
      <c r="AP130" s="2816"/>
      <c r="AQ130" s="2816"/>
      <c r="AR130" s="2818"/>
      <c r="AS130" s="2816"/>
      <c r="AT130" s="2816"/>
      <c r="AU130" s="2819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6775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2804"/>
      <c r="AO131" s="2805"/>
      <c r="AP131" s="2805"/>
      <c r="AQ131" s="2805"/>
      <c r="AR131" s="2820"/>
      <c r="AS131" s="2805"/>
      <c r="AT131" s="2805"/>
      <c r="AU131" s="2819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2805"/>
      <c r="AT132" s="2805"/>
      <c r="AU132" s="2819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037" t="s">
        <v>78</v>
      </c>
      <c r="B133" s="6250"/>
      <c r="C133" s="6037" t="s">
        <v>79</v>
      </c>
      <c r="D133" s="5855"/>
      <c r="E133" s="6250"/>
      <c r="F133" s="6859" t="s">
        <v>80</v>
      </c>
      <c r="G133" s="6860"/>
      <c r="H133" s="6860"/>
      <c r="I133" s="6860"/>
      <c r="J133" s="6860"/>
      <c r="K133" s="6860"/>
      <c r="L133" s="6860"/>
      <c r="M133" s="6860"/>
      <c r="N133" s="6860"/>
      <c r="O133" s="6860"/>
      <c r="P133" s="6860"/>
      <c r="Q133" s="6860"/>
      <c r="R133" s="6860"/>
      <c r="S133" s="6860"/>
      <c r="T133" s="6860"/>
      <c r="U133" s="6860"/>
      <c r="V133" s="6860"/>
      <c r="W133" s="6860"/>
      <c r="X133" s="6860"/>
      <c r="Y133" s="6860"/>
      <c r="Z133" s="6860"/>
      <c r="AA133" s="6860"/>
      <c r="AB133" s="6860"/>
      <c r="AC133" s="6860"/>
      <c r="AD133" s="6860"/>
      <c r="AE133" s="6860"/>
      <c r="AF133" s="6860"/>
      <c r="AG133" s="6860"/>
      <c r="AH133" s="6860"/>
      <c r="AI133" s="6860"/>
      <c r="AJ133" s="6860"/>
      <c r="AK133" s="6860"/>
      <c r="AL133" s="6860"/>
      <c r="AM133" s="6861"/>
      <c r="AN133" s="6862" t="s">
        <v>149</v>
      </c>
      <c r="AO133" s="6863"/>
      <c r="AP133" s="6864"/>
      <c r="AQ133" s="6375" t="s">
        <v>7</v>
      </c>
      <c r="AR133" s="6841" t="s">
        <v>8</v>
      </c>
      <c r="AS133" s="14"/>
      <c r="AT133" s="14"/>
      <c r="AU133" s="14"/>
      <c r="AV133" s="14"/>
      <c r="AW133" s="14"/>
      <c r="AX133" s="44"/>
      <c r="AY133" s="2821"/>
      <c r="AZ133" s="2821"/>
      <c r="BA133" s="2819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6853" t="s">
        <v>121</v>
      </c>
      <c r="G134" s="6816"/>
      <c r="H134" s="6853" t="s">
        <v>122</v>
      </c>
      <c r="I134" s="6816"/>
      <c r="J134" s="6853" t="s">
        <v>123</v>
      </c>
      <c r="K134" s="6816"/>
      <c r="L134" s="6853" t="s">
        <v>124</v>
      </c>
      <c r="M134" s="6816"/>
      <c r="N134" s="6852" t="s">
        <v>13</v>
      </c>
      <c r="O134" s="6852"/>
      <c r="P134" s="6852" t="s">
        <v>126</v>
      </c>
      <c r="Q134" s="6852"/>
      <c r="R134" s="6852" t="s">
        <v>127</v>
      </c>
      <c r="S134" s="6852"/>
      <c r="T134" s="6852" t="s">
        <v>128</v>
      </c>
      <c r="U134" s="6852"/>
      <c r="V134" s="6852" t="s">
        <v>129</v>
      </c>
      <c r="W134" s="6852"/>
      <c r="X134" s="6852" t="s">
        <v>130</v>
      </c>
      <c r="Y134" s="6852"/>
      <c r="Z134" s="6852" t="s">
        <v>131</v>
      </c>
      <c r="AA134" s="6852"/>
      <c r="AB134" s="6852" t="s">
        <v>132</v>
      </c>
      <c r="AC134" s="6852"/>
      <c r="AD134" s="6852" t="s">
        <v>133</v>
      </c>
      <c r="AE134" s="6852"/>
      <c r="AF134" s="6853" t="s">
        <v>134</v>
      </c>
      <c r="AG134" s="6816"/>
      <c r="AH134" s="6853" t="s">
        <v>135</v>
      </c>
      <c r="AI134" s="6816"/>
      <c r="AJ134" s="6853" t="s">
        <v>136</v>
      </c>
      <c r="AK134" s="6816"/>
      <c r="AL134" s="6853" t="s">
        <v>137</v>
      </c>
      <c r="AM134" s="6820"/>
      <c r="AN134" s="6793" t="s">
        <v>156</v>
      </c>
      <c r="AO134" s="6795" t="s">
        <v>157</v>
      </c>
      <c r="AP134" s="6846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2822"/>
      <c r="AZ134" s="2822"/>
      <c r="BA134" s="2823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829"/>
      <c r="B135" s="6830"/>
      <c r="C135" s="2824" t="s">
        <v>103</v>
      </c>
      <c r="D135" s="2825" t="s">
        <v>65</v>
      </c>
      <c r="E135" s="2742" t="s">
        <v>104</v>
      </c>
      <c r="F135" s="2741" t="s">
        <v>65</v>
      </c>
      <c r="G135" s="2221" t="s">
        <v>104</v>
      </c>
      <c r="H135" s="2741" t="s">
        <v>65</v>
      </c>
      <c r="I135" s="2221" t="s">
        <v>104</v>
      </c>
      <c r="J135" s="2741" t="s">
        <v>65</v>
      </c>
      <c r="K135" s="2221" t="s">
        <v>104</v>
      </c>
      <c r="L135" s="2741" t="s">
        <v>65</v>
      </c>
      <c r="M135" s="2221" t="s">
        <v>104</v>
      </c>
      <c r="N135" s="2741" t="s">
        <v>65</v>
      </c>
      <c r="O135" s="2221" t="s">
        <v>104</v>
      </c>
      <c r="P135" s="2741" t="s">
        <v>65</v>
      </c>
      <c r="Q135" s="2221" t="s">
        <v>104</v>
      </c>
      <c r="R135" s="2741" t="s">
        <v>65</v>
      </c>
      <c r="S135" s="2221" t="s">
        <v>104</v>
      </c>
      <c r="T135" s="2741" t="s">
        <v>65</v>
      </c>
      <c r="U135" s="2221" t="s">
        <v>104</v>
      </c>
      <c r="V135" s="2741" t="s">
        <v>65</v>
      </c>
      <c r="W135" s="2221" t="s">
        <v>104</v>
      </c>
      <c r="X135" s="2741" t="s">
        <v>65</v>
      </c>
      <c r="Y135" s="2221" t="s">
        <v>104</v>
      </c>
      <c r="Z135" s="2741" t="s">
        <v>65</v>
      </c>
      <c r="AA135" s="2221" t="s">
        <v>104</v>
      </c>
      <c r="AB135" s="2741" t="s">
        <v>65</v>
      </c>
      <c r="AC135" s="2221" t="s">
        <v>104</v>
      </c>
      <c r="AD135" s="2741" t="s">
        <v>65</v>
      </c>
      <c r="AE135" s="2221" t="s">
        <v>104</v>
      </c>
      <c r="AF135" s="2741" t="s">
        <v>65</v>
      </c>
      <c r="AG135" s="2221" t="s">
        <v>104</v>
      </c>
      <c r="AH135" s="2741" t="s">
        <v>65</v>
      </c>
      <c r="AI135" s="2221" t="s">
        <v>104</v>
      </c>
      <c r="AJ135" s="2741" t="s">
        <v>65</v>
      </c>
      <c r="AK135" s="2221" t="s">
        <v>104</v>
      </c>
      <c r="AL135" s="2741" t="s">
        <v>65</v>
      </c>
      <c r="AM135" s="1433" t="s">
        <v>104</v>
      </c>
      <c r="AN135" s="6794"/>
      <c r="AO135" s="6775"/>
      <c r="AP135" s="6847"/>
      <c r="AQ135" s="6840"/>
      <c r="AR135" s="6851"/>
      <c r="AS135" s="14"/>
      <c r="AT135" s="14"/>
      <c r="AU135" s="14"/>
      <c r="AV135" s="14"/>
      <c r="AW135" s="14"/>
      <c r="AX135" s="44"/>
      <c r="AY135" s="2822"/>
      <c r="AZ135" s="2822"/>
      <c r="BA135" s="2823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6865" t="s">
        <v>158</v>
      </c>
      <c r="B136" s="6866"/>
      <c r="C136" s="2826">
        <f>SUM(D136:E136)</f>
        <v>0</v>
      </c>
      <c r="D136" s="2827">
        <f>SUM(F136+H136+J136+L136+N136+P136+R136+T136+V136+X136+Z136+AB136+AD136+AF136+AH136+AJ136+AL136)</f>
        <v>0</v>
      </c>
      <c r="E136" s="2828">
        <f>SUM(G136+I136+K136+M136+O136+Q136+S136+U136+W136+Y136+AA136+AC136+AE136+AG136+AI136+AK136+AM136)</f>
        <v>0</v>
      </c>
      <c r="F136" s="2829"/>
      <c r="G136" s="2830"/>
      <c r="H136" s="2829"/>
      <c r="I136" s="2830"/>
      <c r="J136" s="2829"/>
      <c r="K136" s="2830"/>
      <c r="L136" s="2829"/>
      <c r="M136" s="2830"/>
      <c r="N136" s="2829"/>
      <c r="O136" s="2830"/>
      <c r="P136" s="2829"/>
      <c r="Q136" s="2830"/>
      <c r="R136" s="2829"/>
      <c r="S136" s="2830"/>
      <c r="T136" s="2829"/>
      <c r="U136" s="2830"/>
      <c r="V136" s="2829"/>
      <c r="W136" s="2830"/>
      <c r="X136" s="2829"/>
      <c r="Y136" s="2830"/>
      <c r="Z136" s="2829"/>
      <c r="AA136" s="2830"/>
      <c r="AB136" s="2829"/>
      <c r="AC136" s="2830"/>
      <c r="AD136" s="2829"/>
      <c r="AE136" s="2830"/>
      <c r="AF136" s="2829"/>
      <c r="AG136" s="2830"/>
      <c r="AH136" s="2829"/>
      <c r="AI136" s="2830"/>
      <c r="AJ136" s="2829"/>
      <c r="AK136" s="2830"/>
      <c r="AL136" s="2829"/>
      <c r="AM136" s="2831"/>
      <c r="AN136" s="2832"/>
      <c r="AO136" s="2833"/>
      <c r="AP136" s="2834"/>
      <c r="AQ136" s="2830"/>
      <c r="AR136" s="2833"/>
      <c r="AS136" s="17"/>
      <c r="AT136" s="14"/>
      <c r="AU136" s="14"/>
      <c r="AV136" s="14"/>
      <c r="AW136" s="14"/>
      <c r="AX136" s="44"/>
      <c r="AY136" s="2835"/>
      <c r="AZ136" s="2835"/>
      <c r="BA136" s="2823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6867" t="s">
        <v>160</v>
      </c>
      <c r="B138" s="2836" t="s">
        <v>161</v>
      </c>
      <c r="C138" s="2826">
        <f>SUM(D138:E138)</f>
        <v>0</v>
      </c>
      <c r="D138" s="2827">
        <f t="shared" si="13"/>
        <v>0</v>
      </c>
      <c r="E138" s="2828">
        <f t="shared" si="13"/>
        <v>0</v>
      </c>
      <c r="F138" s="2829"/>
      <c r="G138" s="2830"/>
      <c r="H138" s="2829"/>
      <c r="I138" s="2830"/>
      <c r="J138" s="2829"/>
      <c r="K138" s="2830"/>
      <c r="L138" s="2829"/>
      <c r="M138" s="2830"/>
      <c r="N138" s="2829"/>
      <c r="O138" s="2830"/>
      <c r="P138" s="2829"/>
      <c r="Q138" s="2830"/>
      <c r="R138" s="2829"/>
      <c r="S138" s="2830"/>
      <c r="T138" s="2829"/>
      <c r="U138" s="2830"/>
      <c r="V138" s="2829"/>
      <c r="W138" s="2830"/>
      <c r="X138" s="2829"/>
      <c r="Y138" s="2830"/>
      <c r="Z138" s="2829"/>
      <c r="AA138" s="2830"/>
      <c r="AB138" s="2829"/>
      <c r="AC138" s="2830"/>
      <c r="AD138" s="2829"/>
      <c r="AE138" s="2830"/>
      <c r="AF138" s="2829"/>
      <c r="AG138" s="2830"/>
      <c r="AH138" s="2829"/>
      <c r="AI138" s="2830"/>
      <c r="AJ138" s="2829"/>
      <c r="AK138" s="2830"/>
      <c r="AL138" s="2829"/>
      <c r="AM138" s="2831"/>
      <c r="AN138" s="2832"/>
      <c r="AO138" s="2833"/>
      <c r="AP138" s="2834"/>
      <c r="AQ138" s="2830"/>
      <c r="AR138" s="2833"/>
      <c r="AS138" s="156"/>
      <c r="AT138" s="2837"/>
      <c r="AU138" s="2837"/>
      <c r="AV138" s="2837"/>
      <c r="AW138" s="2837"/>
      <c r="AX138" s="2838"/>
      <c r="AY138" s="2838"/>
      <c r="AZ138" s="2838"/>
      <c r="BA138" s="2837"/>
      <c r="BB138" s="2837"/>
      <c r="BC138" s="2839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6868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2213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869" t="s">
        <v>163</v>
      </c>
      <c r="B140" s="6870"/>
      <c r="C140" s="2840">
        <f>SUM(D140:E140)</f>
        <v>0</v>
      </c>
      <c r="D140" s="2841">
        <f t="shared" si="13"/>
        <v>0</v>
      </c>
      <c r="E140" s="2842">
        <f>SUM(G140+I140+K140+M140+O140+Q140+S140+U140+W140+Y140+AA140+AC140+AE140+AG140+AI140+AK140+AM140)</f>
        <v>0</v>
      </c>
      <c r="F140" s="2691"/>
      <c r="G140" s="2843"/>
      <c r="H140" s="2691"/>
      <c r="I140" s="2843"/>
      <c r="J140" s="2691"/>
      <c r="K140" s="2843"/>
      <c r="L140" s="2691"/>
      <c r="M140" s="2843"/>
      <c r="N140" s="2691"/>
      <c r="O140" s="2843"/>
      <c r="P140" s="2691"/>
      <c r="Q140" s="2843"/>
      <c r="R140" s="2691"/>
      <c r="S140" s="2843"/>
      <c r="T140" s="2691"/>
      <c r="U140" s="2843"/>
      <c r="V140" s="2691"/>
      <c r="W140" s="2843"/>
      <c r="X140" s="2691"/>
      <c r="Y140" s="2843"/>
      <c r="Z140" s="2691"/>
      <c r="AA140" s="2843"/>
      <c r="AB140" s="2691"/>
      <c r="AC140" s="2843"/>
      <c r="AD140" s="2691"/>
      <c r="AE140" s="2843"/>
      <c r="AF140" s="2691"/>
      <c r="AG140" s="2843"/>
      <c r="AH140" s="2691"/>
      <c r="AI140" s="2843"/>
      <c r="AJ140" s="2691"/>
      <c r="AK140" s="2843"/>
      <c r="AL140" s="2691"/>
      <c r="AM140" s="2844"/>
      <c r="AN140" s="2845"/>
      <c r="AO140" s="2846"/>
      <c r="AP140" s="2847"/>
      <c r="AQ140" s="2843"/>
      <c r="AR140" s="2846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2848"/>
      <c r="N141" s="2849"/>
      <c r="O141" s="2822"/>
      <c r="P141" s="2822"/>
      <c r="Q141" s="2822"/>
      <c r="R141" s="2822"/>
      <c r="S141" s="2822"/>
      <c r="T141" s="2822"/>
      <c r="U141" s="2822"/>
      <c r="V141" s="2849"/>
      <c r="W141" s="2822"/>
      <c r="X141" s="2822"/>
      <c r="Y141" s="2822"/>
      <c r="Z141" s="2838"/>
      <c r="AA141" s="2838"/>
      <c r="AB141" s="2850"/>
      <c r="AC141" s="2850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037" t="s">
        <v>3</v>
      </c>
      <c r="B142" s="6250"/>
      <c r="C142" s="6853" t="s">
        <v>79</v>
      </c>
      <c r="D142" s="6815"/>
      <c r="E142" s="6816"/>
      <c r="F142" s="6853" t="s">
        <v>134</v>
      </c>
      <c r="G142" s="6816"/>
      <c r="H142" s="6853" t="s">
        <v>135</v>
      </c>
      <c r="I142" s="6816"/>
      <c r="J142" s="6853" t="s">
        <v>136</v>
      </c>
      <c r="K142" s="6816"/>
      <c r="L142" s="6853" t="s">
        <v>137</v>
      </c>
      <c r="M142" s="6820"/>
      <c r="N142" s="6857" t="s">
        <v>7</v>
      </c>
      <c r="O142" s="6375" t="s">
        <v>8</v>
      </c>
      <c r="P142" s="2822"/>
      <c r="Q142" s="2822"/>
      <c r="R142" s="2822"/>
      <c r="S142" s="2822"/>
      <c r="T142" s="2822"/>
      <c r="U142" s="2822"/>
      <c r="V142" s="2849"/>
      <c r="W142" s="2822"/>
      <c r="X142" s="2822"/>
      <c r="Y142" s="2822"/>
      <c r="Z142" s="2838"/>
      <c r="AA142" s="2838"/>
      <c r="AB142" s="2850"/>
      <c r="AC142" s="2850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829"/>
      <c r="B143" s="6830"/>
      <c r="C143" s="2824" t="s">
        <v>103</v>
      </c>
      <c r="D143" s="2825" t="s">
        <v>65</v>
      </c>
      <c r="E143" s="2742" t="s">
        <v>104</v>
      </c>
      <c r="F143" s="2824" t="s">
        <v>65</v>
      </c>
      <c r="G143" s="2742" t="s">
        <v>104</v>
      </c>
      <c r="H143" s="2824" t="s">
        <v>65</v>
      </c>
      <c r="I143" s="2742" t="s">
        <v>104</v>
      </c>
      <c r="J143" s="2824" t="s">
        <v>65</v>
      </c>
      <c r="K143" s="2742" t="s">
        <v>104</v>
      </c>
      <c r="L143" s="2824" t="s">
        <v>65</v>
      </c>
      <c r="M143" s="2743" t="s">
        <v>104</v>
      </c>
      <c r="N143" s="6858"/>
      <c r="O143" s="6840"/>
      <c r="P143" s="2822"/>
      <c r="Q143" s="2822"/>
      <c r="R143" s="2822"/>
      <c r="S143" s="2822"/>
      <c r="T143" s="2822"/>
      <c r="U143" s="2822"/>
      <c r="V143" s="2849"/>
      <c r="W143" s="2822"/>
      <c r="X143" s="2822"/>
      <c r="Y143" s="2822"/>
      <c r="Z143" s="2838"/>
      <c r="AA143" s="2838"/>
      <c r="AB143" s="2850"/>
      <c r="AC143" s="2850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6795" t="s">
        <v>165</v>
      </c>
      <c r="B144" s="2836" t="s">
        <v>166</v>
      </c>
      <c r="C144" s="2826">
        <f>SUM(D144:E144)</f>
        <v>0</v>
      </c>
      <c r="D144" s="2827">
        <f t="shared" ref="D144:E146" si="14">SUM(F144+H144+J144+L144)</f>
        <v>0</v>
      </c>
      <c r="E144" s="2828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2851"/>
      <c r="Q144" s="2822"/>
      <c r="R144" s="2822"/>
      <c r="S144" s="2822"/>
      <c r="T144" s="2822"/>
      <c r="U144" s="2822"/>
      <c r="V144" s="2849"/>
      <c r="W144" s="2822"/>
      <c r="X144" s="2822"/>
      <c r="Y144" s="2822"/>
      <c r="Z144" s="2838"/>
      <c r="AA144" s="2838"/>
      <c r="AB144" s="2850"/>
      <c r="AC144" s="2850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2202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2851"/>
      <c r="Q145" s="2822"/>
      <c r="R145" s="2822"/>
      <c r="S145" s="2822"/>
      <c r="T145" s="2822"/>
      <c r="U145" s="2822"/>
      <c r="V145" s="2849"/>
      <c r="W145" s="2822"/>
      <c r="X145" s="2838"/>
      <c r="Y145" s="2838"/>
      <c r="Z145" s="2838"/>
      <c r="AA145" s="2838"/>
      <c r="AB145" s="2850"/>
      <c r="AC145" s="2850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2849"/>
      <c r="V146" s="2822"/>
      <c r="W146" s="2822"/>
      <c r="X146" s="2822"/>
      <c r="Y146" s="2822"/>
      <c r="Z146" s="2822"/>
      <c r="AA146" s="2822"/>
      <c r="AB146" s="2822"/>
      <c r="AC146" s="2822"/>
      <c r="AD146" s="2822"/>
      <c r="AE146" s="2822"/>
      <c r="AF146" s="2822"/>
      <c r="AG146" s="2822"/>
      <c r="AH146" s="2849"/>
      <c r="AI146" s="2822"/>
      <c r="AJ146" s="2838"/>
      <c r="AK146" s="2838"/>
      <c r="AL146" s="2838"/>
      <c r="AM146" s="2838"/>
      <c r="AN146" s="2850"/>
      <c r="AO146" s="2850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6872" t="s">
        <v>169</v>
      </c>
      <c r="B147" s="6872"/>
      <c r="C147" s="2852">
        <f>SUM(C144:C146)</f>
        <v>0</v>
      </c>
      <c r="D147" s="2853">
        <f>SUM(D144:D146)</f>
        <v>0</v>
      </c>
      <c r="E147" s="2704">
        <f>SUM(E144:E146)</f>
        <v>0</v>
      </c>
      <c r="F147" s="2852">
        <f t="shared" ref="F147:M147" si="15">SUM(F144:F146)</f>
        <v>0</v>
      </c>
      <c r="G147" s="2704">
        <f t="shared" si="15"/>
        <v>0</v>
      </c>
      <c r="H147" s="2852">
        <f t="shared" si="15"/>
        <v>0</v>
      </c>
      <c r="I147" s="2704">
        <f t="shared" si="15"/>
        <v>0</v>
      </c>
      <c r="J147" s="2852">
        <f t="shared" si="15"/>
        <v>0</v>
      </c>
      <c r="K147" s="2704">
        <f t="shared" si="15"/>
        <v>0</v>
      </c>
      <c r="L147" s="2852">
        <f t="shared" si="15"/>
        <v>0</v>
      </c>
      <c r="M147" s="2854">
        <f t="shared" si="15"/>
        <v>0</v>
      </c>
      <c r="N147" s="2855">
        <f>SUM(N144:N146)</f>
        <v>0</v>
      </c>
      <c r="O147" s="2704">
        <f>SUM(O144:O146)</f>
        <v>0</v>
      </c>
      <c r="P147" s="95"/>
      <c r="Q147" s="11"/>
      <c r="R147" s="11"/>
      <c r="S147" s="11"/>
      <c r="T147" s="11"/>
      <c r="U147" s="2849"/>
      <c r="V147" s="2822"/>
      <c r="W147" s="2822"/>
      <c r="X147" s="2822"/>
      <c r="Y147" s="2822"/>
      <c r="Z147" s="2822"/>
      <c r="AA147" s="2822"/>
      <c r="AB147" s="2822"/>
      <c r="AC147" s="2822"/>
      <c r="AD147" s="2822"/>
      <c r="AE147" s="2822"/>
      <c r="AF147" s="2822"/>
      <c r="AG147" s="2822"/>
      <c r="AH147" s="2849"/>
      <c r="AI147" s="2822"/>
      <c r="AJ147" s="2838"/>
      <c r="AK147" s="2838"/>
      <c r="AL147" s="2838"/>
      <c r="AM147" s="2838"/>
      <c r="AN147" s="2850"/>
      <c r="AO147" s="2850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6795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2822"/>
      <c r="W148" s="2822"/>
      <c r="X148" s="2822"/>
      <c r="Y148" s="2822"/>
      <c r="Z148" s="2822"/>
      <c r="AA148" s="2822"/>
      <c r="AB148" s="2822"/>
      <c r="AC148" s="2822"/>
      <c r="AD148" s="2822"/>
      <c r="AE148" s="2822"/>
      <c r="AF148" s="2822"/>
      <c r="AG148" s="2822"/>
      <c r="AH148" s="2849"/>
      <c r="AI148" s="2822"/>
      <c r="AJ148" s="2838"/>
      <c r="AK148" s="2838"/>
      <c r="AL148" s="2838"/>
      <c r="AM148" s="2838"/>
      <c r="AN148" s="2850"/>
      <c r="AO148" s="2850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2202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2856"/>
      <c r="V149" s="2822"/>
      <c r="W149" s="2822"/>
      <c r="X149" s="2822"/>
      <c r="Y149" s="2822"/>
      <c r="Z149" s="2822"/>
      <c r="AA149" s="2822"/>
      <c r="AB149" s="2822"/>
      <c r="AC149" s="2822"/>
      <c r="AD149" s="2822"/>
      <c r="AE149" s="2822"/>
      <c r="AF149" s="2822"/>
      <c r="AG149" s="2822"/>
      <c r="AH149" s="2849"/>
      <c r="AI149" s="2822"/>
      <c r="AJ149" s="2838"/>
      <c r="AK149" s="2838"/>
      <c r="AL149" s="2838"/>
      <c r="AM149" s="2838"/>
      <c r="AN149" s="2850"/>
      <c r="AO149" s="2850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2202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2856"/>
      <c r="V150" s="2822"/>
      <c r="W150" s="2822"/>
      <c r="X150" s="2822"/>
      <c r="Y150" s="2822"/>
      <c r="Z150" s="2822"/>
      <c r="AA150" s="2822"/>
      <c r="AB150" s="2822"/>
      <c r="AC150" s="2822"/>
      <c r="AD150" s="2822"/>
      <c r="AE150" s="2822"/>
      <c r="AF150" s="2822"/>
      <c r="AG150" s="2822"/>
      <c r="AH150" s="2849"/>
      <c r="AI150" s="2822"/>
      <c r="AJ150" s="2838"/>
      <c r="AK150" s="2838"/>
      <c r="AL150" s="2838"/>
      <c r="AM150" s="2838"/>
      <c r="AN150" s="2850"/>
      <c r="AO150" s="2850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775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2857"/>
      <c r="U151" s="13"/>
      <c r="V151" s="13"/>
      <c r="W151" s="13"/>
      <c r="X151" s="2837"/>
      <c r="Y151" s="2837"/>
      <c r="Z151" s="2837"/>
      <c r="AA151" s="2837"/>
      <c r="AB151" s="2837"/>
      <c r="AC151" s="2837"/>
      <c r="AD151" s="2837"/>
      <c r="AE151" s="2837"/>
      <c r="AF151" s="2858"/>
      <c r="AG151" s="2838"/>
      <c r="AH151" s="2838"/>
      <c r="AI151" s="2838"/>
      <c r="AJ151" s="2859"/>
      <c r="AK151" s="2838"/>
      <c r="AL151" s="2838"/>
      <c r="AM151" s="2838"/>
      <c r="AN151" s="2838"/>
      <c r="AO151" s="2838"/>
      <c r="AP151" s="2838"/>
      <c r="AQ151" s="2838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6871" t="s">
        <v>169</v>
      </c>
      <c r="B152" s="6872"/>
      <c r="C152" s="2852">
        <f>SUM(C148:C151)</f>
        <v>0</v>
      </c>
      <c r="D152" s="2853">
        <f>SUM(D148:D151)</f>
        <v>0</v>
      </c>
      <c r="E152" s="2704">
        <f>SUM(E148:E151)</f>
        <v>0</v>
      </c>
      <c r="F152" s="2852">
        <f>SUM(F148:F151)</f>
        <v>0</v>
      </c>
      <c r="G152" s="2704">
        <f t="shared" ref="G152:M152" si="17">SUM(G148:G151)</f>
        <v>0</v>
      </c>
      <c r="H152" s="2852">
        <f t="shared" si="17"/>
        <v>0</v>
      </c>
      <c r="I152" s="2704">
        <f t="shared" si="17"/>
        <v>0</v>
      </c>
      <c r="J152" s="2852">
        <f t="shared" si="17"/>
        <v>0</v>
      </c>
      <c r="K152" s="2704">
        <f t="shared" si="17"/>
        <v>0</v>
      </c>
      <c r="L152" s="2852">
        <f t="shared" si="17"/>
        <v>0</v>
      </c>
      <c r="M152" s="2854">
        <f t="shared" si="17"/>
        <v>0</v>
      </c>
      <c r="N152" s="2855">
        <f>SUM(N148:N151)</f>
        <v>0</v>
      </c>
      <c r="O152" s="2704">
        <f>SUM(O148:O151)</f>
        <v>0</v>
      </c>
      <c r="P152" s="15"/>
      <c r="Q152" s="6873"/>
      <c r="R152" s="6874"/>
      <c r="S152" s="6875"/>
      <c r="T152" s="6875"/>
      <c r="U152" s="6875"/>
      <c r="V152" s="6875"/>
      <c r="W152" s="6875"/>
      <c r="X152" s="6875"/>
      <c r="Y152" s="6875"/>
      <c r="Z152" s="6875"/>
      <c r="AA152" s="2860"/>
      <c r="AB152" s="2861"/>
      <c r="AC152" s="2861"/>
      <c r="AD152" s="2861"/>
      <c r="AE152" s="2837"/>
      <c r="AF152" s="2838"/>
      <c r="AG152" s="2838"/>
      <c r="AH152" s="2838"/>
      <c r="AI152" s="2862"/>
      <c r="AJ152" s="2862"/>
      <c r="AK152" s="2862"/>
      <c r="AL152" s="2862"/>
      <c r="AM152" s="2863"/>
      <c r="AN152" s="2822"/>
      <c r="AO152" s="2822"/>
      <c r="AP152" s="2822"/>
      <c r="AQ152" s="2822"/>
      <c r="AR152" s="2822"/>
      <c r="AS152" s="2822"/>
      <c r="AT152" s="2822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6878" t="s">
        <v>175</v>
      </c>
      <c r="B153" s="6878"/>
      <c r="C153" s="2840">
        <f>SUM(C147+C152)</f>
        <v>0</v>
      </c>
      <c r="D153" s="2841">
        <f>SUM(D147+D152)</f>
        <v>0</v>
      </c>
      <c r="E153" s="2842">
        <f>SUM(E147+E152)</f>
        <v>0</v>
      </c>
      <c r="F153" s="2840">
        <f>SUM(F147+F152)</f>
        <v>0</v>
      </c>
      <c r="G153" s="2842">
        <f>SUM(G147+G152)</f>
        <v>0</v>
      </c>
      <c r="H153" s="2840">
        <f t="shared" ref="H153:M153" si="18">SUM(H147+H152)</f>
        <v>0</v>
      </c>
      <c r="I153" s="2842">
        <f t="shared" si="18"/>
        <v>0</v>
      </c>
      <c r="J153" s="2840">
        <f t="shared" si="18"/>
        <v>0</v>
      </c>
      <c r="K153" s="2842">
        <f t="shared" si="18"/>
        <v>0</v>
      </c>
      <c r="L153" s="2840">
        <f t="shared" si="18"/>
        <v>0</v>
      </c>
      <c r="M153" s="2864">
        <f t="shared" si="18"/>
        <v>0</v>
      </c>
      <c r="N153" s="2865">
        <f>SUM(N147+N152)</f>
        <v>0</v>
      </c>
      <c r="O153" s="2842">
        <f>SUM(O147+O152)</f>
        <v>0</v>
      </c>
      <c r="P153" s="15"/>
      <c r="Q153" s="2866"/>
      <c r="R153" s="2867"/>
      <c r="S153" s="2867"/>
      <c r="T153" s="2867"/>
      <c r="U153" s="2867"/>
      <c r="V153" s="2867"/>
      <c r="W153" s="2867"/>
      <c r="X153" s="2867"/>
      <c r="Y153" s="2867"/>
      <c r="Z153" s="2867"/>
      <c r="AA153" s="2860"/>
      <c r="AB153" s="2861"/>
      <c r="AC153" s="2861"/>
      <c r="AD153" s="2861"/>
      <c r="AE153" s="2837"/>
      <c r="AF153" s="2838"/>
      <c r="AG153" s="2838"/>
      <c r="AH153" s="2838"/>
      <c r="AI153" s="2862"/>
      <c r="AJ153" s="2862"/>
      <c r="AK153" s="2862"/>
      <c r="AL153" s="2862"/>
      <c r="AM153" s="2863"/>
      <c r="AN153" s="2822"/>
      <c r="AO153" s="2822"/>
      <c r="AP153" s="2822"/>
      <c r="AQ153" s="2822"/>
      <c r="AR153" s="2822"/>
      <c r="AS153" s="2822"/>
      <c r="AT153" s="2822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2860"/>
      <c r="R154" s="2861"/>
      <c r="S154" s="2861"/>
      <c r="T154" s="2861"/>
      <c r="U154" s="2861"/>
      <c r="V154" s="2861"/>
      <c r="W154" s="2861"/>
      <c r="X154" s="2861"/>
      <c r="Y154" s="2868"/>
      <c r="Z154" s="2868"/>
      <c r="AA154" s="2860"/>
      <c r="AB154" s="2861"/>
      <c r="AC154" s="2861"/>
      <c r="AD154" s="2861"/>
      <c r="AE154" s="2837"/>
      <c r="AF154" s="2838"/>
      <c r="AG154" s="2838"/>
      <c r="AH154" s="2838"/>
      <c r="AI154" s="2862"/>
      <c r="AJ154" s="2862"/>
      <c r="AK154" s="2862"/>
      <c r="AL154" s="2862"/>
      <c r="AM154" s="2862"/>
      <c r="AN154" s="2822"/>
      <c r="AO154" s="2822"/>
      <c r="AP154" s="2822"/>
      <c r="AQ154" s="2822"/>
      <c r="AR154" s="2822"/>
      <c r="AS154" s="2822"/>
      <c r="AT154" s="2822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037" t="s">
        <v>3</v>
      </c>
      <c r="B155" s="6250"/>
      <c r="C155" s="6853" t="s">
        <v>79</v>
      </c>
      <c r="D155" s="6815"/>
      <c r="E155" s="6816"/>
      <c r="F155" s="6853" t="s">
        <v>134</v>
      </c>
      <c r="G155" s="6816"/>
      <c r="H155" s="6853" t="s">
        <v>135</v>
      </c>
      <c r="I155" s="6816"/>
      <c r="J155" s="6853" t="s">
        <v>136</v>
      </c>
      <c r="K155" s="6816"/>
      <c r="L155" s="6853" t="s">
        <v>137</v>
      </c>
      <c r="M155" s="6820"/>
      <c r="N155" s="6876" t="s">
        <v>149</v>
      </c>
      <c r="O155" s="6815"/>
      <c r="P155" s="6820"/>
      <c r="Q155" s="6375" t="s">
        <v>7</v>
      </c>
      <c r="R155" s="6375" t="s">
        <v>8</v>
      </c>
      <c r="S155" s="2861"/>
      <c r="T155" s="2861"/>
      <c r="U155" s="2861"/>
      <c r="V155" s="2861"/>
      <c r="W155" s="2861"/>
      <c r="X155" s="2861"/>
      <c r="Y155" s="2868"/>
      <c r="Z155" s="2869"/>
      <c r="AA155" s="2870"/>
      <c r="AB155" s="2871"/>
      <c r="AC155" s="2871"/>
      <c r="AD155" s="2871"/>
      <c r="AE155" s="2872"/>
      <c r="AF155" s="2873"/>
      <c r="AG155" s="2873"/>
      <c r="AH155" s="2873"/>
      <c r="AI155" s="2874"/>
      <c r="AJ155" s="2874"/>
      <c r="AK155" s="2874"/>
      <c r="AL155" s="2874"/>
      <c r="AM155" s="2862"/>
      <c r="AN155" s="2822"/>
      <c r="AO155" s="2822"/>
      <c r="AP155" s="2822"/>
      <c r="AQ155" s="2822"/>
      <c r="AR155" s="2822"/>
      <c r="AS155" s="2822"/>
      <c r="AT155" s="2822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879"/>
      <c r="B156" s="6880"/>
      <c r="C156" s="2824" t="s">
        <v>103</v>
      </c>
      <c r="D156" s="2825" t="s">
        <v>65</v>
      </c>
      <c r="E156" s="2742" t="s">
        <v>104</v>
      </c>
      <c r="F156" s="2824" t="s">
        <v>65</v>
      </c>
      <c r="G156" s="2742" t="s">
        <v>104</v>
      </c>
      <c r="H156" s="2824" t="s">
        <v>65</v>
      </c>
      <c r="I156" s="2742" t="s">
        <v>104</v>
      </c>
      <c r="J156" s="2824" t="s">
        <v>65</v>
      </c>
      <c r="K156" s="2742" t="s">
        <v>104</v>
      </c>
      <c r="L156" s="2824" t="s">
        <v>65</v>
      </c>
      <c r="M156" s="2875" t="s">
        <v>104</v>
      </c>
      <c r="N156" s="2876" t="s">
        <v>150</v>
      </c>
      <c r="O156" s="2825" t="s">
        <v>151</v>
      </c>
      <c r="P156" s="2743" t="s">
        <v>152</v>
      </c>
      <c r="Q156" s="6877"/>
      <c r="R156" s="6877"/>
      <c r="S156" s="2861"/>
      <c r="T156" s="2861"/>
      <c r="U156" s="2861"/>
      <c r="V156" s="2861"/>
      <c r="W156" s="2861"/>
      <c r="X156" s="2861"/>
      <c r="Y156" s="2877"/>
      <c r="Z156" s="2868"/>
      <c r="AA156" s="2861"/>
      <c r="AB156" s="2861"/>
      <c r="AC156" s="2861"/>
      <c r="AD156" s="2861"/>
      <c r="AE156" s="2837"/>
      <c r="AF156" s="2838"/>
      <c r="AG156" s="2838"/>
      <c r="AH156" s="2838"/>
      <c r="AI156" s="2862"/>
      <c r="AJ156" s="2862"/>
      <c r="AK156" s="2862"/>
      <c r="AL156" s="2862"/>
      <c r="AM156" s="2862"/>
      <c r="AN156" s="2822"/>
      <c r="AO156" s="2822"/>
      <c r="AP156" s="2822"/>
      <c r="AQ156" s="2822"/>
      <c r="AR156" s="2822"/>
      <c r="AS156" s="2822"/>
      <c r="AT156" s="2822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6795" t="s">
        <v>165</v>
      </c>
      <c r="B157" s="2836" t="s">
        <v>166</v>
      </c>
      <c r="C157" s="2878">
        <f>SUM(D157:E157)</f>
        <v>0</v>
      </c>
      <c r="D157" s="2879">
        <f t="shared" ref="D157:E159" si="19">SUM(F157+H157+J157+L157)</f>
        <v>0</v>
      </c>
      <c r="E157" s="2880">
        <f t="shared" si="19"/>
        <v>0</v>
      </c>
      <c r="F157" s="2829"/>
      <c r="G157" s="2830"/>
      <c r="H157" s="2829"/>
      <c r="I157" s="2830"/>
      <c r="J157" s="2829"/>
      <c r="K157" s="2830"/>
      <c r="L157" s="2829"/>
      <c r="M157" s="2881"/>
      <c r="N157" s="2882"/>
      <c r="O157" s="2883"/>
      <c r="P157" s="2831"/>
      <c r="Q157" s="2830"/>
      <c r="R157" s="2830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2861"/>
      <c r="AD157" s="2861"/>
      <c r="AE157" s="2837"/>
      <c r="AF157" s="2838"/>
      <c r="AG157" s="2838"/>
      <c r="AH157" s="2838"/>
      <c r="AI157" s="2862"/>
      <c r="AJ157" s="2862"/>
      <c r="AK157" s="2862"/>
      <c r="AL157" s="2862"/>
      <c r="AM157" s="2862"/>
      <c r="AN157" s="2822"/>
      <c r="AO157" s="2822"/>
      <c r="AP157" s="2822"/>
      <c r="AQ157" s="2822"/>
      <c r="AR157" s="2822"/>
      <c r="AS157" s="2822"/>
      <c r="AT157" s="2822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2202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2868"/>
      <c r="T158" s="2861"/>
      <c r="U158" s="2861"/>
      <c r="V158" s="2861"/>
      <c r="W158" s="2861"/>
      <c r="X158" s="2861"/>
      <c r="Y158" s="2884"/>
      <c r="Z158" s="2861"/>
      <c r="AA158" s="2861"/>
      <c r="AB158" s="2861"/>
      <c r="AC158" s="2861"/>
      <c r="AD158" s="2861"/>
      <c r="AE158" s="2861"/>
      <c r="AF158" s="2822"/>
      <c r="AG158" s="2822"/>
      <c r="AH158" s="2822"/>
      <c r="AI158" s="2822"/>
      <c r="AJ158" s="2822"/>
      <c r="AK158" s="2822"/>
      <c r="AL158" s="2822"/>
      <c r="AM158" s="2822"/>
      <c r="AN158" s="2822"/>
      <c r="AO158" s="2838"/>
      <c r="AP158" s="2838"/>
      <c r="AQ158" s="2838"/>
      <c r="AR158" s="2838"/>
      <c r="AS158" s="2862"/>
      <c r="AT158" s="2862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2885"/>
      <c r="AA159" s="2885"/>
      <c r="AB159" s="2885"/>
      <c r="AC159" s="2885"/>
      <c r="AD159" s="2885"/>
      <c r="AE159" s="2885"/>
      <c r="AF159" s="2886"/>
      <c r="AG159" s="2886"/>
      <c r="AH159" s="2886"/>
      <c r="AI159" s="2886"/>
      <c r="AJ159" s="2886"/>
      <c r="AK159" s="2886"/>
      <c r="AL159" s="2886"/>
      <c r="AM159" s="2886"/>
      <c r="AN159" s="2886"/>
      <c r="AO159" s="2887"/>
      <c r="AP159" s="2887"/>
      <c r="AQ159" s="2887"/>
      <c r="AR159" s="2887"/>
      <c r="AS159" s="2888"/>
      <c r="AT159" s="2888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6872" t="s">
        <v>169</v>
      </c>
      <c r="B160" s="6872"/>
      <c r="C160" s="2889">
        <f>SUM(C157:C159)</f>
        <v>0</v>
      </c>
      <c r="D160" s="2890">
        <f>SUM(D157:D159)</f>
        <v>0</v>
      </c>
      <c r="E160" s="2891">
        <f>SUM(E157:E159)</f>
        <v>0</v>
      </c>
      <c r="F160" s="2889">
        <f>SUM(F157:F159)</f>
        <v>0</v>
      </c>
      <c r="G160" s="2891">
        <f t="shared" ref="G160:P160" si="20">SUM(G157:G159)</f>
        <v>0</v>
      </c>
      <c r="H160" s="2889">
        <f t="shared" si="20"/>
        <v>0</v>
      </c>
      <c r="I160" s="2891">
        <f t="shared" si="20"/>
        <v>0</v>
      </c>
      <c r="J160" s="2889">
        <f t="shared" si="20"/>
        <v>0</v>
      </c>
      <c r="K160" s="2891">
        <f t="shared" si="20"/>
        <v>0</v>
      </c>
      <c r="L160" s="2889">
        <f t="shared" si="20"/>
        <v>0</v>
      </c>
      <c r="M160" s="2892">
        <f t="shared" si="20"/>
        <v>0</v>
      </c>
      <c r="N160" s="2893">
        <f t="shared" si="20"/>
        <v>0</v>
      </c>
      <c r="O160" s="2890">
        <f t="shared" si="20"/>
        <v>0</v>
      </c>
      <c r="P160" s="2894">
        <f t="shared" si="20"/>
        <v>0</v>
      </c>
      <c r="Q160" s="2891">
        <f>SUM(Q157:Q159)</f>
        <v>0</v>
      </c>
      <c r="R160" s="2891">
        <f>SUM(R157:R159)</f>
        <v>0</v>
      </c>
      <c r="S160" s="17"/>
      <c r="T160" s="14"/>
      <c r="U160" s="14"/>
      <c r="V160" s="14"/>
      <c r="W160" s="14"/>
      <c r="X160" s="14"/>
      <c r="Y160" s="14"/>
      <c r="Z160" s="2885"/>
      <c r="AA160" s="2885"/>
      <c r="AB160" s="2885"/>
      <c r="AC160" s="2885"/>
      <c r="AD160" s="2885"/>
      <c r="AE160" s="2885"/>
      <c r="AF160" s="2886"/>
      <c r="AG160" s="2886"/>
      <c r="AH160" s="2886"/>
      <c r="AI160" s="2886"/>
      <c r="AJ160" s="2886"/>
      <c r="AK160" s="2886"/>
      <c r="AL160" s="2886"/>
      <c r="AM160" s="2886"/>
      <c r="AN160" s="2886"/>
      <c r="AO160" s="2887"/>
      <c r="AP160" s="2887"/>
      <c r="AQ160" s="2887"/>
      <c r="AR160" s="2887"/>
      <c r="AS160" s="2888"/>
      <c r="AT160" s="2888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6795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2885"/>
      <c r="AA161" s="2885"/>
      <c r="AB161" s="2885"/>
      <c r="AC161" s="2885"/>
      <c r="AD161" s="2885"/>
      <c r="AE161" s="2885"/>
      <c r="AF161" s="2886"/>
      <c r="AG161" s="2886"/>
      <c r="AH161" s="2886"/>
      <c r="AI161" s="2886"/>
      <c r="AJ161" s="2886"/>
      <c r="AK161" s="2886"/>
      <c r="AL161" s="2886"/>
      <c r="AM161" s="2886"/>
      <c r="AN161" s="2886"/>
      <c r="AO161" s="2887"/>
      <c r="AP161" s="2887"/>
      <c r="AQ161" s="2887"/>
      <c r="AR161" s="2887"/>
      <c r="AS161" s="2888"/>
      <c r="AT161" s="2888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2202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2885"/>
      <c r="AD162" s="2885"/>
      <c r="AE162" s="2885"/>
      <c r="AF162" s="2886"/>
      <c r="AG162" s="2886"/>
      <c r="AH162" s="2886"/>
      <c r="AI162" s="2886"/>
      <c r="AJ162" s="2886"/>
      <c r="AK162" s="2886"/>
      <c r="AL162" s="2886"/>
      <c r="AM162" s="2886"/>
      <c r="AN162" s="2886"/>
      <c r="AO162" s="2887"/>
      <c r="AP162" s="2887"/>
      <c r="AQ162" s="2887"/>
      <c r="AR162" s="2887"/>
      <c r="AS162" s="2888"/>
      <c r="AT162" s="2888"/>
    </row>
    <row r="163" spans="1:130" ht="16.350000000000001" customHeight="1" x14ac:dyDescent="0.2">
      <c r="A163" s="5844"/>
      <c r="B163" s="2202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2885"/>
      <c r="AA163" s="2885"/>
      <c r="AB163" s="2885"/>
      <c r="AC163" s="2885"/>
      <c r="AD163" s="2885"/>
      <c r="AE163" s="2885"/>
      <c r="AF163" s="2886"/>
      <c r="AG163" s="2886"/>
      <c r="AH163" s="2886"/>
      <c r="AI163" s="2886"/>
      <c r="AJ163" s="2886"/>
      <c r="AK163" s="2886"/>
      <c r="AL163" s="2886"/>
      <c r="AM163" s="2886"/>
      <c r="AN163" s="2886"/>
      <c r="AO163" s="2886"/>
      <c r="AP163" s="2886"/>
      <c r="AQ163" s="2886"/>
      <c r="AR163" s="2886"/>
      <c r="AS163" s="2886"/>
      <c r="AT163" s="2886"/>
    </row>
    <row r="164" spans="1:130" ht="15.75" customHeight="1" x14ac:dyDescent="0.2">
      <c r="A164" s="6881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2885"/>
      <c r="AC164" s="2885"/>
      <c r="AD164" s="2885"/>
      <c r="AE164" s="2885"/>
      <c r="AF164" s="2886"/>
      <c r="AG164" s="2886"/>
      <c r="AH164" s="2886"/>
      <c r="AI164" s="2886"/>
      <c r="AJ164" s="2886"/>
      <c r="AK164" s="2886"/>
      <c r="AL164" s="2886"/>
      <c r="AM164" s="2886"/>
      <c r="AN164" s="2886"/>
      <c r="AO164" s="2886"/>
      <c r="AP164" s="2886"/>
      <c r="AQ164" s="2886"/>
      <c r="AR164" s="2886"/>
      <c r="AS164" s="2886"/>
      <c r="AT164" s="2886"/>
      <c r="AU164" s="2886"/>
      <c r="AV164" s="2886"/>
    </row>
    <row r="165" spans="1:130" ht="16.350000000000001" customHeight="1" x14ac:dyDescent="0.2">
      <c r="A165" s="6871" t="s">
        <v>169</v>
      </c>
      <c r="B165" s="6872"/>
      <c r="C165" s="2889">
        <f>SUM(C161:C164)</f>
        <v>0</v>
      </c>
      <c r="D165" s="2890">
        <f>SUM(D161:D164)</f>
        <v>0</v>
      </c>
      <c r="E165" s="2891">
        <f>SUM(E161:E164)</f>
        <v>0</v>
      </c>
      <c r="F165" s="2889">
        <f>SUM(F161:F164)</f>
        <v>0</v>
      </c>
      <c r="G165" s="2891">
        <f t="shared" ref="G165:P165" si="22">SUM(G161:G164)</f>
        <v>0</v>
      </c>
      <c r="H165" s="2889">
        <f t="shared" si="22"/>
        <v>0</v>
      </c>
      <c r="I165" s="2891">
        <f t="shared" si="22"/>
        <v>0</v>
      </c>
      <c r="J165" s="2889">
        <f t="shared" si="22"/>
        <v>0</v>
      </c>
      <c r="K165" s="2891">
        <f t="shared" si="22"/>
        <v>0</v>
      </c>
      <c r="L165" s="2889">
        <f t="shared" si="22"/>
        <v>0</v>
      </c>
      <c r="M165" s="2892">
        <f t="shared" si="22"/>
        <v>0</v>
      </c>
      <c r="N165" s="2893">
        <f t="shared" si="22"/>
        <v>0</v>
      </c>
      <c r="O165" s="2890">
        <f t="shared" si="22"/>
        <v>0</v>
      </c>
      <c r="P165" s="2894">
        <f t="shared" si="22"/>
        <v>0</v>
      </c>
      <c r="Q165" s="2891">
        <f>SUM(Q161:Q164)</f>
        <v>0</v>
      </c>
      <c r="R165" s="2891">
        <f>SUM(R161:R164)</f>
        <v>0</v>
      </c>
      <c r="S165" s="17"/>
      <c r="T165" s="14"/>
      <c r="U165" s="14"/>
      <c r="V165" s="14"/>
      <c r="W165" s="2885"/>
      <c r="X165" s="2885"/>
      <c r="Y165" s="2885"/>
      <c r="Z165" s="2885"/>
      <c r="AA165" s="2885"/>
      <c r="AB165" s="2885"/>
      <c r="AC165" s="2885"/>
      <c r="AD165" s="2885"/>
      <c r="AE165" s="2885"/>
      <c r="AF165" s="2886"/>
      <c r="AG165" s="2886"/>
      <c r="AH165" s="2886"/>
      <c r="AI165" s="2886"/>
      <c r="AJ165" s="2886"/>
      <c r="AK165" s="2886"/>
      <c r="AL165" s="2886"/>
      <c r="AM165" s="2886"/>
      <c r="AN165" s="2886"/>
      <c r="AO165" s="2886"/>
      <c r="AP165" s="2886"/>
      <c r="AQ165" s="2886"/>
    </row>
    <row r="166" spans="1:130" ht="16.350000000000001" customHeight="1" x14ac:dyDescent="0.2">
      <c r="A166" s="6871" t="s">
        <v>175</v>
      </c>
      <c r="B166" s="6871"/>
      <c r="C166" s="2895">
        <f>SUM(C160+C165)</f>
        <v>0</v>
      </c>
      <c r="D166" s="2896">
        <f t="shared" ref="D166:P166" si="23">SUM(D160+D165)</f>
        <v>0</v>
      </c>
      <c r="E166" s="2897">
        <f t="shared" si="23"/>
        <v>0</v>
      </c>
      <c r="F166" s="2895">
        <f t="shared" si="23"/>
        <v>0</v>
      </c>
      <c r="G166" s="2897">
        <f t="shared" si="23"/>
        <v>0</v>
      </c>
      <c r="H166" s="2895">
        <f t="shared" si="23"/>
        <v>0</v>
      </c>
      <c r="I166" s="2897">
        <f t="shared" si="23"/>
        <v>0</v>
      </c>
      <c r="J166" s="2895">
        <f t="shared" si="23"/>
        <v>0</v>
      </c>
      <c r="K166" s="2897">
        <f t="shared" si="23"/>
        <v>0</v>
      </c>
      <c r="L166" s="2895">
        <f t="shared" si="23"/>
        <v>0</v>
      </c>
      <c r="M166" s="188">
        <f t="shared" si="23"/>
        <v>0</v>
      </c>
      <c r="N166" s="2898">
        <f t="shared" si="23"/>
        <v>0</v>
      </c>
      <c r="O166" s="2896">
        <f t="shared" si="23"/>
        <v>0</v>
      </c>
      <c r="P166" s="2899">
        <f t="shared" si="23"/>
        <v>0</v>
      </c>
      <c r="Q166" s="2897">
        <f>SUM(Q160+Q165)</f>
        <v>0</v>
      </c>
      <c r="R166" s="2897">
        <f>SUM(R160+R165)</f>
        <v>0</v>
      </c>
      <c r="S166" s="17"/>
      <c r="T166" s="14"/>
      <c r="U166" s="14"/>
      <c r="V166" s="14"/>
      <c r="W166" s="2885"/>
      <c r="X166" s="2885"/>
      <c r="Y166" s="2885"/>
      <c r="Z166" s="2885"/>
      <c r="AA166" s="2885"/>
      <c r="AB166" s="2885"/>
      <c r="AC166" s="2885"/>
      <c r="AD166" s="2885"/>
      <c r="AE166" s="2885"/>
      <c r="AF166" s="2886"/>
      <c r="AG166" s="2886"/>
      <c r="AH166" s="2886"/>
      <c r="AI166" s="2886"/>
      <c r="AJ166" s="2886"/>
      <c r="AK166" s="2886"/>
      <c r="AL166" s="2886"/>
      <c r="AM166" s="2886"/>
      <c r="AN166" s="2886"/>
      <c r="AO166" s="2886"/>
      <c r="AP166" s="2886"/>
      <c r="AQ166" s="2886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2885"/>
      <c r="X167" s="2885"/>
      <c r="Y167" s="2885"/>
      <c r="Z167" s="2885"/>
      <c r="AA167" s="2885"/>
      <c r="AB167" s="2885"/>
      <c r="AC167" s="2885"/>
      <c r="AD167" s="2885"/>
      <c r="AE167" s="2885"/>
      <c r="AF167" s="2886"/>
      <c r="AG167" s="2886"/>
      <c r="AH167" s="2886"/>
      <c r="AI167" s="2886"/>
      <c r="AJ167" s="2886"/>
      <c r="AK167" s="2886"/>
      <c r="AL167" s="2886"/>
      <c r="AM167" s="2886"/>
      <c r="AN167" s="2886"/>
      <c r="AO167" s="2886"/>
      <c r="AP167" s="2886"/>
      <c r="AQ167" s="2886"/>
    </row>
    <row r="168" spans="1:130" ht="16.350000000000001" customHeight="1" x14ac:dyDescent="0.2">
      <c r="A168" s="6037" t="s">
        <v>3</v>
      </c>
      <c r="B168" s="6250"/>
      <c r="C168" s="6815" t="s">
        <v>79</v>
      </c>
      <c r="D168" s="6815"/>
      <c r="E168" s="6816"/>
      <c r="F168" s="6853" t="s">
        <v>133</v>
      </c>
      <c r="G168" s="6816"/>
      <c r="H168" s="6853" t="s">
        <v>134</v>
      </c>
      <c r="I168" s="6816"/>
      <c r="J168" s="6853" t="s">
        <v>135</v>
      </c>
      <c r="K168" s="6816"/>
      <c r="L168" s="6853" t="s">
        <v>136</v>
      </c>
      <c r="M168" s="6816"/>
      <c r="N168" s="6853" t="s">
        <v>137</v>
      </c>
      <c r="O168" s="6820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2885"/>
      <c r="X168" s="2885"/>
      <c r="Y168" s="2885"/>
      <c r="Z168" s="2885"/>
      <c r="AA168" s="2885"/>
      <c r="AB168" s="2885"/>
      <c r="AC168" s="2885"/>
      <c r="AD168" s="2885"/>
      <c r="AE168" s="2885"/>
      <c r="AF168" s="2886"/>
      <c r="AG168" s="2886"/>
      <c r="AH168" s="2886"/>
      <c r="AI168" s="2886"/>
      <c r="AJ168" s="2886"/>
      <c r="AK168" s="2886"/>
      <c r="AL168" s="2886"/>
      <c r="AM168" s="2886"/>
      <c r="AN168" s="2886"/>
      <c r="AO168" s="2886"/>
      <c r="AP168" s="2886"/>
      <c r="AQ168" s="2900"/>
      <c r="AR168" s="2901"/>
      <c r="AS168" s="2901"/>
      <c r="AT168" s="2901"/>
      <c r="AU168" s="2901"/>
      <c r="AV168" s="2901"/>
      <c r="AW168" s="2901"/>
      <c r="AX168" s="2902"/>
      <c r="AY168" s="2902"/>
      <c r="AZ168" s="2902"/>
      <c r="BA168" s="2901"/>
      <c r="BB168" s="2901"/>
      <c r="BC168" s="2901"/>
    </row>
    <row r="169" spans="1:130" ht="31.5" customHeight="1" x14ac:dyDescent="0.2">
      <c r="A169" s="6879"/>
      <c r="B169" s="6830"/>
      <c r="C169" s="2824" t="s">
        <v>103</v>
      </c>
      <c r="D169" s="2825" t="s">
        <v>65</v>
      </c>
      <c r="E169" s="2742" t="s">
        <v>104</v>
      </c>
      <c r="F169" s="2824" t="s">
        <v>65</v>
      </c>
      <c r="G169" s="2742" t="s">
        <v>104</v>
      </c>
      <c r="H169" s="2824" t="s">
        <v>65</v>
      </c>
      <c r="I169" s="2742" t="s">
        <v>104</v>
      </c>
      <c r="J169" s="2824" t="s">
        <v>65</v>
      </c>
      <c r="K169" s="2742" t="s">
        <v>104</v>
      </c>
      <c r="L169" s="2824" t="s">
        <v>65</v>
      </c>
      <c r="M169" s="2742" t="s">
        <v>104</v>
      </c>
      <c r="N169" s="2824" t="s">
        <v>65</v>
      </c>
      <c r="O169" s="2903" t="s">
        <v>104</v>
      </c>
      <c r="P169" s="6840"/>
      <c r="Q169" s="6840"/>
      <c r="R169" s="14"/>
      <c r="S169" s="14"/>
      <c r="T169" s="14"/>
      <c r="U169" s="14"/>
      <c r="V169" s="14"/>
      <c r="W169" s="2885"/>
      <c r="X169" s="2885"/>
      <c r="Y169" s="2885"/>
      <c r="Z169" s="2885"/>
      <c r="AA169" s="2885"/>
      <c r="AB169" s="2885"/>
      <c r="AC169" s="2885"/>
      <c r="AD169" s="2885"/>
      <c r="AE169" s="2885"/>
      <c r="AF169" s="2886"/>
      <c r="AG169" s="2886"/>
      <c r="AH169" s="2886"/>
      <c r="AI169" s="2886"/>
      <c r="AJ169" s="2886"/>
      <c r="AK169" s="2886"/>
      <c r="AL169" s="2886"/>
      <c r="AM169" s="2886"/>
      <c r="AN169" s="2886"/>
      <c r="AO169" s="2886"/>
      <c r="AP169" s="2886"/>
      <c r="AQ169" s="2904"/>
      <c r="AR169" s="2901"/>
      <c r="AS169" s="2901"/>
      <c r="AT169" s="2901"/>
      <c r="AU169" s="2901"/>
      <c r="AV169" s="2901"/>
      <c r="AW169" s="2901"/>
      <c r="AX169" s="2902"/>
      <c r="AY169" s="2902"/>
      <c r="AZ169" s="2902"/>
      <c r="BA169" s="2901"/>
      <c r="BB169" s="2901"/>
      <c r="BC169" s="2901"/>
    </row>
    <row r="170" spans="1:130" s="3" customFormat="1" ht="16.350000000000001" customHeight="1" x14ac:dyDescent="0.2">
      <c r="A170" s="6795" t="s">
        <v>178</v>
      </c>
      <c r="B170" s="2905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2906"/>
      <c r="G170" s="2907"/>
      <c r="H170" s="2906"/>
      <c r="I170" s="35"/>
      <c r="J170" s="33"/>
      <c r="K170" s="35"/>
      <c r="L170" s="33"/>
      <c r="M170" s="35"/>
      <c r="N170" s="33"/>
      <c r="O170" s="2908"/>
      <c r="P170" s="2907"/>
      <c r="Q170" s="2907"/>
      <c r="R170" s="2909"/>
      <c r="S170" s="2885"/>
      <c r="T170" s="2885"/>
      <c r="U170" s="2885"/>
      <c r="V170" s="2885"/>
      <c r="W170" s="2885"/>
      <c r="X170" s="2885"/>
      <c r="Y170" s="2885"/>
      <c r="Z170" s="2885"/>
      <c r="AA170" s="2885"/>
      <c r="AB170" s="2885"/>
      <c r="AC170" s="2885"/>
      <c r="AD170" s="2886"/>
      <c r="AE170" s="2886"/>
      <c r="AF170" s="2886"/>
      <c r="AG170" s="2886"/>
      <c r="AH170" s="2886"/>
      <c r="AI170" s="2910"/>
      <c r="AJ170" s="2902"/>
      <c r="AK170" s="2902"/>
      <c r="AL170" s="2902"/>
      <c r="AM170" s="2902"/>
      <c r="AN170" s="2902"/>
      <c r="AO170" s="2902"/>
      <c r="AP170" s="2902"/>
      <c r="AQ170" s="2902"/>
      <c r="AR170" s="2902"/>
      <c r="AS170" s="2902"/>
      <c r="AT170" s="2902"/>
      <c r="AU170" s="2902"/>
      <c r="AV170" s="2902"/>
      <c r="AW170" s="2902"/>
      <c r="AX170" s="2902"/>
      <c r="AY170" s="2902"/>
      <c r="AZ170" s="2902"/>
      <c r="BA170" s="2902"/>
      <c r="BB170" s="2902"/>
      <c r="BC170" s="2902"/>
      <c r="BD170" s="2902"/>
      <c r="BE170" s="2902"/>
      <c r="BF170" s="2902"/>
      <c r="BG170" s="2902"/>
      <c r="BH170" s="2902"/>
      <c r="BI170" s="2902"/>
      <c r="BJ170" s="2902"/>
      <c r="BK170" s="2902"/>
      <c r="BL170" s="2902"/>
      <c r="BM170" s="2902"/>
      <c r="BN170" s="2902"/>
      <c r="BO170" s="2902"/>
      <c r="BP170" s="2902"/>
      <c r="BQ170" s="2902"/>
      <c r="BR170" s="2902"/>
      <c r="BS170" s="2902"/>
      <c r="BT170" s="2902"/>
      <c r="BU170" s="2902"/>
      <c r="BV170" s="2902"/>
      <c r="BW170" s="2902"/>
      <c r="BX170" s="2902"/>
      <c r="BY170" s="2902"/>
      <c r="BZ170" s="2902"/>
      <c r="CA170" s="2911"/>
      <c r="CB170" s="2911"/>
      <c r="CC170" s="2911"/>
      <c r="CD170" s="2911"/>
      <c r="CE170" s="2911"/>
      <c r="CF170" s="2911"/>
      <c r="CG170" s="2911"/>
      <c r="CH170" s="2911"/>
      <c r="CI170" s="2911"/>
      <c r="CJ170" s="2911"/>
      <c r="CK170" s="2911"/>
      <c r="CL170" s="2911"/>
      <c r="CM170" s="2911"/>
      <c r="CN170" s="2911"/>
      <c r="CO170" s="2911"/>
      <c r="CP170" s="2911"/>
      <c r="CQ170" s="2911"/>
      <c r="CR170" s="2911"/>
      <c r="CS170" s="2911"/>
      <c r="CT170" s="2911"/>
      <c r="CU170" s="2911"/>
      <c r="CV170" s="2911"/>
      <c r="CW170" s="2911"/>
      <c r="CX170" s="2911"/>
      <c r="CY170" s="2911"/>
      <c r="CZ170" s="2911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2202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2909"/>
      <c r="S171" s="2885"/>
      <c r="T171" s="2885"/>
      <c r="U171" s="2885"/>
      <c r="V171" s="2885"/>
      <c r="W171" s="2885"/>
      <c r="X171" s="2885"/>
      <c r="Y171" s="2885"/>
      <c r="Z171" s="2885"/>
      <c r="AA171" s="2885"/>
      <c r="AB171" s="2885"/>
      <c r="AC171" s="2885"/>
      <c r="AD171" s="2886"/>
      <c r="AE171" s="2886"/>
      <c r="AF171" s="2886"/>
      <c r="AG171" s="2886"/>
      <c r="AH171" s="2886"/>
      <c r="AI171" s="2910"/>
      <c r="AJ171" s="2902"/>
      <c r="AK171" s="2902"/>
      <c r="AL171" s="2902"/>
      <c r="AM171" s="2902"/>
      <c r="AN171" s="2902"/>
      <c r="AO171" s="2902"/>
      <c r="AP171" s="2902"/>
      <c r="AQ171" s="2902"/>
      <c r="AR171" s="2902"/>
      <c r="AS171" s="2902"/>
      <c r="AT171" s="2902"/>
      <c r="AU171" s="2902"/>
      <c r="AV171" s="2902"/>
      <c r="AW171" s="2902"/>
      <c r="AX171" s="2902"/>
      <c r="AY171" s="2902"/>
      <c r="AZ171" s="2902"/>
      <c r="BA171" s="2902"/>
      <c r="BB171" s="2902"/>
      <c r="BC171" s="2902"/>
      <c r="BD171" s="2902"/>
      <c r="BE171" s="2902"/>
      <c r="BF171" s="2902"/>
      <c r="BG171" s="2902"/>
      <c r="BH171" s="2902"/>
      <c r="BI171" s="2902"/>
      <c r="BJ171" s="2902"/>
      <c r="BK171" s="2902"/>
      <c r="BL171" s="2902"/>
      <c r="BM171" s="2902"/>
      <c r="BN171" s="2902"/>
      <c r="BO171" s="2902"/>
      <c r="BP171" s="2902"/>
      <c r="BQ171" s="2902"/>
      <c r="BR171" s="2902"/>
      <c r="BS171" s="2902"/>
      <c r="BT171" s="2902"/>
      <c r="BU171" s="2902"/>
      <c r="BV171" s="2902"/>
      <c r="BW171" s="2902"/>
      <c r="BX171" s="2902"/>
      <c r="BY171" s="2902"/>
      <c r="BZ171" s="2902"/>
      <c r="CA171" s="2911"/>
      <c r="CB171" s="2911"/>
      <c r="CC171" s="2911"/>
      <c r="CD171" s="2911"/>
      <c r="CE171" s="2911"/>
      <c r="CF171" s="2911"/>
      <c r="CG171" s="2911"/>
      <c r="CH171" s="2911"/>
      <c r="CI171" s="2911"/>
      <c r="CJ171" s="2911"/>
      <c r="CK171" s="2911"/>
      <c r="CL171" s="2911"/>
      <c r="CM171" s="2911"/>
      <c r="CN171" s="2911"/>
      <c r="CO171" s="2911"/>
      <c r="CP171" s="2911"/>
      <c r="CQ171" s="2911"/>
      <c r="CR171" s="2911"/>
      <c r="CS171" s="2911"/>
      <c r="CT171" s="2911"/>
      <c r="CU171" s="2911"/>
      <c r="CV171" s="2911"/>
      <c r="CW171" s="2911"/>
      <c r="CX171" s="2911"/>
      <c r="CY171" s="2911"/>
      <c r="CZ171" s="2911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2213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2909"/>
      <c r="S172" s="2885"/>
      <c r="T172" s="2885"/>
      <c r="U172" s="2885"/>
      <c r="V172" s="2885"/>
      <c r="W172" s="2885"/>
      <c r="X172" s="2885"/>
      <c r="Y172" s="2885"/>
      <c r="Z172" s="2885"/>
      <c r="AA172" s="2885"/>
      <c r="AB172" s="2885"/>
      <c r="AC172" s="2885"/>
      <c r="AD172" s="2886"/>
      <c r="AE172" s="2886"/>
      <c r="AF172" s="2886"/>
      <c r="AG172" s="2886"/>
      <c r="AH172" s="2886"/>
      <c r="AI172" s="2910"/>
      <c r="AJ172" s="2901"/>
      <c r="AK172" s="2901"/>
      <c r="AL172" s="2901"/>
      <c r="AM172" s="2901"/>
      <c r="AN172" s="2901"/>
      <c r="AO172" s="2901"/>
      <c r="AP172" s="2901"/>
      <c r="AQ172" s="2901"/>
      <c r="AR172" s="2901"/>
      <c r="AS172" s="2901"/>
      <c r="AT172" s="2901"/>
      <c r="AU172" s="2901"/>
    </row>
    <row r="173" spans="1:130" ht="16.350000000000001" customHeight="1" thickBot="1" x14ac:dyDescent="0.25">
      <c r="A173" s="5924"/>
      <c r="B173" s="2912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2885"/>
      <c r="Z173" s="2885"/>
      <c r="AA173" s="2885"/>
      <c r="AB173" s="2885"/>
      <c r="AC173" s="2885"/>
      <c r="AD173" s="2886"/>
      <c r="AE173" s="2886"/>
      <c r="AF173" s="2886"/>
      <c r="AG173" s="2886"/>
      <c r="AH173" s="2886"/>
      <c r="AI173" s="2886"/>
      <c r="AJ173" s="2886"/>
      <c r="AK173" s="2886"/>
      <c r="AL173" s="2886"/>
      <c r="AM173" s="2886"/>
      <c r="AN173" s="2886"/>
      <c r="AO173" s="2900"/>
      <c r="AP173" s="2886"/>
      <c r="AQ173" s="2886"/>
      <c r="AR173" s="2913"/>
      <c r="AS173" s="2901"/>
      <c r="AT173" s="2914"/>
      <c r="AU173" s="2914"/>
      <c r="AV173" s="2914"/>
      <c r="AW173" s="2914"/>
      <c r="AX173" s="2902"/>
      <c r="AY173" s="2902"/>
      <c r="AZ173" s="2902"/>
      <c r="BA173" s="2914"/>
      <c r="BB173" s="2914"/>
      <c r="BC173" s="2914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2210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2915"/>
      <c r="Z174" s="2916"/>
      <c r="AA174" s="14"/>
      <c r="AB174" s="2917"/>
      <c r="AC174" s="2916"/>
      <c r="AD174" s="44"/>
      <c r="AE174" s="2918"/>
      <c r="AF174" s="2918"/>
      <c r="AG174" s="2918"/>
      <c r="AH174" s="2886"/>
      <c r="AI174" s="44"/>
      <c r="AJ174" s="2900"/>
      <c r="AK174" s="2900"/>
      <c r="AL174" s="2900"/>
      <c r="AM174" s="2886"/>
      <c r="AN174" s="44"/>
      <c r="AO174" s="2900"/>
      <c r="AP174" s="2886"/>
      <c r="AQ174" s="2886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2202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2202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6881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2919"/>
      <c r="AM177" s="2920"/>
      <c r="AN177" s="2920"/>
      <c r="AO177" s="1175"/>
      <c r="AP177" s="2920"/>
      <c r="AQ177" s="1175"/>
      <c r="AR177" s="216"/>
      <c r="AS177" s="2921"/>
      <c r="AT177" s="2922"/>
      <c r="AU177" s="2885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037" t="s">
        <v>188</v>
      </c>
      <c r="B181" s="6250"/>
      <c r="C181" s="6882" t="s">
        <v>79</v>
      </c>
      <c r="D181" s="6882"/>
      <c r="E181" s="6882"/>
      <c r="F181" s="6882" t="s">
        <v>189</v>
      </c>
      <c r="G181" s="6882"/>
      <c r="H181" s="6882" t="s">
        <v>190</v>
      </c>
      <c r="I181" s="6882"/>
      <c r="J181" s="6882" t="s">
        <v>191</v>
      </c>
      <c r="K181" s="6882"/>
      <c r="L181" s="6882" t="s">
        <v>12</v>
      </c>
      <c r="M181" s="6882"/>
      <c r="N181" s="6883" t="s">
        <v>13</v>
      </c>
      <c r="O181" s="6884"/>
      <c r="P181" s="6889" t="s">
        <v>126</v>
      </c>
      <c r="Q181" s="6889"/>
      <c r="R181" s="6889" t="s">
        <v>127</v>
      </c>
      <c r="S181" s="6889"/>
      <c r="T181" s="6889" t="s">
        <v>128</v>
      </c>
      <c r="U181" s="6889"/>
      <c r="V181" s="6889" t="s">
        <v>129</v>
      </c>
      <c r="W181" s="6889"/>
      <c r="X181" s="6889" t="s">
        <v>130</v>
      </c>
      <c r="Y181" s="6889"/>
      <c r="Z181" s="6889" t="s">
        <v>131</v>
      </c>
      <c r="AA181" s="6889"/>
      <c r="AB181" s="6889" t="s">
        <v>132</v>
      </c>
      <c r="AC181" s="6889"/>
      <c r="AD181" s="6889" t="s">
        <v>133</v>
      </c>
      <c r="AE181" s="6889"/>
      <c r="AF181" s="6889" t="s">
        <v>134</v>
      </c>
      <c r="AG181" s="6889"/>
      <c r="AH181" s="6889" t="s">
        <v>135</v>
      </c>
      <c r="AI181" s="6889"/>
      <c r="AJ181" s="6889" t="s">
        <v>136</v>
      </c>
      <c r="AK181" s="6889"/>
      <c r="AL181" s="6889" t="s">
        <v>137</v>
      </c>
      <c r="AM181" s="6853"/>
      <c r="AN181" s="6890" t="s">
        <v>192</v>
      </c>
      <c r="AO181" s="6891" t="s">
        <v>193</v>
      </c>
      <c r="AP181" s="6853" t="s">
        <v>7</v>
      </c>
      <c r="AQ181" s="6816"/>
      <c r="AR181" s="6795" t="s">
        <v>194</v>
      </c>
      <c r="AS181" s="6795" t="s">
        <v>195</v>
      </c>
      <c r="AT181" s="6853" t="s">
        <v>8</v>
      </c>
      <c r="AU181" s="6816"/>
      <c r="AV181" s="6883" t="s">
        <v>196</v>
      </c>
      <c r="AW181" s="6884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6879"/>
      <c r="B182" s="6830"/>
      <c r="C182" s="2923" t="s">
        <v>103</v>
      </c>
      <c r="D182" s="2924" t="s">
        <v>65</v>
      </c>
      <c r="E182" s="2925" t="s">
        <v>104</v>
      </c>
      <c r="F182" s="2923" t="s">
        <v>65</v>
      </c>
      <c r="G182" s="2925" t="s">
        <v>104</v>
      </c>
      <c r="H182" s="2923" t="s">
        <v>65</v>
      </c>
      <c r="I182" s="2925" t="s">
        <v>104</v>
      </c>
      <c r="J182" s="2923" t="s">
        <v>65</v>
      </c>
      <c r="K182" s="2925" t="s">
        <v>104</v>
      </c>
      <c r="L182" s="2923" t="s">
        <v>65</v>
      </c>
      <c r="M182" s="2925" t="s">
        <v>104</v>
      </c>
      <c r="N182" s="2923" t="s">
        <v>65</v>
      </c>
      <c r="O182" s="2925" t="s">
        <v>104</v>
      </c>
      <c r="P182" s="2923" t="s">
        <v>65</v>
      </c>
      <c r="Q182" s="2925" t="s">
        <v>104</v>
      </c>
      <c r="R182" s="2923" t="s">
        <v>65</v>
      </c>
      <c r="S182" s="2925" t="s">
        <v>104</v>
      </c>
      <c r="T182" s="2923" t="s">
        <v>65</v>
      </c>
      <c r="U182" s="2925" t="s">
        <v>104</v>
      </c>
      <c r="V182" s="2923" t="s">
        <v>65</v>
      </c>
      <c r="W182" s="2925" t="s">
        <v>104</v>
      </c>
      <c r="X182" s="2923" t="s">
        <v>65</v>
      </c>
      <c r="Y182" s="2925" t="s">
        <v>104</v>
      </c>
      <c r="Z182" s="2923" t="s">
        <v>65</v>
      </c>
      <c r="AA182" s="2925" t="s">
        <v>104</v>
      </c>
      <c r="AB182" s="2923" t="s">
        <v>65</v>
      </c>
      <c r="AC182" s="2925" t="s">
        <v>104</v>
      </c>
      <c r="AD182" s="2923" t="s">
        <v>65</v>
      </c>
      <c r="AE182" s="2925" t="s">
        <v>104</v>
      </c>
      <c r="AF182" s="2923" t="s">
        <v>65</v>
      </c>
      <c r="AG182" s="2925" t="s">
        <v>104</v>
      </c>
      <c r="AH182" s="2923" t="s">
        <v>65</v>
      </c>
      <c r="AI182" s="2925" t="s">
        <v>104</v>
      </c>
      <c r="AJ182" s="2923" t="s">
        <v>65</v>
      </c>
      <c r="AK182" s="2925" t="s">
        <v>104</v>
      </c>
      <c r="AL182" s="2923" t="s">
        <v>65</v>
      </c>
      <c r="AM182" s="2217" t="s">
        <v>104</v>
      </c>
      <c r="AN182" s="5936"/>
      <c r="AO182" s="5938"/>
      <c r="AP182" s="2923" t="s">
        <v>65</v>
      </c>
      <c r="AQ182" s="2925" t="s">
        <v>104</v>
      </c>
      <c r="AR182" s="6881"/>
      <c r="AS182" s="6881"/>
      <c r="AT182" s="2923" t="s">
        <v>65</v>
      </c>
      <c r="AU182" s="2925" t="s">
        <v>104</v>
      </c>
      <c r="AV182" s="2926" t="s">
        <v>198</v>
      </c>
      <c r="AW182" s="2927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6885" t="s">
        <v>200</v>
      </c>
      <c r="B183" s="6886"/>
      <c r="C183" s="2928">
        <f>SUM(D183+E183)</f>
        <v>41</v>
      </c>
      <c r="D183" s="2929">
        <f>SUM(F183+H183+J183+L183+N183+P183+R183+T183+V183+X183+Z183+AB183+AD183+AF183+AH183+AJ183+AL183)</f>
        <v>12</v>
      </c>
      <c r="E183" s="219">
        <f>SUM(G183+I183+K183+M183+O183+Q183+S183+U183+W183+Y183+AA183+AC183+AE183+AG183+AI183+AK183+AM183)</f>
        <v>29</v>
      </c>
      <c r="F183" s="2930">
        <v>0</v>
      </c>
      <c r="G183" s="64">
        <v>0</v>
      </c>
      <c r="H183" s="2930">
        <v>0</v>
      </c>
      <c r="I183" s="64">
        <v>0</v>
      </c>
      <c r="J183" s="2930">
        <v>3</v>
      </c>
      <c r="K183" s="64">
        <v>6</v>
      </c>
      <c r="L183" s="2930">
        <v>2</v>
      </c>
      <c r="M183" s="64">
        <v>10</v>
      </c>
      <c r="N183" s="2930">
        <v>1</v>
      </c>
      <c r="O183" s="64">
        <v>2</v>
      </c>
      <c r="P183" s="2930">
        <v>2</v>
      </c>
      <c r="Q183" s="64">
        <v>2</v>
      </c>
      <c r="R183" s="2930">
        <v>0</v>
      </c>
      <c r="S183" s="64">
        <v>1</v>
      </c>
      <c r="T183" s="2930">
        <v>0</v>
      </c>
      <c r="U183" s="64">
        <v>1</v>
      </c>
      <c r="V183" s="2930">
        <v>0</v>
      </c>
      <c r="W183" s="64">
        <v>2</v>
      </c>
      <c r="X183" s="2930">
        <v>1</v>
      </c>
      <c r="Y183" s="64">
        <v>2</v>
      </c>
      <c r="Z183" s="2930">
        <v>0</v>
      </c>
      <c r="AA183" s="64">
        <v>0</v>
      </c>
      <c r="AB183" s="2930">
        <v>0</v>
      </c>
      <c r="AC183" s="64">
        <v>2</v>
      </c>
      <c r="AD183" s="2931">
        <v>3</v>
      </c>
      <c r="AE183" s="64">
        <v>0</v>
      </c>
      <c r="AF183" s="2931">
        <v>0</v>
      </c>
      <c r="AG183" s="64">
        <v>1</v>
      </c>
      <c r="AH183" s="2931">
        <v>0</v>
      </c>
      <c r="AI183" s="64">
        <v>0</v>
      </c>
      <c r="AJ183" s="2931">
        <v>0</v>
      </c>
      <c r="AK183" s="64">
        <v>0</v>
      </c>
      <c r="AL183" s="2931">
        <v>0</v>
      </c>
      <c r="AM183" s="204">
        <v>0</v>
      </c>
      <c r="AN183" s="2932">
        <v>0</v>
      </c>
      <c r="AO183" s="1185">
        <v>0</v>
      </c>
      <c r="AP183" s="2931">
        <v>0</v>
      </c>
      <c r="AQ183" s="64">
        <v>0</v>
      </c>
      <c r="AR183" s="2739">
        <v>0</v>
      </c>
      <c r="AS183" s="2739">
        <v>10</v>
      </c>
      <c r="AT183" s="2739">
        <v>0</v>
      </c>
      <c r="AU183" s="2739">
        <v>0</v>
      </c>
      <c r="AV183" s="2739">
        <v>0</v>
      </c>
      <c r="AW183" s="2739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6887" t="s">
        <v>201</v>
      </c>
      <c r="B184" s="6888"/>
      <c r="C184" s="2933"/>
      <c r="D184" s="2934"/>
      <c r="E184" s="2934"/>
      <c r="F184" s="2934"/>
      <c r="G184" s="2934"/>
      <c r="H184" s="2934"/>
      <c r="I184" s="2934"/>
      <c r="J184" s="2934"/>
      <c r="K184" s="2934"/>
      <c r="L184" s="2934"/>
      <c r="M184" s="2934"/>
      <c r="N184" s="2934"/>
      <c r="O184" s="2934"/>
      <c r="P184" s="2934"/>
      <c r="Q184" s="2934"/>
      <c r="R184" s="2934"/>
      <c r="S184" s="2934"/>
      <c r="T184" s="2934"/>
      <c r="U184" s="2934"/>
      <c r="V184" s="2934"/>
      <c r="W184" s="2934"/>
      <c r="X184" s="2934"/>
      <c r="Y184" s="2934"/>
      <c r="Z184" s="2934"/>
      <c r="AA184" s="2934"/>
      <c r="AB184" s="2934"/>
      <c r="AC184" s="2934"/>
      <c r="AD184" s="2934"/>
      <c r="AE184" s="2934"/>
      <c r="AF184" s="2934"/>
      <c r="AG184" s="2934"/>
      <c r="AH184" s="2934"/>
      <c r="AI184" s="2934"/>
      <c r="AJ184" s="2934"/>
      <c r="AK184" s="2934"/>
      <c r="AL184" s="2934"/>
      <c r="AM184" s="2934"/>
      <c r="AN184" s="2934"/>
      <c r="AO184" s="2934"/>
      <c r="AP184" s="2934"/>
      <c r="AQ184" s="2934"/>
      <c r="AR184" s="2934"/>
      <c r="AS184" s="2934"/>
      <c r="AT184" s="2934"/>
      <c r="AU184" s="2934"/>
      <c r="AV184" s="2934"/>
      <c r="AW184" s="2935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6795" t="s">
        <v>202</v>
      </c>
      <c r="B185" s="2936" t="s">
        <v>203</v>
      </c>
      <c r="C185" s="2937">
        <f>SUM(D185+E185)</f>
        <v>4</v>
      </c>
      <c r="D185" s="2938">
        <f t="shared" ref="D185:E193" si="26">SUM(F185+H185+J185+L185+N185+P185+R185+T185+V185+X185+Z185+AB185+AD185+AF185+AH185+AJ185+AL185)</f>
        <v>0</v>
      </c>
      <c r="E185" s="2936">
        <f t="shared" si="26"/>
        <v>4</v>
      </c>
      <c r="F185" s="2906">
        <v>0</v>
      </c>
      <c r="G185" s="2907">
        <v>0</v>
      </c>
      <c r="H185" s="2906">
        <v>0</v>
      </c>
      <c r="I185" s="2907">
        <v>0</v>
      </c>
      <c r="J185" s="2906">
        <v>0</v>
      </c>
      <c r="K185" s="2907">
        <v>2</v>
      </c>
      <c r="L185" s="2906">
        <v>0</v>
      </c>
      <c r="M185" s="2907">
        <v>2</v>
      </c>
      <c r="N185" s="2906">
        <v>0</v>
      </c>
      <c r="O185" s="2907">
        <v>0</v>
      </c>
      <c r="P185" s="2906">
        <v>0</v>
      </c>
      <c r="Q185" s="2907">
        <v>0</v>
      </c>
      <c r="R185" s="2906">
        <v>0</v>
      </c>
      <c r="S185" s="2907">
        <v>0</v>
      </c>
      <c r="T185" s="2906">
        <v>0</v>
      </c>
      <c r="U185" s="2907">
        <v>0</v>
      </c>
      <c r="V185" s="2906">
        <v>0</v>
      </c>
      <c r="W185" s="2907">
        <v>0</v>
      </c>
      <c r="X185" s="2906">
        <v>0</v>
      </c>
      <c r="Y185" s="2907">
        <v>0</v>
      </c>
      <c r="Z185" s="2906">
        <v>0</v>
      </c>
      <c r="AA185" s="2907">
        <v>0</v>
      </c>
      <c r="AB185" s="2906">
        <v>0</v>
      </c>
      <c r="AC185" s="2907">
        <v>0</v>
      </c>
      <c r="AD185" s="2906">
        <v>0</v>
      </c>
      <c r="AE185" s="2907">
        <v>0</v>
      </c>
      <c r="AF185" s="2906">
        <v>0</v>
      </c>
      <c r="AG185" s="2907">
        <v>0</v>
      </c>
      <c r="AH185" s="2906">
        <v>0</v>
      </c>
      <c r="AI185" s="2907">
        <v>0</v>
      </c>
      <c r="AJ185" s="2906">
        <v>0</v>
      </c>
      <c r="AK185" s="2907">
        <v>0</v>
      </c>
      <c r="AL185" s="2906">
        <v>0</v>
      </c>
      <c r="AM185" s="2939">
        <v>0</v>
      </c>
      <c r="AN185" s="2940">
        <v>0</v>
      </c>
      <c r="AO185" s="2941">
        <v>0</v>
      </c>
      <c r="AP185" s="2906">
        <v>0</v>
      </c>
      <c r="AQ185" s="2907">
        <v>0</v>
      </c>
      <c r="AR185" s="2907">
        <v>0</v>
      </c>
      <c r="AS185" s="2907">
        <v>2</v>
      </c>
      <c r="AT185" s="2907">
        <v>0</v>
      </c>
      <c r="AU185" s="2907">
        <v>0</v>
      </c>
      <c r="AV185" s="2907">
        <v>0</v>
      </c>
      <c r="AW185" s="2907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6881"/>
      <c r="B186" s="2206" t="s">
        <v>204</v>
      </c>
      <c r="C186" s="2942">
        <f>SUM(D186+E186)</f>
        <v>0</v>
      </c>
      <c r="D186" s="2943">
        <f t="shared" si="26"/>
        <v>0</v>
      </c>
      <c r="E186" s="2944">
        <f t="shared" si="26"/>
        <v>0</v>
      </c>
      <c r="F186" s="2931">
        <v>0</v>
      </c>
      <c r="G186" s="2945">
        <v>0</v>
      </c>
      <c r="H186" s="2931">
        <v>0</v>
      </c>
      <c r="I186" s="2945">
        <v>0</v>
      </c>
      <c r="J186" s="2931">
        <v>0</v>
      </c>
      <c r="K186" s="2945">
        <v>0</v>
      </c>
      <c r="L186" s="2931">
        <v>0</v>
      </c>
      <c r="M186" s="2945">
        <v>0</v>
      </c>
      <c r="N186" s="2931">
        <v>0</v>
      </c>
      <c r="O186" s="2945">
        <v>0</v>
      </c>
      <c r="P186" s="2931">
        <v>0</v>
      </c>
      <c r="Q186" s="2945">
        <v>0</v>
      </c>
      <c r="R186" s="2931">
        <v>0</v>
      </c>
      <c r="S186" s="2945">
        <v>0</v>
      </c>
      <c r="T186" s="2931">
        <v>0</v>
      </c>
      <c r="U186" s="2945">
        <v>0</v>
      </c>
      <c r="V186" s="2931">
        <v>0</v>
      </c>
      <c r="W186" s="2945">
        <v>0</v>
      </c>
      <c r="X186" s="2931">
        <v>0</v>
      </c>
      <c r="Y186" s="2945">
        <v>0</v>
      </c>
      <c r="Z186" s="2931">
        <v>0</v>
      </c>
      <c r="AA186" s="2945">
        <v>0</v>
      </c>
      <c r="AB186" s="2931">
        <v>0</v>
      </c>
      <c r="AC186" s="2945">
        <v>0</v>
      </c>
      <c r="AD186" s="2931">
        <v>0</v>
      </c>
      <c r="AE186" s="2945">
        <v>0</v>
      </c>
      <c r="AF186" s="2931">
        <v>0</v>
      </c>
      <c r="AG186" s="2945">
        <v>0</v>
      </c>
      <c r="AH186" s="2931">
        <v>0</v>
      </c>
      <c r="AI186" s="2945">
        <v>0</v>
      </c>
      <c r="AJ186" s="2931">
        <v>0</v>
      </c>
      <c r="AK186" s="2945">
        <v>0</v>
      </c>
      <c r="AL186" s="2931">
        <v>0</v>
      </c>
      <c r="AM186" s="222">
        <v>0</v>
      </c>
      <c r="AN186" s="2946">
        <v>0</v>
      </c>
      <c r="AO186" s="2947">
        <v>0</v>
      </c>
      <c r="AP186" s="2931">
        <v>0</v>
      </c>
      <c r="AQ186" s="2945">
        <v>0</v>
      </c>
      <c r="AR186" s="2945">
        <v>0</v>
      </c>
      <c r="AS186" s="2945">
        <v>0</v>
      </c>
      <c r="AT186" s="2945">
        <v>0</v>
      </c>
      <c r="AU186" s="2945">
        <v>0</v>
      </c>
      <c r="AV186" s="2945">
        <v>0</v>
      </c>
      <c r="AW186" s="2945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6894" t="s">
        <v>205</v>
      </c>
      <c r="B187" s="6783"/>
      <c r="C187" s="2928">
        <f t="shared" ref="C187:C227" si="27">SUM(D187+E187)</f>
        <v>4</v>
      </c>
      <c r="D187" s="2929">
        <f t="shared" si="26"/>
        <v>0</v>
      </c>
      <c r="E187" s="2948">
        <f t="shared" si="26"/>
        <v>4</v>
      </c>
      <c r="F187" s="2930">
        <v>0</v>
      </c>
      <c r="G187" s="2739">
        <v>0</v>
      </c>
      <c r="H187" s="2930">
        <v>0</v>
      </c>
      <c r="I187" s="2739">
        <v>0</v>
      </c>
      <c r="J187" s="2930">
        <v>0</v>
      </c>
      <c r="K187" s="2739">
        <v>2</v>
      </c>
      <c r="L187" s="2930">
        <v>0</v>
      </c>
      <c r="M187" s="2739">
        <v>2</v>
      </c>
      <c r="N187" s="2930">
        <v>0</v>
      </c>
      <c r="O187" s="2739">
        <v>0</v>
      </c>
      <c r="P187" s="2930">
        <v>0</v>
      </c>
      <c r="Q187" s="2739">
        <v>0</v>
      </c>
      <c r="R187" s="2930">
        <v>0</v>
      </c>
      <c r="S187" s="2739">
        <v>0</v>
      </c>
      <c r="T187" s="2930">
        <v>0</v>
      </c>
      <c r="U187" s="2739">
        <v>0</v>
      </c>
      <c r="V187" s="2930">
        <v>0</v>
      </c>
      <c r="W187" s="2739">
        <v>0</v>
      </c>
      <c r="X187" s="2930">
        <v>0</v>
      </c>
      <c r="Y187" s="2739">
        <v>0</v>
      </c>
      <c r="Z187" s="2930">
        <v>0</v>
      </c>
      <c r="AA187" s="2739">
        <v>0</v>
      </c>
      <c r="AB187" s="2930">
        <v>0</v>
      </c>
      <c r="AC187" s="2739">
        <v>0</v>
      </c>
      <c r="AD187" s="2930">
        <v>0</v>
      </c>
      <c r="AE187" s="2739">
        <v>0</v>
      </c>
      <c r="AF187" s="2930">
        <v>0</v>
      </c>
      <c r="AG187" s="2739">
        <v>0</v>
      </c>
      <c r="AH187" s="2930">
        <v>0</v>
      </c>
      <c r="AI187" s="2739">
        <v>0</v>
      </c>
      <c r="AJ187" s="2930">
        <v>0</v>
      </c>
      <c r="AK187" s="2739">
        <v>0</v>
      </c>
      <c r="AL187" s="2930">
        <v>0</v>
      </c>
      <c r="AM187" s="2949">
        <v>0</v>
      </c>
      <c r="AN187" s="2932">
        <v>0</v>
      </c>
      <c r="AO187" s="2950">
        <v>0</v>
      </c>
      <c r="AP187" s="2930">
        <v>0</v>
      </c>
      <c r="AQ187" s="2739">
        <v>0</v>
      </c>
      <c r="AR187" s="2739">
        <v>0</v>
      </c>
      <c r="AS187" s="2739">
        <v>4</v>
      </c>
      <c r="AT187" s="2739">
        <v>0</v>
      </c>
      <c r="AU187" s="2739">
        <v>0</v>
      </c>
      <c r="AV187" s="2739">
        <v>0</v>
      </c>
      <c r="AW187" s="2739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6795" t="s">
        <v>206</v>
      </c>
      <c r="B188" s="2936" t="s">
        <v>207</v>
      </c>
      <c r="C188" s="2937">
        <f t="shared" si="27"/>
        <v>0</v>
      </c>
      <c r="D188" s="2938">
        <f t="shared" si="26"/>
        <v>0</v>
      </c>
      <c r="E188" s="2936">
        <f t="shared" si="26"/>
        <v>0</v>
      </c>
      <c r="F188" s="2951"/>
      <c r="G188" s="2952"/>
      <c r="H188" s="2906"/>
      <c r="I188" s="2907"/>
      <c r="J188" s="2906"/>
      <c r="K188" s="2907"/>
      <c r="L188" s="2906"/>
      <c r="M188" s="2907"/>
      <c r="N188" s="2906"/>
      <c r="O188" s="2907"/>
      <c r="P188" s="2906"/>
      <c r="Q188" s="2907"/>
      <c r="R188" s="2906"/>
      <c r="S188" s="2907"/>
      <c r="T188" s="2906"/>
      <c r="U188" s="2907"/>
      <c r="V188" s="2906"/>
      <c r="W188" s="2907"/>
      <c r="X188" s="2906"/>
      <c r="Y188" s="2907"/>
      <c r="Z188" s="2906"/>
      <c r="AA188" s="2907"/>
      <c r="AB188" s="2906"/>
      <c r="AC188" s="2907"/>
      <c r="AD188" s="2906"/>
      <c r="AE188" s="2907"/>
      <c r="AF188" s="2906"/>
      <c r="AG188" s="2907"/>
      <c r="AH188" s="2906"/>
      <c r="AI188" s="2907"/>
      <c r="AJ188" s="2906"/>
      <c r="AK188" s="2907"/>
      <c r="AL188" s="2906"/>
      <c r="AM188" s="2939"/>
      <c r="AN188" s="2940"/>
      <c r="AO188" s="2941"/>
      <c r="AP188" s="2906"/>
      <c r="AQ188" s="2907"/>
      <c r="AR188" s="2907"/>
      <c r="AS188" s="2907"/>
      <c r="AT188" s="2907"/>
      <c r="AU188" s="2907"/>
      <c r="AV188" s="2907"/>
      <c r="AW188" s="2907"/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6881"/>
      <c r="B189" s="2206" t="s">
        <v>208</v>
      </c>
      <c r="C189" s="1204">
        <f t="shared" si="27"/>
        <v>11</v>
      </c>
      <c r="D189" s="224">
        <f t="shared" si="26"/>
        <v>3</v>
      </c>
      <c r="E189" s="219">
        <f t="shared" si="26"/>
        <v>8</v>
      </c>
      <c r="F189" s="1205"/>
      <c r="G189" s="225"/>
      <c r="H189" s="1206">
        <v>0</v>
      </c>
      <c r="I189" s="64">
        <v>0</v>
      </c>
      <c r="J189" s="1206">
        <v>2</v>
      </c>
      <c r="K189" s="64">
        <v>5</v>
      </c>
      <c r="L189" s="2931">
        <v>1</v>
      </c>
      <c r="M189" s="2945">
        <v>3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2946">
        <v>0</v>
      </c>
      <c r="AO189" s="2947">
        <v>0</v>
      </c>
      <c r="AP189" s="2931">
        <v>0</v>
      </c>
      <c r="AQ189" s="2945">
        <v>0</v>
      </c>
      <c r="AR189" s="2945">
        <v>0</v>
      </c>
      <c r="AS189" s="2945">
        <v>7</v>
      </c>
      <c r="AT189" s="2945">
        <v>0</v>
      </c>
      <c r="AU189" s="2945">
        <v>0</v>
      </c>
      <c r="AV189" s="2945">
        <v>0</v>
      </c>
      <c r="AW189" s="2945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>
        <v>0</v>
      </c>
      <c r="DC189" s="5"/>
      <c r="DD189" s="5">
        <v>0</v>
      </c>
      <c r="DE189" s="5"/>
      <c r="DF189" s="5"/>
      <c r="DG189" s="5"/>
      <c r="DH189" s="5">
        <v>0</v>
      </c>
      <c r="DI189" s="5"/>
      <c r="DJ189" s="5">
        <v>0</v>
      </c>
      <c r="DK189" s="5"/>
      <c r="DL189" s="5">
        <v>0</v>
      </c>
      <c r="DM189" s="5"/>
      <c r="DN189" s="5">
        <v>0</v>
      </c>
      <c r="DO189" s="5"/>
      <c r="DP189" s="5">
        <v>0</v>
      </c>
      <c r="DQ189" s="5"/>
      <c r="DR189" s="5">
        <v>0</v>
      </c>
      <c r="DS189" s="5"/>
      <c r="DT189" s="5">
        <v>0</v>
      </c>
      <c r="DU189" s="5"/>
      <c r="DV189" s="5">
        <v>0</v>
      </c>
    </row>
    <row r="190" spans="1:126" s="2" customFormat="1" x14ac:dyDescent="0.2">
      <c r="A190" s="2953" t="s">
        <v>209</v>
      </c>
      <c r="B190" s="2954"/>
      <c r="C190" s="2852">
        <f t="shared" si="27"/>
        <v>41</v>
      </c>
      <c r="D190" s="2955">
        <f t="shared" si="26"/>
        <v>12</v>
      </c>
      <c r="E190" s="2704">
        <f t="shared" si="26"/>
        <v>29</v>
      </c>
      <c r="F190" s="2930">
        <v>0</v>
      </c>
      <c r="G190" s="2739">
        <v>0</v>
      </c>
      <c r="H190" s="2930">
        <v>0</v>
      </c>
      <c r="I190" s="2739">
        <v>0</v>
      </c>
      <c r="J190" s="2930">
        <v>3</v>
      </c>
      <c r="K190" s="2739">
        <v>6</v>
      </c>
      <c r="L190" s="2930">
        <v>2</v>
      </c>
      <c r="M190" s="2739">
        <v>10</v>
      </c>
      <c r="N190" s="2930">
        <v>1</v>
      </c>
      <c r="O190" s="2739">
        <v>2</v>
      </c>
      <c r="P190" s="2930">
        <v>2</v>
      </c>
      <c r="Q190" s="2739">
        <v>2</v>
      </c>
      <c r="R190" s="2930">
        <v>0</v>
      </c>
      <c r="S190" s="2739">
        <v>1</v>
      </c>
      <c r="T190" s="2930">
        <v>0</v>
      </c>
      <c r="U190" s="2739">
        <v>1</v>
      </c>
      <c r="V190" s="2930">
        <v>0</v>
      </c>
      <c r="W190" s="2739">
        <v>2</v>
      </c>
      <c r="X190" s="2930">
        <v>1</v>
      </c>
      <c r="Y190" s="2739">
        <v>2</v>
      </c>
      <c r="Z190" s="2930">
        <v>0</v>
      </c>
      <c r="AA190" s="2739">
        <v>0</v>
      </c>
      <c r="AB190" s="2930">
        <v>0</v>
      </c>
      <c r="AC190" s="2739">
        <v>2</v>
      </c>
      <c r="AD190" s="2930">
        <v>3</v>
      </c>
      <c r="AE190" s="2739">
        <v>0</v>
      </c>
      <c r="AF190" s="2930">
        <v>0</v>
      </c>
      <c r="AG190" s="2739">
        <v>1</v>
      </c>
      <c r="AH190" s="2930">
        <v>0</v>
      </c>
      <c r="AI190" s="2739">
        <v>0</v>
      </c>
      <c r="AJ190" s="2930">
        <v>0</v>
      </c>
      <c r="AK190" s="2739">
        <v>0</v>
      </c>
      <c r="AL190" s="2930">
        <v>0</v>
      </c>
      <c r="AM190" s="2949">
        <v>0</v>
      </c>
      <c r="AN190" s="2932">
        <v>0</v>
      </c>
      <c r="AO190" s="2950">
        <v>0</v>
      </c>
      <c r="AP190" s="2931">
        <v>0</v>
      </c>
      <c r="AQ190" s="2739">
        <v>0</v>
      </c>
      <c r="AR190" s="2739">
        <v>0</v>
      </c>
      <c r="AS190" s="2739">
        <v>10</v>
      </c>
      <c r="AT190" s="2739">
        <v>0</v>
      </c>
      <c r="AU190" s="2739">
        <v>0</v>
      </c>
      <c r="AV190" s="2739">
        <v>0</v>
      </c>
      <c r="AW190" s="2739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6795" t="s">
        <v>210</v>
      </c>
      <c r="B191" s="2216" t="s">
        <v>211</v>
      </c>
      <c r="C191" s="227">
        <f t="shared" si="27"/>
        <v>1</v>
      </c>
      <c r="D191" s="228">
        <f t="shared" si="26"/>
        <v>1</v>
      </c>
      <c r="E191" s="2216">
        <f t="shared" si="26"/>
        <v>0</v>
      </c>
      <c r="F191" s="33">
        <v>0</v>
      </c>
      <c r="G191" s="35">
        <v>0</v>
      </c>
      <c r="H191" s="33">
        <v>0</v>
      </c>
      <c r="I191" s="35">
        <v>0</v>
      </c>
      <c r="J191" s="33">
        <v>0</v>
      </c>
      <c r="K191" s="35">
        <v>0</v>
      </c>
      <c r="L191" s="33">
        <v>0</v>
      </c>
      <c r="M191" s="35">
        <v>0</v>
      </c>
      <c r="N191" s="33">
        <v>0</v>
      </c>
      <c r="O191" s="35">
        <v>0</v>
      </c>
      <c r="P191" s="33">
        <v>0</v>
      </c>
      <c r="Q191" s="35">
        <v>0</v>
      </c>
      <c r="R191" s="33">
        <v>0</v>
      </c>
      <c r="S191" s="35">
        <v>0</v>
      </c>
      <c r="T191" s="33">
        <v>0</v>
      </c>
      <c r="U191" s="35">
        <v>0</v>
      </c>
      <c r="V191" s="33">
        <v>0</v>
      </c>
      <c r="W191" s="35">
        <v>0</v>
      </c>
      <c r="X191" s="33">
        <v>0</v>
      </c>
      <c r="Y191" s="35">
        <v>0</v>
      </c>
      <c r="Z191" s="33">
        <v>0</v>
      </c>
      <c r="AA191" s="35">
        <v>0</v>
      </c>
      <c r="AB191" s="33">
        <v>0</v>
      </c>
      <c r="AC191" s="35">
        <v>0</v>
      </c>
      <c r="AD191" s="33">
        <v>1</v>
      </c>
      <c r="AE191" s="35">
        <v>0</v>
      </c>
      <c r="AF191" s="33">
        <v>0</v>
      </c>
      <c r="AG191" s="35">
        <v>0</v>
      </c>
      <c r="AH191" s="33">
        <v>0</v>
      </c>
      <c r="AI191" s="35">
        <v>0</v>
      </c>
      <c r="AJ191" s="33">
        <v>0</v>
      </c>
      <c r="AK191" s="35">
        <v>0</v>
      </c>
      <c r="AL191" s="33">
        <v>0</v>
      </c>
      <c r="AM191" s="186">
        <v>0</v>
      </c>
      <c r="AN191" s="165">
        <v>0</v>
      </c>
      <c r="AO191" s="229">
        <v>0</v>
      </c>
      <c r="AP191" s="33">
        <v>0</v>
      </c>
      <c r="AQ191" s="64">
        <v>0</v>
      </c>
      <c r="AR191" s="64">
        <v>0</v>
      </c>
      <c r="AS191" s="64">
        <v>0</v>
      </c>
      <c r="AT191" s="64">
        <v>0</v>
      </c>
      <c r="AU191" s="64">
        <v>0</v>
      </c>
      <c r="AV191" s="64">
        <v>0</v>
      </c>
      <c r="AW191" s="64">
        <v>0</v>
      </c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>
        <v>0</v>
      </c>
      <c r="DC191" s="5"/>
      <c r="DD191" s="5">
        <v>0</v>
      </c>
      <c r="DE191" s="5"/>
      <c r="DF191" s="5"/>
      <c r="DG191" s="5"/>
      <c r="DH191" s="5">
        <v>0</v>
      </c>
      <c r="DI191" s="5"/>
      <c r="DJ191" s="5">
        <v>0</v>
      </c>
      <c r="DK191" s="5"/>
      <c r="DL191" s="5">
        <v>0</v>
      </c>
      <c r="DM191" s="5"/>
      <c r="DN191" s="5">
        <v>0</v>
      </c>
      <c r="DO191" s="5"/>
      <c r="DP191" s="5">
        <v>0</v>
      </c>
      <c r="DQ191" s="5"/>
      <c r="DR191" s="5">
        <v>0</v>
      </c>
      <c r="DS191" s="5"/>
      <c r="DT191" s="5">
        <v>0</v>
      </c>
      <c r="DU191" s="5"/>
      <c r="DV191" s="5">
        <v>0</v>
      </c>
    </row>
    <row r="192" spans="1:126" s="2" customFormat="1" x14ac:dyDescent="0.2">
      <c r="A192" s="6151"/>
      <c r="B192" s="2204" t="s">
        <v>212</v>
      </c>
      <c r="C192" s="231">
        <f t="shared" si="27"/>
        <v>1</v>
      </c>
      <c r="D192" s="232">
        <f t="shared" si="26"/>
        <v>0</v>
      </c>
      <c r="E192" s="2204">
        <f t="shared" si="26"/>
        <v>1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0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0</v>
      </c>
      <c r="T192" s="20">
        <v>0</v>
      </c>
      <c r="U192" s="36">
        <v>0</v>
      </c>
      <c r="V192" s="20">
        <v>0</v>
      </c>
      <c r="W192" s="36">
        <v>1</v>
      </c>
      <c r="X192" s="20">
        <v>0</v>
      </c>
      <c r="Y192" s="36">
        <v>0</v>
      </c>
      <c r="Z192" s="20">
        <v>0</v>
      </c>
      <c r="AA192" s="36">
        <v>0</v>
      </c>
      <c r="AB192" s="20">
        <v>0</v>
      </c>
      <c r="AC192" s="36">
        <v>0</v>
      </c>
      <c r="AD192" s="20">
        <v>0</v>
      </c>
      <c r="AE192" s="36">
        <v>0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2204" t="s">
        <v>213</v>
      </c>
      <c r="C193" s="231">
        <f t="shared" si="27"/>
        <v>9</v>
      </c>
      <c r="D193" s="233">
        <f t="shared" si="26"/>
        <v>2</v>
      </c>
      <c r="E193" s="2204">
        <f t="shared" si="26"/>
        <v>7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0</v>
      </c>
      <c r="L193" s="37">
        <v>0</v>
      </c>
      <c r="M193" s="39">
        <v>3</v>
      </c>
      <c r="N193" s="37">
        <v>0</v>
      </c>
      <c r="O193" s="39">
        <v>0</v>
      </c>
      <c r="P193" s="37">
        <v>1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1</v>
      </c>
      <c r="Z193" s="37">
        <v>0</v>
      </c>
      <c r="AA193" s="39">
        <v>0</v>
      </c>
      <c r="AB193" s="37">
        <v>0</v>
      </c>
      <c r="AC193" s="39">
        <v>2</v>
      </c>
      <c r="AD193" s="37">
        <v>1</v>
      </c>
      <c r="AE193" s="39">
        <v>0</v>
      </c>
      <c r="AF193" s="37">
        <v>0</v>
      </c>
      <c r="AG193" s="39">
        <v>1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1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2204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2204" t="s">
        <v>215</v>
      </c>
      <c r="C195" s="231">
        <f t="shared" si="27"/>
        <v>3</v>
      </c>
      <c r="D195" s="228">
        <f t="shared" ref="D195:E203" si="28">SUM(F195+H195+J195+L195+N195+P195+R195+T195+V195+X195+Z195+AB195+AD195+AF195+AH195+AJ195+AL195)</f>
        <v>0</v>
      </c>
      <c r="E195" s="2204">
        <f t="shared" si="28"/>
        <v>3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1</v>
      </c>
      <c r="R195" s="33">
        <v>0</v>
      </c>
      <c r="S195" s="35">
        <v>0</v>
      </c>
      <c r="T195" s="33">
        <v>0</v>
      </c>
      <c r="U195" s="35">
        <v>1</v>
      </c>
      <c r="V195" s="33">
        <v>0</v>
      </c>
      <c r="W195" s="35">
        <v>1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2204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3</v>
      </c>
      <c r="D197" s="232">
        <f t="shared" si="28"/>
        <v>2</v>
      </c>
      <c r="E197" s="2204">
        <f t="shared" si="28"/>
        <v>1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0</v>
      </c>
      <c r="L197" s="20">
        <v>1</v>
      </c>
      <c r="M197" s="36">
        <v>1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1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1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6881"/>
      <c r="B198" s="238" t="s">
        <v>218</v>
      </c>
      <c r="C198" s="239">
        <f t="shared" si="27"/>
        <v>0</v>
      </c>
      <c r="D198" s="233">
        <f t="shared" si="28"/>
        <v>0</v>
      </c>
      <c r="E198" s="2214">
        <f t="shared" si="28"/>
        <v>0</v>
      </c>
      <c r="F198" s="37">
        <v>0</v>
      </c>
      <c r="G198" s="39">
        <v>0</v>
      </c>
      <c r="H198" s="37">
        <v>0</v>
      </c>
      <c r="I198" s="39">
        <v>0</v>
      </c>
      <c r="J198" s="37">
        <v>0</v>
      </c>
      <c r="K198" s="39">
        <v>0</v>
      </c>
      <c r="L198" s="37">
        <v>0</v>
      </c>
      <c r="M198" s="39">
        <v>0</v>
      </c>
      <c r="N198" s="37">
        <v>0</v>
      </c>
      <c r="O198" s="39">
        <v>0</v>
      </c>
      <c r="P198" s="37">
        <v>0</v>
      </c>
      <c r="Q198" s="39">
        <v>0</v>
      </c>
      <c r="R198" s="37">
        <v>0</v>
      </c>
      <c r="S198" s="39">
        <v>0</v>
      </c>
      <c r="T198" s="37">
        <v>0</v>
      </c>
      <c r="U198" s="39">
        <v>0</v>
      </c>
      <c r="V198" s="37">
        <v>0</v>
      </c>
      <c r="W198" s="39">
        <v>0</v>
      </c>
      <c r="X198" s="37">
        <v>0</v>
      </c>
      <c r="Y198" s="39">
        <v>0</v>
      </c>
      <c r="Z198" s="37">
        <v>0</v>
      </c>
      <c r="AA198" s="39">
        <v>0</v>
      </c>
      <c r="AB198" s="37">
        <v>0</v>
      </c>
      <c r="AC198" s="39">
        <v>0</v>
      </c>
      <c r="AD198" s="37">
        <v>0</v>
      </c>
      <c r="AE198" s="39">
        <v>0</v>
      </c>
      <c r="AF198" s="37">
        <v>0</v>
      </c>
      <c r="AG198" s="39">
        <v>0</v>
      </c>
      <c r="AH198" s="37">
        <v>0</v>
      </c>
      <c r="AI198" s="39">
        <v>0</v>
      </c>
      <c r="AJ198" s="37">
        <v>0</v>
      </c>
      <c r="AK198" s="39">
        <v>0</v>
      </c>
      <c r="AL198" s="37">
        <v>0</v>
      </c>
      <c r="AM198" s="181">
        <v>0</v>
      </c>
      <c r="AN198" s="144">
        <v>0</v>
      </c>
      <c r="AO198" s="145">
        <v>0</v>
      </c>
      <c r="AP198" s="37">
        <v>0</v>
      </c>
      <c r="AQ198" s="40">
        <v>0</v>
      </c>
      <c r="AR198" s="40">
        <v>0</v>
      </c>
      <c r="AS198" s="40">
        <v>0</v>
      </c>
      <c r="AT198" s="40">
        <v>0</v>
      </c>
      <c r="AU198" s="40">
        <v>0</v>
      </c>
      <c r="AV198" s="40">
        <v>0</v>
      </c>
      <c r="AW198" s="40">
        <v>0</v>
      </c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6795" t="s">
        <v>219</v>
      </c>
      <c r="B199" s="2956" t="s">
        <v>220</v>
      </c>
      <c r="C199" s="2937">
        <f t="shared" si="27"/>
        <v>0</v>
      </c>
      <c r="D199" s="2938">
        <f t="shared" si="28"/>
        <v>0</v>
      </c>
      <c r="E199" s="2936">
        <f t="shared" si="28"/>
        <v>0</v>
      </c>
      <c r="F199" s="2906">
        <v>0</v>
      </c>
      <c r="G199" s="2907">
        <v>0</v>
      </c>
      <c r="H199" s="2906">
        <v>0</v>
      </c>
      <c r="I199" s="2907">
        <v>0</v>
      </c>
      <c r="J199" s="2906">
        <v>0</v>
      </c>
      <c r="K199" s="2907">
        <v>0</v>
      </c>
      <c r="L199" s="2906">
        <v>0</v>
      </c>
      <c r="M199" s="2907">
        <v>0</v>
      </c>
      <c r="N199" s="2906">
        <v>0</v>
      </c>
      <c r="O199" s="2907">
        <v>0</v>
      </c>
      <c r="P199" s="2906">
        <v>0</v>
      </c>
      <c r="Q199" s="2907">
        <v>0</v>
      </c>
      <c r="R199" s="2906">
        <v>0</v>
      </c>
      <c r="S199" s="2907">
        <v>0</v>
      </c>
      <c r="T199" s="2906">
        <v>0</v>
      </c>
      <c r="U199" s="2907">
        <v>0</v>
      </c>
      <c r="V199" s="2906">
        <v>0</v>
      </c>
      <c r="W199" s="2907">
        <v>0</v>
      </c>
      <c r="X199" s="2906">
        <v>0</v>
      </c>
      <c r="Y199" s="2907">
        <v>0</v>
      </c>
      <c r="Z199" s="2906">
        <v>0</v>
      </c>
      <c r="AA199" s="2907">
        <v>0</v>
      </c>
      <c r="AB199" s="2906">
        <v>0</v>
      </c>
      <c r="AC199" s="2907">
        <v>0</v>
      </c>
      <c r="AD199" s="2906">
        <v>0</v>
      </c>
      <c r="AE199" s="2907">
        <v>0</v>
      </c>
      <c r="AF199" s="2906">
        <v>0</v>
      </c>
      <c r="AG199" s="2907">
        <v>0</v>
      </c>
      <c r="AH199" s="2906">
        <v>0</v>
      </c>
      <c r="AI199" s="2907">
        <v>0</v>
      </c>
      <c r="AJ199" s="2906">
        <v>0</v>
      </c>
      <c r="AK199" s="2907">
        <v>0</v>
      </c>
      <c r="AL199" s="2906">
        <v>0</v>
      </c>
      <c r="AM199" s="2939">
        <v>0</v>
      </c>
      <c r="AN199" s="2940">
        <v>0</v>
      </c>
      <c r="AO199" s="2941">
        <v>0</v>
      </c>
      <c r="AP199" s="2906">
        <v>0</v>
      </c>
      <c r="AQ199" s="1441">
        <v>0</v>
      </c>
      <c r="AR199" s="1441">
        <v>0</v>
      </c>
      <c r="AS199" s="1441">
        <v>0</v>
      </c>
      <c r="AT199" s="1441">
        <v>0</v>
      </c>
      <c r="AU199" s="1441">
        <v>0</v>
      </c>
      <c r="AV199" s="1441">
        <v>0</v>
      </c>
      <c r="AW199" s="1441">
        <v>0</v>
      </c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>
        <v>0</v>
      </c>
      <c r="DC199" s="5"/>
      <c r="DD199" s="5">
        <v>0</v>
      </c>
      <c r="DE199" s="5"/>
      <c r="DF199" s="5"/>
      <c r="DG199" s="5"/>
      <c r="DH199" s="5">
        <v>0</v>
      </c>
      <c r="DI199" s="5"/>
      <c r="DJ199" s="5">
        <v>0</v>
      </c>
      <c r="DK199" s="5"/>
      <c r="DL199" s="5">
        <v>0</v>
      </c>
      <c r="DM199" s="5"/>
      <c r="DN199" s="5">
        <v>0</v>
      </c>
      <c r="DO199" s="5"/>
      <c r="DP199" s="5">
        <v>0</v>
      </c>
      <c r="DQ199" s="5"/>
      <c r="DR199" s="5">
        <v>0</v>
      </c>
      <c r="DS199" s="5"/>
      <c r="DT199" s="5">
        <v>0</v>
      </c>
      <c r="DU199" s="5"/>
      <c r="DV199" s="5">
        <v>0</v>
      </c>
    </row>
    <row r="200" spans="1:126" s="2" customFormat="1" x14ac:dyDescent="0.2">
      <c r="A200" s="6151"/>
      <c r="B200" s="2204" t="s">
        <v>221</v>
      </c>
      <c r="C200" s="231">
        <f t="shared" si="27"/>
        <v>1</v>
      </c>
      <c r="D200" s="232">
        <f>SUM(F200+H200+J200+L200+N200+P200+R200+T200+V200+X200+Z200+AB200+AD200+AF200+AH200+AJ200+AL200)</f>
        <v>1</v>
      </c>
      <c r="E200" s="2204">
        <f t="shared" si="28"/>
        <v>0</v>
      </c>
      <c r="F200" s="20">
        <v>0</v>
      </c>
      <c r="G200" s="36">
        <v>0</v>
      </c>
      <c r="H200" s="20">
        <v>0</v>
      </c>
      <c r="I200" s="36">
        <v>0</v>
      </c>
      <c r="J200" s="20">
        <v>0</v>
      </c>
      <c r="K200" s="36">
        <v>0</v>
      </c>
      <c r="L200" s="20">
        <v>0</v>
      </c>
      <c r="M200" s="36">
        <v>0</v>
      </c>
      <c r="N200" s="20">
        <v>0</v>
      </c>
      <c r="O200" s="36">
        <v>0</v>
      </c>
      <c r="P200" s="20">
        <v>0</v>
      </c>
      <c r="Q200" s="36">
        <v>0</v>
      </c>
      <c r="R200" s="20">
        <v>0</v>
      </c>
      <c r="S200" s="36">
        <v>0</v>
      </c>
      <c r="T200" s="20">
        <v>0</v>
      </c>
      <c r="U200" s="36">
        <v>0</v>
      </c>
      <c r="V200" s="20">
        <v>0</v>
      </c>
      <c r="W200" s="36">
        <v>0</v>
      </c>
      <c r="X200" s="20">
        <v>0</v>
      </c>
      <c r="Y200" s="36">
        <v>0</v>
      </c>
      <c r="Z200" s="20">
        <v>0</v>
      </c>
      <c r="AA200" s="36">
        <v>0</v>
      </c>
      <c r="AB200" s="20">
        <v>0</v>
      </c>
      <c r="AC200" s="36">
        <v>0</v>
      </c>
      <c r="AD200" s="20">
        <v>1</v>
      </c>
      <c r="AE200" s="36">
        <v>0</v>
      </c>
      <c r="AF200" s="20">
        <v>0</v>
      </c>
      <c r="AG200" s="36">
        <v>0</v>
      </c>
      <c r="AH200" s="20">
        <v>0</v>
      </c>
      <c r="AI200" s="36">
        <v>0</v>
      </c>
      <c r="AJ200" s="20">
        <v>0</v>
      </c>
      <c r="AK200" s="36">
        <v>0</v>
      </c>
      <c r="AL200" s="20">
        <v>0</v>
      </c>
      <c r="AM200" s="176">
        <v>0</v>
      </c>
      <c r="AN200" s="141">
        <v>0</v>
      </c>
      <c r="AO200" s="119">
        <v>0</v>
      </c>
      <c r="AP200" s="20">
        <v>0</v>
      </c>
      <c r="AQ200" s="39">
        <v>0</v>
      </c>
      <c r="AR200" s="39">
        <v>0</v>
      </c>
      <c r="AS200" s="39">
        <v>0</v>
      </c>
      <c r="AT200" s="39">
        <v>0</v>
      </c>
      <c r="AU200" s="39">
        <v>0</v>
      </c>
      <c r="AV200" s="39">
        <v>0</v>
      </c>
      <c r="AW200" s="39">
        <v>0</v>
      </c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2214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2214">
        <f>SUM(G201+I201+K201+M201+O201+Q201+S201+U201+W201+Y201+AA201+AC201+AE201+AG201+AI201+AK201+AM201)</f>
        <v>0</v>
      </c>
      <c r="F201" s="37">
        <v>0</v>
      </c>
      <c r="G201" s="39">
        <v>0</v>
      </c>
      <c r="H201" s="37">
        <v>0</v>
      </c>
      <c r="I201" s="39">
        <v>0</v>
      </c>
      <c r="J201" s="37">
        <v>0</v>
      </c>
      <c r="K201" s="39">
        <v>0</v>
      </c>
      <c r="L201" s="37">
        <v>0</v>
      </c>
      <c r="M201" s="39">
        <v>0</v>
      </c>
      <c r="N201" s="37">
        <v>0</v>
      </c>
      <c r="O201" s="39">
        <v>0</v>
      </c>
      <c r="P201" s="37">
        <v>0</v>
      </c>
      <c r="Q201" s="39">
        <v>0</v>
      </c>
      <c r="R201" s="37">
        <v>0</v>
      </c>
      <c r="S201" s="39">
        <v>0</v>
      </c>
      <c r="T201" s="37">
        <v>0</v>
      </c>
      <c r="U201" s="39">
        <v>0</v>
      </c>
      <c r="V201" s="37">
        <v>0</v>
      </c>
      <c r="W201" s="39">
        <v>0</v>
      </c>
      <c r="X201" s="37">
        <v>0</v>
      </c>
      <c r="Y201" s="39">
        <v>0</v>
      </c>
      <c r="Z201" s="37">
        <v>0</v>
      </c>
      <c r="AA201" s="39">
        <v>0</v>
      </c>
      <c r="AB201" s="37">
        <v>0</v>
      </c>
      <c r="AC201" s="39">
        <v>0</v>
      </c>
      <c r="AD201" s="37">
        <v>0</v>
      </c>
      <c r="AE201" s="39">
        <v>0</v>
      </c>
      <c r="AF201" s="37">
        <v>0</v>
      </c>
      <c r="AG201" s="39">
        <v>0</v>
      </c>
      <c r="AH201" s="37">
        <v>0</v>
      </c>
      <c r="AI201" s="39">
        <v>0</v>
      </c>
      <c r="AJ201" s="37">
        <v>0</v>
      </c>
      <c r="AK201" s="39">
        <v>0</v>
      </c>
      <c r="AL201" s="37">
        <v>0</v>
      </c>
      <c r="AM201" s="181">
        <v>0</v>
      </c>
      <c r="AN201" s="144">
        <v>0</v>
      </c>
      <c r="AO201" s="145">
        <v>0</v>
      </c>
      <c r="AP201" s="37">
        <v>0</v>
      </c>
      <c r="AQ201" s="39">
        <v>0</v>
      </c>
      <c r="AR201" s="39">
        <v>0</v>
      </c>
      <c r="AS201" s="39">
        <v>0</v>
      </c>
      <c r="AT201" s="39">
        <v>0</v>
      </c>
      <c r="AU201" s="39">
        <v>0</v>
      </c>
      <c r="AV201" s="39">
        <v>0</v>
      </c>
      <c r="AW201" s="39">
        <v>0</v>
      </c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2214" t="s">
        <v>223</v>
      </c>
      <c r="C202" s="239">
        <f t="shared" si="27"/>
        <v>1</v>
      </c>
      <c r="D202" s="233">
        <f>SUM(F202+H202+J202+L202+N202+P202+R202+T202+V202+X202+Z202+AB202+AD202+AF202+AH202+AJ202+AL202)</f>
        <v>0</v>
      </c>
      <c r="E202" s="2214">
        <f>SUM(G202+I202+K202+M202+O202+Q202+S202+U202+W202+Y202+AA202+AC202+AE202+AG202+AI202+AK202+AM202)</f>
        <v>1</v>
      </c>
      <c r="F202" s="37">
        <v>0</v>
      </c>
      <c r="G202" s="39">
        <v>0</v>
      </c>
      <c r="H202" s="37">
        <v>0</v>
      </c>
      <c r="I202" s="39">
        <v>0</v>
      </c>
      <c r="J202" s="37">
        <v>0</v>
      </c>
      <c r="K202" s="39">
        <v>0</v>
      </c>
      <c r="L202" s="37">
        <v>0</v>
      </c>
      <c r="M202" s="39">
        <v>0</v>
      </c>
      <c r="N202" s="37">
        <v>0</v>
      </c>
      <c r="O202" s="39">
        <v>1</v>
      </c>
      <c r="P202" s="37">
        <v>0</v>
      </c>
      <c r="Q202" s="39">
        <v>0</v>
      </c>
      <c r="R202" s="37">
        <v>0</v>
      </c>
      <c r="S202" s="39">
        <v>0</v>
      </c>
      <c r="T202" s="37">
        <v>0</v>
      </c>
      <c r="U202" s="39">
        <v>0</v>
      </c>
      <c r="V202" s="37">
        <v>0</v>
      </c>
      <c r="W202" s="39">
        <v>0</v>
      </c>
      <c r="X202" s="37">
        <v>0</v>
      </c>
      <c r="Y202" s="39">
        <v>0</v>
      </c>
      <c r="Z202" s="37">
        <v>0</v>
      </c>
      <c r="AA202" s="39">
        <v>0</v>
      </c>
      <c r="AB202" s="37">
        <v>0</v>
      </c>
      <c r="AC202" s="39">
        <v>0</v>
      </c>
      <c r="AD202" s="37">
        <v>0</v>
      </c>
      <c r="AE202" s="39">
        <v>0</v>
      </c>
      <c r="AF202" s="37">
        <v>0</v>
      </c>
      <c r="AG202" s="39">
        <v>0</v>
      </c>
      <c r="AH202" s="37">
        <v>0</v>
      </c>
      <c r="AI202" s="39">
        <v>0</v>
      </c>
      <c r="AJ202" s="37">
        <v>0</v>
      </c>
      <c r="AK202" s="39">
        <v>0</v>
      </c>
      <c r="AL202" s="37">
        <v>0</v>
      </c>
      <c r="AM202" s="181">
        <v>0</v>
      </c>
      <c r="AN202" s="144">
        <v>0</v>
      </c>
      <c r="AO202" s="145">
        <v>0</v>
      </c>
      <c r="AP202" s="37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2206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2206">
        <f t="shared" si="28"/>
        <v>0</v>
      </c>
      <c r="F203" s="26">
        <v>0</v>
      </c>
      <c r="G203" s="40">
        <v>0</v>
      </c>
      <c r="H203" s="26">
        <v>0</v>
      </c>
      <c r="I203" s="40">
        <v>0</v>
      </c>
      <c r="J203" s="26">
        <v>0</v>
      </c>
      <c r="K203" s="40">
        <v>0</v>
      </c>
      <c r="L203" s="26">
        <v>0</v>
      </c>
      <c r="M203" s="40">
        <v>0</v>
      </c>
      <c r="N203" s="26">
        <v>0</v>
      </c>
      <c r="O203" s="40">
        <v>0</v>
      </c>
      <c r="P203" s="26">
        <v>0</v>
      </c>
      <c r="Q203" s="40">
        <v>0</v>
      </c>
      <c r="R203" s="26">
        <v>0</v>
      </c>
      <c r="S203" s="40">
        <v>0</v>
      </c>
      <c r="T203" s="26">
        <v>0</v>
      </c>
      <c r="U203" s="40">
        <v>0</v>
      </c>
      <c r="V203" s="26">
        <v>0</v>
      </c>
      <c r="W203" s="40">
        <v>0</v>
      </c>
      <c r="X203" s="26">
        <v>0</v>
      </c>
      <c r="Y203" s="40">
        <v>0</v>
      </c>
      <c r="Z203" s="26">
        <v>0</v>
      </c>
      <c r="AA203" s="40">
        <v>0</v>
      </c>
      <c r="AB203" s="26">
        <v>0</v>
      </c>
      <c r="AC203" s="40">
        <v>0</v>
      </c>
      <c r="AD203" s="26">
        <v>0</v>
      </c>
      <c r="AE203" s="40">
        <v>0</v>
      </c>
      <c r="AF203" s="26">
        <v>0</v>
      </c>
      <c r="AG203" s="40">
        <v>0</v>
      </c>
      <c r="AH203" s="26">
        <v>0</v>
      </c>
      <c r="AI203" s="40">
        <v>0</v>
      </c>
      <c r="AJ203" s="26">
        <v>0</v>
      </c>
      <c r="AK203" s="40">
        <v>0</v>
      </c>
      <c r="AL203" s="26">
        <v>0</v>
      </c>
      <c r="AM203" s="243">
        <v>0</v>
      </c>
      <c r="AN203" s="149">
        <v>0</v>
      </c>
      <c r="AO203" s="150">
        <v>0</v>
      </c>
      <c r="AP203" s="26">
        <v>0</v>
      </c>
      <c r="AQ203" s="40">
        <v>0</v>
      </c>
      <c r="AR203" s="40">
        <v>0</v>
      </c>
      <c r="AS203" s="40">
        <v>0</v>
      </c>
      <c r="AT203" s="40">
        <v>0</v>
      </c>
      <c r="AU203" s="40">
        <v>0</v>
      </c>
      <c r="AV203" s="40">
        <v>0</v>
      </c>
      <c r="AW203" s="40"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6795" t="s">
        <v>225</v>
      </c>
      <c r="B204" s="2936" t="s">
        <v>226</v>
      </c>
      <c r="C204" s="2937">
        <f t="shared" si="27"/>
        <v>1</v>
      </c>
      <c r="D204" s="2938">
        <f>SUM(F204+H204+J204+L204+N204)</f>
        <v>1</v>
      </c>
      <c r="E204" s="2936">
        <f t="shared" ref="D204:E207" si="29">SUM(G204+I204+K204+M204+O204)</f>
        <v>0</v>
      </c>
      <c r="F204" s="2906">
        <v>0</v>
      </c>
      <c r="G204" s="2907">
        <v>0</v>
      </c>
      <c r="H204" s="2906">
        <v>0</v>
      </c>
      <c r="I204" s="2907">
        <v>0</v>
      </c>
      <c r="J204" s="2906">
        <v>0</v>
      </c>
      <c r="K204" s="2907">
        <v>0</v>
      </c>
      <c r="L204" s="2906">
        <v>1</v>
      </c>
      <c r="M204" s="2907">
        <v>0</v>
      </c>
      <c r="N204" s="2906">
        <v>0</v>
      </c>
      <c r="O204" s="2907">
        <v>0</v>
      </c>
      <c r="P204" s="24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2940">
        <v>0</v>
      </c>
      <c r="AO204" s="2957"/>
      <c r="AP204" s="2906">
        <v>0</v>
      </c>
      <c r="AQ204" s="1441">
        <v>0</v>
      </c>
      <c r="AR204" s="1441">
        <v>0</v>
      </c>
      <c r="AS204" s="1441">
        <v>0</v>
      </c>
      <c r="AT204" s="1441">
        <v>0</v>
      </c>
      <c r="AU204" s="1441">
        <v>0</v>
      </c>
      <c r="AV204" s="1441">
        <v>0</v>
      </c>
      <c r="AW204" s="1441">
        <v>0</v>
      </c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>
        <v>0</v>
      </c>
      <c r="DC204" s="5"/>
      <c r="DD204" s="5">
        <v>0</v>
      </c>
      <c r="DE204" s="5"/>
      <c r="DF204" s="5"/>
      <c r="DG204" s="5"/>
      <c r="DH204" s="5">
        <v>0</v>
      </c>
      <c r="DI204" s="5"/>
      <c r="DJ204" s="5"/>
      <c r="DK204" s="5"/>
      <c r="DL204" s="5">
        <v>0</v>
      </c>
      <c r="DM204" s="5"/>
      <c r="DN204" s="5">
        <v>0</v>
      </c>
      <c r="DO204" s="5"/>
      <c r="DP204" s="5">
        <v>0</v>
      </c>
      <c r="DQ204" s="5"/>
      <c r="DR204" s="5">
        <v>0</v>
      </c>
      <c r="DS204" s="5"/>
      <c r="DT204" s="5">
        <v>0</v>
      </c>
      <c r="DU204" s="5"/>
      <c r="DV204" s="5">
        <v>0</v>
      </c>
    </row>
    <row r="205" spans="1:126" s="2" customFormat="1" ht="21.75" x14ac:dyDescent="0.2">
      <c r="A205" s="6151"/>
      <c r="B205" s="2204" t="s">
        <v>227</v>
      </c>
      <c r="C205" s="231">
        <f t="shared" si="27"/>
        <v>0</v>
      </c>
      <c r="D205" s="232">
        <f>SUM(F205+H205+J205+L205+N205)</f>
        <v>0</v>
      </c>
      <c r="E205" s="2204">
        <f t="shared" si="29"/>
        <v>0</v>
      </c>
      <c r="F205" s="20">
        <v>0</v>
      </c>
      <c r="G205" s="36">
        <v>0</v>
      </c>
      <c r="H205" s="20">
        <v>0</v>
      </c>
      <c r="I205" s="36">
        <v>0</v>
      </c>
      <c r="J205" s="20">
        <v>0</v>
      </c>
      <c r="K205" s="36">
        <v>0</v>
      </c>
      <c r="L205" s="20">
        <v>0</v>
      </c>
      <c r="M205" s="36">
        <v>0</v>
      </c>
      <c r="N205" s="20">
        <v>0</v>
      </c>
      <c r="O205" s="36">
        <v>0</v>
      </c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>
        <v>0</v>
      </c>
      <c r="AO205" s="1217"/>
      <c r="AP205" s="20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2204" t="s">
        <v>228</v>
      </c>
      <c r="C206" s="231">
        <f t="shared" si="27"/>
        <v>0</v>
      </c>
      <c r="D206" s="232">
        <f t="shared" si="29"/>
        <v>0</v>
      </c>
      <c r="E206" s="2204">
        <f t="shared" si="29"/>
        <v>0</v>
      </c>
      <c r="F206" s="20">
        <v>0</v>
      </c>
      <c r="G206" s="36">
        <v>0</v>
      </c>
      <c r="H206" s="20">
        <v>0</v>
      </c>
      <c r="I206" s="36">
        <v>0</v>
      </c>
      <c r="J206" s="20">
        <v>0</v>
      </c>
      <c r="K206" s="36">
        <v>0</v>
      </c>
      <c r="L206" s="20">
        <v>0</v>
      </c>
      <c r="M206" s="36">
        <v>0</v>
      </c>
      <c r="N206" s="20">
        <v>0</v>
      </c>
      <c r="O206" s="36">
        <v>0</v>
      </c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>
        <v>0</v>
      </c>
      <c r="AO206" s="1217"/>
      <c r="AP206" s="20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6881"/>
      <c r="B207" s="2206" t="s">
        <v>229</v>
      </c>
      <c r="C207" s="241">
        <f t="shared" si="27"/>
        <v>1</v>
      </c>
      <c r="D207" s="242">
        <f t="shared" si="29"/>
        <v>1</v>
      </c>
      <c r="E207" s="2206">
        <f t="shared" si="29"/>
        <v>0</v>
      </c>
      <c r="F207" s="26">
        <v>0</v>
      </c>
      <c r="G207" s="40">
        <v>0</v>
      </c>
      <c r="H207" s="26">
        <v>0</v>
      </c>
      <c r="I207" s="40">
        <v>0</v>
      </c>
      <c r="J207" s="26">
        <v>1</v>
      </c>
      <c r="K207" s="40">
        <v>0</v>
      </c>
      <c r="L207" s="26">
        <v>0</v>
      </c>
      <c r="M207" s="40">
        <v>0</v>
      </c>
      <c r="N207" s="26">
        <v>0</v>
      </c>
      <c r="O207" s="40">
        <v>0</v>
      </c>
      <c r="P207" s="2958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2959"/>
      <c r="AN207" s="149">
        <v>0</v>
      </c>
      <c r="AO207" s="2960"/>
      <c r="AP207" s="26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</row>
    <row r="208" spans="1:126" s="2" customFormat="1" ht="21.75" x14ac:dyDescent="0.2">
      <c r="A208" s="6795" t="s">
        <v>230</v>
      </c>
      <c r="B208" s="2961" t="s">
        <v>231</v>
      </c>
      <c r="C208" s="227">
        <f t="shared" si="27"/>
        <v>4</v>
      </c>
      <c r="D208" s="228">
        <f t="shared" ref="D208:E227" si="30">SUM(F208+H208+J208+L208+N208+P208+R208+T208+V208+X208+Z208+AB208+AD208+AF208+AH208+AJ208+AL208)</f>
        <v>0</v>
      </c>
      <c r="E208" s="2216">
        <f t="shared" si="30"/>
        <v>4</v>
      </c>
      <c r="F208" s="33">
        <v>0</v>
      </c>
      <c r="G208" s="35">
        <v>0</v>
      </c>
      <c r="H208" s="33">
        <v>0</v>
      </c>
      <c r="I208" s="35">
        <v>0</v>
      </c>
      <c r="J208" s="33">
        <v>0</v>
      </c>
      <c r="K208" s="35">
        <v>0</v>
      </c>
      <c r="L208" s="33">
        <v>0</v>
      </c>
      <c r="M208" s="35">
        <v>1</v>
      </c>
      <c r="N208" s="33">
        <v>0</v>
      </c>
      <c r="O208" s="35">
        <v>1</v>
      </c>
      <c r="P208" s="33">
        <v>0</v>
      </c>
      <c r="Q208" s="35">
        <v>0</v>
      </c>
      <c r="R208" s="33">
        <v>0</v>
      </c>
      <c r="S208" s="35">
        <v>1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1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2941">
        <v>0</v>
      </c>
      <c r="AP208" s="2962">
        <v>0</v>
      </c>
      <c r="AQ208" s="35">
        <v>0</v>
      </c>
      <c r="AR208" s="35">
        <v>0</v>
      </c>
      <c r="AS208" s="35">
        <v>0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2215" t="s">
        <v>232</v>
      </c>
      <c r="C209" s="231">
        <f t="shared" si="27"/>
        <v>0</v>
      </c>
      <c r="D209" s="232">
        <f t="shared" si="30"/>
        <v>0</v>
      </c>
      <c r="E209" s="2204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2204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2</v>
      </c>
      <c r="D211" s="232">
        <f t="shared" si="30"/>
        <v>0</v>
      </c>
      <c r="E211" s="2204">
        <f t="shared" si="30"/>
        <v>2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1</v>
      </c>
      <c r="L211" s="20">
        <v>0</v>
      </c>
      <c r="M211" s="36">
        <v>1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1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6881"/>
      <c r="B212" s="253" t="s">
        <v>235</v>
      </c>
      <c r="C212" s="1204">
        <f t="shared" si="27"/>
        <v>1</v>
      </c>
      <c r="D212" s="224">
        <f t="shared" si="30"/>
        <v>1</v>
      </c>
      <c r="E212" s="219">
        <f t="shared" si="30"/>
        <v>0</v>
      </c>
      <c r="F212" s="20">
        <v>0</v>
      </c>
      <c r="G212" s="36">
        <v>0</v>
      </c>
      <c r="H212" s="20">
        <v>0</v>
      </c>
      <c r="I212" s="36">
        <v>0</v>
      </c>
      <c r="J212" s="20">
        <v>1</v>
      </c>
      <c r="K212" s="36">
        <v>0</v>
      </c>
      <c r="L212" s="20">
        <v>0</v>
      </c>
      <c r="M212" s="36">
        <v>0</v>
      </c>
      <c r="N212" s="20">
        <v>0</v>
      </c>
      <c r="O212" s="36">
        <v>0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1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6795" t="s">
        <v>236</v>
      </c>
      <c r="B213" s="2956" t="s">
        <v>237</v>
      </c>
      <c r="C213" s="2937">
        <f t="shared" si="27"/>
        <v>0</v>
      </c>
      <c r="D213" s="2938">
        <f t="shared" si="30"/>
        <v>0</v>
      </c>
      <c r="E213" s="2936">
        <f t="shared" si="30"/>
        <v>0</v>
      </c>
      <c r="F213" s="2906"/>
      <c r="G213" s="2907"/>
      <c r="H213" s="2906"/>
      <c r="I213" s="2907"/>
      <c r="J213" s="2906"/>
      <c r="K213" s="2907"/>
      <c r="L213" s="2906"/>
      <c r="M213" s="2907"/>
      <c r="N213" s="2906"/>
      <c r="O213" s="2907"/>
      <c r="P213" s="2906"/>
      <c r="Q213" s="2907"/>
      <c r="R213" s="2906"/>
      <c r="S213" s="2907"/>
      <c r="T213" s="2906"/>
      <c r="U213" s="2907"/>
      <c r="V213" s="2906"/>
      <c r="W213" s="2907"/>
      <c r="X213" s="2906"/>
      <c r="Y213" s="2907"/>
      <c r="Z213" s="2906"/>
      <c r="AA213" s="2907"/>
      <c r="AB213" s="2906"/>
      <c r="AC213" s="2907"/>
      <c r="AD213" s="2906"/>
      <c r="AE213" s="2907"/>
      <c r="AF213" s="2906"/>
      <c r="AG213" s="2907"/>
      <c r="AH213" s="2906"/>
      <c r="AI213" s="2907"/>
      <c r="AJ213" s="2906"/>
      <c r="AK213" s="2907"/>
      <c r="AL213" s="2906"/>
      <c r="AM213" s="2908"/>
      <c r="AN213" s="2963"/>
      <c r="AO213" s="1444"/>
      <c r="AP213" s="2962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2204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6881"/>
      <c r="B215" s="257" t="s">
        <v>239</v>
      </c>
      <c r="C215" s="241">
        <f t="shared" si="27"/>
        <v>0</v>
      </c>
      <c r="D215" s="242">
        <f t="shared" si="30"/>
        <v>0</v>
      </c>
      <c r="E215" s="2206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2964"/>
      <c r="AO215" s="2965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6892" t="s">
        <v>240</v>
      </c>
      <c r="B216" s="6893"/>
      <c r="C216" s="2937">
        <f>SUM(D216+E216)</f>
        <v>2</v>
      </c>
      <c r="D216" s="2938">
        <f>SUM(F216+H216+J216+L216+N216+P216+R216+T216+V216+X216+Z216+AB216+AD216+AF216+AH216+AJ216+AL216)</f>
        <v>2</v>
      </c>
      <c r="E216" s="2936">
        <f>SUM(G216+I216+K216+M216+O216+Q216+S216+U216+W216+Y216+AA216+AC216+AE216+AG216+AI216+AK216+AM216)</f>
        <v>0</v>
      </c>
      <c r="F216" s="2906">
        <v>0</v>
      </c>
      <c r="G216" s="2907">
        <v>0</v>
      </c>
      <c r="H216" s="2906">
        <v>0</v>
      </c>
      <c r="I216" s="2907">
        <v>0</v>
      </c>
      <c r="J216" s="2906">
        <v>0</v>
      </c>
      <c r="K216" s="2907">
        <v>0</v>
      </c>
      <c r="L216" s="2906">
        <v>0</v>
      </c>
      <c r="M216" s="2907">
        <v>0</v>
      </c>
      <c r="N216" s="2906">
        <v>1</v>
      </c>
      <c r="O216" s="2907">
        <v>0</v>
      </c>
      <c r="P216" s="2906">
        <v>1</v>
      </c>
      <c r="Q216" s="2907">
        <v>0</v>
      </c>
      <c r="R216" s="2906">
        <v>0</v>
      </c>
      <c r="S216" s="2907">
        <v>0</v>
      </c>
      <c r="T216" s="2906">
        <v>0</v>
      </c>
      <c r="U216" s="2907">
        <v>0</v>
      </c>
      <c r="V216" s="2906">
        <v>0</v>
      </c>
      <c r="W216" s="2907">
        <v>0</v>
      </c>
      <c r="X216" s="2906">
        <v>0</v>
      </c>
      <c r="Y216" s="2907">
        <v>0</v>
      </c>
      <c r="Z216" s="2906">
        <v>0</v>
      </c>
      <c r="AA216" s="2907">
        <v>0</v>
      </c>
      <c r="AB216" s="2906">
        <v>0</v>
      </c>
      <c r="AC216" s="2907">
        <v>0</v>
      </c>
      <c r="AD216" s="2906">
        <v>0</v>
      </c>
      <c r="AE216" s="2907">
        <v>0</v>
      </c>
      <c r="AF216" s="2906">
        <v>0</v>
      </c>
      <c r="AG216" s="2907">
        <v>0</v>
      </c>
      <c r="AH216" s="2906">
        <v>0</v>
      </c>
      <c r="AI216" s="2907">
        <v>0</v>
      </c>
      <c r="AJ216" s="2906">
        <v>0</v>
      </c>
      <c r="AK216" s="2907">
        <v>0</v>
      </c>
      <c r="AL216" s="2906">
        <v>0</v>
      </c>
      <c r="AM216" s="2908">
        <v>0</v>
      </c>
      <c r="AN216" s="141">
        <v>0</v>
      </c>
      <c r="AO216" s="119">
        <v>0</v>
      </c>
      <c r="AP216" s="2906">
        <v>0</v>
      </c>
      <c r="AQ216" s="2907">
        <v>0</v>
      </c>
      <c r="AR216" s="2907">
        <v>0</v>
      </c>
      <c r="AS216" s="2907">
        <v>0</v>
      </c>
      <c r="AT216" s="2907">
        <v>0</v>
      </c>
      <c r="AU216" s="2907">
        <v>0</v>
      </c>
      <c r="AV216" s="2907">
        <v>0</v>
      </c>
      <c r="AW216" s="2907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4</v>
      </c>
      <c r="D217" s="228">
        <f>SUM(F217+H217+J217+L217+N217+P217+R217+T217+V217+X217+Z217+AB217+AD217+AF217+AH217+AJ217+AL217)</f>
        <v>1</v>
      </c>
      <c r="E217" s="2216">
        <f>SUM(G217+I217+K217+M217+O217+Q217+S217+U217+W217+Y217+AA217+AC217+AE217+AG217+AI217+AK217+AM217)</f>
        <v>3</v>
      </c>
      <c r="F217" s="33">
        <v>0</v>
      </c>
      <c r="G217" s="35">
        <v>0</v>
      </c>
      <c r="H217" s="33">
        <v>0</v>
      </c>
      <c r="I217" s="35">
        <v>0</v>
      </c>
      <c r="J217" s="33">
        <v>1</v>
      </c>
      <c r="K217" s="35">
        <v>3</v>
      </c>
      <c r="L217" s="33">
        <v>0</v>
      </c>
      <c r="M217" s="35">
        <v>0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3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0</v>
      </c>
      <c r="D218" s="232">
        <f t="shared" si="30"/>
        <v>0</v>
      </c>
      <c r="E218" s="2204">
        <f t="shared" si="30"/>
        <v>0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2204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6</v>
      </c>
      <c r="D220" s="233">
        <f t="shared" si="30"/>
        <v>0</v>
      </c>
      <c r="E220" s="2214">
        <f t="shared" si="30"/>
        <v>6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1</v>
      </c>
      <c r="L220" s="26">
        <v>0</v>
      </c>
      <c r="M220" s="40">
        <v>4</v>
      </c>
      <c r="N220" s="26">
        <v>0</v>
      </c>
      <c r="O220" s="40">
        <v>0</v>
      </c>
      <c r="P220" s="26">
        <v>0</v>
      </c>
      <c r="Q220" s="40">
        <v>1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3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6795" t="s">
        <v>245</v>
      </c>
      <c r="B221" s="2961" t="s">
        <v>246</v>
      </c>
      <c r="C221" s="2937">
        <f t="shared" si="27"/>
        <v>0</v>
      </c>
      <c r="D221" s="2938">
        <f t="shared" si="30"/>
        <v>0</v>
      </c>
      <c r="E221" s="2966">
        <f t="shared" si="30"/>
        <v>0</v>
      </c>
      <c r="F221" s="1206"/>
      <c r="G221" s="64"/>
      <c r="H221" s="1206"/>
      <c r="I221" s="64"/>
      <c r="J221" s="1206"/>
      <c r="K221" s="64"/>
      <c r="L221" s="1206"/>
      <c r="M221" s="64"/>
      <c r="N221" s="1206"/>
      <c r="O221" s="64"/>
      <c r="P221" s="1206"/>
      <c r="Q221" s="64"/>
      <c r="R221" s="1206"/>
      <c r="S221" s="64"/>
      <c r="T221" s="1206"/>
      <c r="U221" s="64"/>
      <c r="V221" s="1206"/>
      <c r="W221" s="64"/>
      <c r="X221" s="1206"/>
      <c r="Y221" s="64"/>
      <c r="Z221" s="1206"/>
      <c r="AA221" s="64"/>
      <c r="AB221" s="1206"/>
      <c r="AC221" s="64"/>
      <c r="AD221" s="1206"/>
      <c r="AE221" s="64"/>
      <c r="AF221" s="1206"/>
      <c r="AG221" s="64"/>
      <c r="AH221" s="1206"/>
      <c r="AI221" s="64"/>
      <c r="AJ221" s="1206"/>
      <c r="AK221" s="64"/>
      <c r="AL221" s="1206"/>
      <c r="AM221" s="204"/>
      <c r="AN221" s="258"/>
      <c r="AO221" s="1185"/>
      <c r="AP221" s="1206"/>
      <c r="AQ221" s="64"/>
      <c r="AR221" s="64"/>
      <c r="AS221" s="64"/>
      <c r="AT221" s="64"/>
      <c r="AU221" s="64"/>
      <c r="AV221" s="64"/>
      <c r="AW221" s="64"/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6881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1</v>
      </c>
      <c r="D227" s="242">
        <f t="shared" si="30"/>
        <v>0</v>
      </c>
      <c r="E227" s="2206">
        <f t="shared" si="30"/>
        <v>1</v>
      </c>
      <c r="F227" s="26">
        <v>0</v>
      </c>
      <c r="G227" s="40">
        <v>0</v>
      </c>
      <c r="H227" s="26">
        <v>0</v>
      </c>
      <c r="I227" s="40">
        <v>0</v>
      </c>
      <c r="J227" s="26">
        <v>0</v>
      </c>
      <c r="K227" s="40">
        <v>1</v>
      </c>
      <c r="L227" s="26">
        <v>0</v>
      </c>
      <c r="M227" s="40">
        <v>0</v>
      </c>
      <c r="N227" s="26">
        <v>0</v>
      </c>
      <c r="O227" s="40">
        <v>0</v>
      </c>
      <c r="P227" s="26">
        <v>0</v>
      </c>
      <c r="Q227" s="40">
        <v>0</v>
      </c>
      <c r="R227" s="26">
        <v>0</v>
      </c>
      <c r="S227" s="40">
        <v>0</v>
      </c>
      <c r="T227" s="26">
        <v>0</v>
      </c>
      <c r="U227" s="40">
        <v>0</v>
      </c>
      <c r="V227" s="26">
        <v>0</v>
      </c>
      <c r="W227" s="40">
        <v>0</v>
      </c>
      <c r="X227" s="26">
        <v>0</v>
      </c>
      <c r="Y227" s="40">
        <v>0</v>
      </c>
      <c r="Z227" s="26">
        <v>0</v>
      </c>
      <c r="AA227" s="40">
        <v>0</v>
      </c>
      <c r="AB227" s="26">
        <v>0</v>
      </c>
      <c r="AC227" s="40">
        <v>0</v>
      </c>
      <c r="AD227" s="26">
        <v>0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037" t="s">
        <v>254</v>
      </c>
      <c r="B229" s="6250"/>
      <c r="C229" s="6882" t="s">
        <v>79</v>
      </c>
      <c r="D229" s="6882"/>
      <c r="E229" s="6882"/>
      <c r="F229" s="6882" t="s">
        <v>189</v>
      </c>
      <c r="G229" s="6882"/>
      <c r="H229" s="6882" t="s">
        <v>190</v>
      </c>
      <c r="I229" s="6882"/>
      <c r="J229" s="6882" t="s">
        <v>191</v>
      </c>
      <c r="K229" s="6882"/>
      <c r="L229" s="6882" t="s">
        <v>12</v>
      </c>
      <c r="M229" s="6882"/>
      <c r="N229" s="6883" t="s">
        <v>13</v>
      </c>
      <c r="O229" s="6884"/>
      <c r="P229" s="6889" t="s">
        <v>126</v>
      </c>
      <c r="Q229" s="6889"/>
      <c r="R229" s="6889" t="s">
        <v>127</v>
      </c>
      <c r="S229" s="6889"/>
      <c r="T229" s="6889" t="s">
        <v>128</v>
      </c>
      <c r="U229" s="6889"/>
      <c r="V229" s="6889" t="s">
        <v>129</v>
      </c>
      <c r="W229" s="6889"/>
      <c r="X229" s="6889" t="s">
        <v>130</v>
      </c>
      <c r="Y229" s="6889"/>
      <c r="Z229" s="6889" t="s">
        <v>131</v>
      </c>
      <c r="AA229" s="6889"/>
      <c r="AB229" s="6889" t="s">
        <v>132</v>
      </c>
      <c r="AC229" s="6889"/>
      <c r="AD229" s="6889" t="s">
        <v>133</v>
      </c>
      <c r="AE229" s="6889"/>
      <c r="AF229" s="6889" t="s">
        <v>134</v>
      </c>
      <c r="AG229" s="6889"/>
      <c r="AH229" s="6889" t="s">
        <v>135</v>
      </c>
      <c r="AI229" s="6889"/>
      <c r="AJ229" s="6889" t="s">
        <v>136</v>
      </c>
      <c r="AK229" s="6889"/>
      <c r="AL229" s="6889" t="s">
        <v>137</v>
      </c>
      <c r="AM229" s="6853"/>
      <c r="AN229" s="6897" t="s">
        <v>92</v>
      </c>
      <c r="AO229" s="6898"/>
      <c r="AP229" s="6899"/>
      <c r="AQ229" s="6896" t="s">
        <v>192</v>
      </c>
      <c r="AR229" s="6891" t="s">
        <v>193</v>
      </c>
      <c r="AS229" s="6889" t="s">
        <v>7</v>
      </c>
      <c r="AT229" s="6889"/>
      <c r="AU229" s="6795" t="s">
        <v>194</v>
      </c>
      <c r="AV229" s="6795" t="s">
        <v>255</v>
      </c>
      <c r="AW229" s="6795" t="s">
        <v>8</v>
      </c>
      <c r="AX229" s="6795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6879"/>
      <c r="B230" s="6880"/>
      <c r="C230" s="2824" t="s">
        <v>103</v>
      </c>
      <c r="D230" s="2662" t="s">
        <v>65</v>
      </c>
      <c r="E230" s="2967" t="s">
        <v>104</v>
      </c>
      <c r="F230" s="2923" t="s">
        <v>65</v>
      </c>
      <c r="G230" s="2967" t="s">
        <v>104</v>
      </c>
      <c r="H230" s="2923" t="s">
        <v>65</v>
      </c>
      <c r="I230" s="2967" t="s">
        <v>104</v>
      </c>
      <c r="J230" s="2923" t="s">
        <v>65</v>
      </c>
      <c r="K230" s="2967" t="s">
        <v>104</v>
      </c>
      <c r="L230" s="2923" t="s">
        <v>65</v>
      </c>
      <c r="M230" s="2967" t="s">
        <v>104</v>
      </c>
      <c r="N230" s="2923" t="s">
        <v>65</v>
      </c>
      <c r="O230" s="2967" t="s">
        <v>104</v>
      </c>
      <c r="P230" s="2923" t="s">
        <v>65</v>
      </c>
      <c r="Q230" s="2967" t="s">
        <v>104</v>
      </c>
      <c r="R230" s="2923" t="s">
        <v>65</v>
      </c>
      <c r="S230" s="2967" t="s">
        <v>104</v>
      </c>
      <c r="T230" s="2923" t="s">
        <v>65</v>
      </c>
      <c r="U230" s="2967" t="s">
        <v>104</v>
      </c>
      <c r="V230" s="2923" t="s">
        <v>65</v>
      </c>
      <c r="W230" s="2967" t="s">
        <v>104</v>
      </c>
      <c r="X230" s="2923" t="s">
        <v>65</v>
      </c>
      <c r="Y230" s="2967" t="s">
        <v>104</v>
      </c>
      <c r="Z230" s="2923" t="s">
        <v>65</v>
      </c>
      <c r="AA230" s="2967" t="s">
        <v>104</v>
      </c>
      <c r="AB230" s="2923" t="s">
        <v>65</v>
      </c>
      <c r="AC230" s="2967" t="s">
        <v>104</v>
      </c>
      <c r="AD230" s="2923" t="s">
        <v>65</v>
      </c>
      <c r="AE230" s="2967" t="s">
        <v>104</v>
      </c>
      <c r="AF230" s="2923" t="s">
        <v>65</v>
      </c>
      <c r="AG230" s="2967" t="s">
        <v>104</v>
      </c>
      <c r="AH230" s="2923" t="s">
        <v>65</v>
      </c>
      <c r="AI230" s="2967" t="s">
        <v>104</v>
      </c>
      <c r="AJ230" s="2923" t="s">
        <v>65</v>
      </c>
      <c r="AK230" s="2967" t="s">
        <v>104</v>
      </c>
      <c r="AL230" s="2923" t="s">
        <v>65</v>
      </c>
      <c r="AM230" s="2217" t="s">
        <v>104</v>
      </c>
      <c r="AN230" s="2968" t="s">
        <v>150</v>
      </c>
      <c r="AO230" s="2969" t="s">
        <v>152</v>
      </c>
      <c r="AP230" s="2742" t="s">
        <v>256</v>
      </c>
      <c r="AQ230" s="5948"/>
      <c r="AR230" s="5938"/>
      <c r="AS230" s="2923" t="s">
        <v>65</v>
      </c>
      <c r="AT230" s="2967" t="s">
        <v>104</v>
      </c>
      <c r="AU230" s="6881"/>
      <c r="AV230" s="6881"/>
      <c r="AW230" s="6881"/>
      <c r="AX230" s="6881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6895" t="s">
        <v>257</v>
      </c>
      <c r="B231" s="6886"/>
      <c r="C231" s="2928">
        <f>SUM(D231+E231)</f>
        <v>33</v>
      </c>
      <c r="D231" s="2929">
        <f>SUM(F231+H231+J231+L231+N231+P231+R231+T231+V231+X231+Z231+AB231+AD231+AF231+AH231+AJ231+AL231)</f>
        <v>12</v>
      </c>
      <c r="E231" s="219">
        <f>SUM(G231+I231+K231+M231+O231+Q231+S231+U231+W231+Y231+AA231+AC231+AE231+AG231+AI231+AK231+AM231)</f>
        <v>21</v>
      </c>
      <c r="F231" s="2930">
        <v>0</v>
      </c>
      <c r="G231" s="2739">
        <v>0</v>
      </c>
      <c r="H231" s="2930">
        <v>0</v>
      </c>
      <c r="I231" s="2739">
        <v>0</v>
      </c>
      <c r="J231" s="2930">
        <v>5</v>
      </c>
      <c r="K231" s="2739">
        <v>7</v>
      </c>
      <c r="L231" s="2930">
        <v>4</v>
      </c>
      <c r="M231" s="2739">
        <v>13</v>
      </c>
      <c r="N231" s="2930">
        <v>0</v>
      </c>
      <c r="O231" s="2739">
        <v>0</v>
      </c>
      <c r="P231" s="2930">
        <v>0</v>
      </c>
      <c r="Q231" s="2739">
        <v>0</v>
      </c>
      <c r="R231" s="2930">
        <v>1</v>
      </c>
      <c r="S231" s="2739">
        <v>0</v>
      </c>
      <c r="T231" s="2930">
        <v>0</v>
      </c>
      <c r="U231" s="2739">
        <v>0</v>
      </c>
      <c r="V231" s="2930">
        <v>0</v>
      </c>
      <c r="W231" s="2739">
        <v>0</v>
      </c>
      <c r="X231" s="2930">
        <v>1</v>
      </c>
      <c r="Y231" s="2739">
        <v>0</v>
      </c>
      <c r="Z231" s="2930">
        <v>0</v>
      </c>
      <c r="AA231" s="2739">
        <v>0</v>
      </c>
      <c r="AB231" s="2930">
        <v>0</v>
      </c>
      <c r="AC231" s="2739">
        <v>0</v>
      </c>
      <c r="AD231" s="2930">
        <v>0</v>
      </c>
      <c r="AE231" s="2739">
        <v>0</v>
      </c>
      <c r="AF231" s="2930">
        <v>1</v>
      </c>
      <c r="AG231" s="2739">
        <v>0</v>
      </c>
      <c r="AH231" s="2930">
        <v>0</v>
      </c>
      <c r="AI231" s="2739">
        <v>1</v>
      </c>
      <c r="AJ231" s="2930">
        <v>0</v>
      </c>
      <c r="AK231" s="2739">
        <v>0</v>
      </c>
      <c r="AL231" s="2930">
        <v>0</v>
      </c>
      <c r="AM231" s="2949">
        <v>0</v>
      </c>
      <c r="AN231" s="2970">
        <v>7</v>
      </c>
      <c r="AO231" s="2971">
        <v>0</v>
      </c>
      <c r="AP231" s="40">
        <v>21</v>
      </c>
      <c r="AQ231" s="2739">
        <v>0</v>
      </c>
      <c r="AR231" s="2950">
        <v>0</v>
      </c>
      <c r="AS231" s="2930">
        <v>9</v>
      </c>
      <c r="AT231" s="2739">
        <v>0</v>
      </c>
      <c r="AU231" s="2739">
        <v>0</v>
      </c>
      <c r="AV231" s="2739">
        <v>2</v>
      </c>
      <c r="AW231" s="2739">
        <v>0</v>
      </c>
      <c r="AX231" s="2739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6887" t="s">
        <v>201</v>
      </c>
      <c r="B232" s="6888"/>
      <c r="C232" s="26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2972"/>
      <c r="AN232" s="2972"/>
      <c r="AO232" s="2972"/>
      <c r="AP232" s="2972"/>
      <c r="AQ232" s="2972"/>
      <c r="AR232" s="2972"/>
      <c r="AS232" s="2972"/>
      <c r="AT232" s="2972"/>
      <c r="AU232" s="2972"/>
      <c r="AV232" s="2972"/>
      <c r="AW232" s="2972"/>
      <c r="AX232" s="2973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6795" t="s">
        <v>258</v>
      </c>
      <c r="B233" s="2961" t="s">
        <v>259</v>
      </c>
      <c r="C233" s="2937">
        <f>SUM(D233+E233)</f>
        <v>6</v>
      </c>
      <c r="D233" s="2938">
        <f t="shared" ref="D233:E241" si="31">SUM(F233+H233+J233+L233+N233+P233+R233+T233+V233+X233+Z233+AB233+AD233+AF233+AH233+AJ233+AL233)</f>
        <v>0</v>
      </c>
      <c r="E233" s="2936">
        <f t="shared" si="31"/>
        <v>6</v>
      </c>
      <c r="F233" s="2906">
        <v>0</v>
      </c>
      <c r="G233" s="2907">
        <v>0</v>
      </c>
      <c r="H233" s="2906">
        <v>0</v>
      </c>
      <c r="I233" s="2907">
        <v>0</v>
      </c>
      <c r="J233" s="2906">
        <v>0</v>
      </c>
      <c r="K233" s="2907">
        <v>3</v>
      </c>
      <c r="L233" s="2906">
        <v>0</v>
      </c>
      <c r="M233" s="2907">
        <v>3</v>
      </c>
      <c r="N233" s="2906">
        <v>0</v>
      </c>
      <c r="O233" s="2907">
        <v>0</v>
      </c>
      <c r="P233" s="2906">
        <v>0</v>
      </c>
      <c r="Q233" s="2907">
        <v>0</v>
      </c>
      <c r="R233" s="2906">
        <v>0</v>
      </c>
      <c r="S233" s="2907">
        <v>0</v>
      </c>
      <c r="T233" s="2906">
        <v>0</v>
      </c>
      <c r="U233" s="2907">
        <v>0</v>
      </c>
      <c r="V233" s="2906">
        <v>0</v>
      </c>
      <c r="W233" s="2907">
        <v>0</v>
      </c>
      <c r="X233" s="2906">
        <v>0</v>
      </c>
      <c r="Y233" s="2907">
        <v>0</v>
      </c>
      <c r="Z233" s="2906">
        <v>0</v>
      </c>
      <c r="AA233" s="2907">
        <v>0</v>
      </c>
      <c r="AB233" s="2906">
        <v>0</v>
      </c>
      <c r="AC233" s="2907">
        <v>0</v>
      </c>
      <c r="AD233" s="2906">
        <v>0</v>
      </c>
      <c r="AE233" s="2907">
        <v>0</v>
      </c>
      <c r="AF233" s="2906">
        <v>0</v>
      </c>
      <c r="AG233" s="2907">
        <v>0</v>
      </c>
      <c r="AH233" s="2906">
        <v>0</v>
      </c>
      <c r="AI233" s="2907">
        <v>0</v>
      </c>
      <c r="AJ233" s="2906">
        <v>0</v>
      </c>
      <c r="AK233" s="2907">
        <v>0</v>
      </c>
      <c r="AL233" s="2906">
        <v>0</v>
      </c>
      <c r="AM233" s="2939">
        <v>0</v>
      </c>
      <c r="AN233" s="2974">
        <v>0</v>
      </c>
      <c r="AO233" s="2962">
        <v>0</v>
      </c>
      <c r="AP233" s="2907">
        <v>0</v>
      </c>
      <c r="AQ233" s="2907">
        <v>0</v>
      </c>
      <c r="AR233" s="2941">
        <v>0</v>
      </c>
      <c r="AS233" s="2906">
        <v>0</v>
      </c>
      <c r="AT233" s="2907">
        <v>0</v>
      </c>
      <c r="AU233" s="2907">
        <v>0</v>
      </c>
      <c r="AV233" s="2907">
        <v>5</v>
      </c>
      <c r="AW233" s="2907">
        <v>0</v>
      </c>
      <c r="AX233" s="2907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6881"/>
      <c r="B234" s="260" t="s">
        <v>204</v>
      </c>
      <c r="C234" s="241">
        <f>SUM(D234+E234)</f>
        <v>0</v>
      </c>
      <c r="D234" s="242">
        <f t="shared" si="31"/>
        <v>0</v>
      </c>
      <c r="E234" s="2206">
        <f t="shared" si="31"/>
        <v>0</v>
      </c>
      <c r="F234" s="26">
        <v>0</v>
      </c>
      <c r="G234" s="40">
        <v>0</v>
      </c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6894" t="s">
        <v>205</v>
      </c>
      <c r="B235" s="6783"/>
      <c r="C235" s="2975">
        <f t="shared" ref="C235:C274" si="32">SUM(D235+E235)</f>
        <v>4</v>
      </c>
      <c r="D235" s="2929">
        <f t="shared" si="31"/>
        <v>0</v>
      </c>
      <c r="E235" s="2948">
        <f t="shared" si="31"/>
        <v>4</v>
      </c>
      <c r="F235" s="2930">
        <v>0</v>
      </c>
      <c r="G235" s="2739">
        <v>0</v>
      </c>
      <c r="H235" s="2930">
        <v>0</v>
      </c>
      <c r="I235" s="2739">
        <v>0</v>
      </c>
      <c r="J235" s="2930">
        <v>0</v>
      </c>
      <c r="K235" s="2739">
        <v>1</v>
      </c>
      <c r="L235" s="2930">
        <v>0</v>
      </c>
      <c r="M235" s="2739">
        <v>3</v>
      </c>
      <c r="N235" s="2930">
        <v>0</v>
      </c>
      <c r="O235" s="2739">
        <v>0</v>
      </c>
      <c r="P235" s="2930">
        <v>0</v>
      </c>
      <c r="Q235" s="2739">
        <v>0</v>
      </c>
      <c r="R235" s="2930">
        <v>0</v>
      </c>
      <c r="S235" s="2739">
        <v>0</v>
      </c>
      <c r="T235" s="2930">
        <v>0</v>
      </c>
      <c r="U235" s="2739">
        <v>0</v>
      </c>
      <c r="V235" s="2930">
        <v>0</v>
      </c>
      <c r="W235" s="2739">
        <v>0</v>
      </c>
      <c r="X235" s="2930">
        <v>0</v>
      </c>
      <c r="Y235" s="2739">
        <v>0</v>
      </c>
      <c r="Z235" s="2930">
        <v>0</v>
      </c>
      <c r="AA235" s="2739">
        <v>0</v>
      </c>
      <c r="AB235" s="2930">
        <v>0</v>
      </c>
      <c r="AC235" s="2739">
        <v>0</v>
      </c>
      <c r="AD235" s="2930">
        <v>0</v>
      </c>
      <c r="AE235" s="2739">
        <v>0</v>
      </c>
      <c r="AF235" s="2930">
        <v>0</v>
      </c>
      <c r="AG235" s="2739">
        <v>0</v>
      </c>
      <c r="AH235" s="2930">
        <v>0</v>
      </c>
      <c r="AI235" s="2739">
        <v>0</v>
      </c>
      <c r="AJ235" s="2930">
        <v>0</v>
      </c>
      <c r="AK235" s="2739">
        <v>0</v>
      </c>
      <c r="AL235" s="2930">
        <v>0</v>
      </c>
      <c r="AM235" s="2949">
        <v>0</v>
      </c>
      <c r="AN235" s="2976">
        <v>0</v>
      </c>
      <c r="AO235" s="2977">
        <v>0</v>
      </c>
      <c r="AP235" s="2739">
        <v>0</v>
      </c>
      <c r="AQ235" s="2739">
        <v>0</v>
      </c>
      <c r="AR235" s="2950">
        <v>0</v>
      </c>
      <c r="AS235" s="2930">
        <v>0</v>
      </c>
      <c r="AT235" s="2739">
        <v>0</v>
      </c>
      <c r="AU235" s="2739">
        <v>0</v>
      </c>
      <c r="AV235" s="2739">
        <v>4</v>
      </c>
      <c r="AW235" s="2739">
        <v>0</v>
      </c>
      <c r="AX235" s="2739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6795" t="s">
        <v>206</v>
      </c>
      <c r="B236" s="2936" t="s">
        <v>207</v>
      </c>
      <c r="C236" s="2937">
        <f t="shared" si="32"/>
        <v>0</v>
      </c>
      <c r="D236" s="2938">
        <f t="shared" si="31"/>
        <v>0</v>
      </c>
      <c r="E236" s="2936">
        <f t="shared" si="31"/>
        <v>0</v>
      </c>
      <c r="F236" s="2951"/>
      <c r="G236" s="2952"/>
      <c r="H236" s="2906"/>
      <c r="I236" s="2907"/>
      <c r="J236" s="2906"/>
      <c r="K236" s="2907"/>
      <c r="L236" s="2906"/>
      <c r="M236" s="2907"/>
      <c r="N236" s="2906"/>
      <c r="O236" s="2907"/>
      <c r="P236" s="2906"/>
      <c r="Q236" s="2907"/>
      <c r="R236" s="2906"/>
      <c r="S236" s="2907"/>
      <c r="T236" s="2906"/>
      <c r="U236" s="2907"/>
      <c r="V236" s="2906"/>
      <c r="W236" s="2907"/>
      <c r="X236" s="2906"/>
      <c r="Y236" s="2907"/>
      <c r="Z236" s="2906"/>
      <c r="AA236" s="2907"/>
      <c r="AB236" s="2906"/>
      <c r="AC236" s="2907"/>
      <c r="AD236" s="2906"/>
      <c r="AE236" s="2907"/>
      <c r="AF236" s="2906"/>
      <c r="AG236" s="2907"/>
      <c r="AH236" s="2906"/>
      <c r="AI236" s="2907"/>
      <c r="AJ236" s="2906"/>
      <c r="AK236" s="2907"/>
      <c r="AL236" s="2906"/>
      <c r="AM236" s="2939"/>
      <c r="AN236" s="2974"/>
      <c r="AO236" s="2962"/>
      <c r="AP236" s="2907"/>
      <c r="AQ236" s="2907"/>
      <c r="AR236" s="2941"/>
      <c r="AS236" s="2906"/>
      <c r="AT236" s="2907"/>
      <c r="AU236" s="2907"/>
      <c r="AV236" s="2907"/>
      <c r="AW236" s="2907"/>
      <c r="AX236" s="2907"/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6881"/>
      <c r="B237" s="2944" t="s">
        <v>208</v>
      </c>
      <c r="C237" s="1204">
        <f t="shared" si="32"/>
        <v>9</v>
      </c>
      <c r="D237" s="224">
        <f t="shared" si="31"/>
        <v>2</v>
      </c>
      <c r="E237" s="219">
        <f t="shared" si="31"/>
        <v>7</v>
      </c>
      <c r="F237" s="1205"/>
      <c r="G237" s="225"/>
      <c r="H237" s="1206">
        <v>0</v>
      </c>
      <c r="I237" s="64">
        <v>0</v>
      </c>
      <c r="J237" s="1206">
        <v>2</v>
      </c>
      <c r="K237" s="64">
        <v>4</v>
      </c>
      <c r="L237" s="1206">
        <v>0</v>
      </c>
      <c r="M237" s="64">
        <v>3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2931">
        <v>0</v>
      </c>
      <c r="AK237" s="2945">
        <v>0</v>
      </c>
      <c r="AL237" s="1206">
        <v>0</v>
      </c>
      <c r="AM237" s="204">
        <v>0</v>
      </c>
      <c r="AN237" s="269">
        <v>0</v>
      </c>
      <c r="AO237" s="270">
        <v>0</v>
      </c>
      <c r="AP237" s="2945">
        <v>0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5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B237" s="5">
        <v>0</v>
      </c>
      <c r="DD237" s="5">
        <v>0</v>
      </c>
      <c r="DF237" s="5">
        <v>0</v>
      </c>
      <c r="DH237" s="5">
        <v>0</v>
      </c>
      <c r="DJ237" s="5">
        <v>0</v>
      </c>
      <c r="DL237" s="5">
        <v>0</v>
      </c>
      <c r="DN237" s="5">
        <v>0</v>
      </c>
      <c r="DP237" s="5">
        <v>0</v>
      </c>
      <c r="DZ237" s="15"/>
    </row>
    <row r="238" spans="1:130" ht="20.25" customHeight="1" x14ac:dyDescent="0.2">
      <c r="A238" s="2953" t="s">
        <v>209</v>
      </c>
      <c r="B238" s="2954"/>
      <c r="C238" s="2852">
        <f t="shared" si="32"/>
        <v>33</v>
      </c>
      <c r="D238" s="2955">
        <f t="shared" si="31"/>
        <v>12</v>
      </c>
      <c r="E238" s="2704">
        <f t="shared" si="31"/>
        <v>21</v>
      </c>
      <c r="F238" s="2930">
        <v>0</v>
      </c>
      <c r="G238" s="2739">
        <v>0</v>
      </c>
      <c r="H238" s="2930">
        <v>0</v>
      </c>
      <c r="I238" s="2739">
        <v>0</v>
      </c>
      <c r="J238" s="2930">
        <v>5</v>
      </c>
      <c r="K238" s="2739">
        <v>7</v>
      </c>
      <c r="L238" s="2930">
        <v>4</v>
      </c>
      <c r="M238" s="2739">
        <v>13</v>
      </c>
      <c r="N238" s="2930">
        <v>0</v>
      </c>
      <c r="O238" s="2739">
        <v>0</v>
      </c>
      <c r="P238" s="2930">
        <v>0</v>
      </c>
      <c r="Q238" s="2739">
        <v>0</v>
      </c>
      <c r="R238" s="2930">
        <v>1</v>
      </c>
      <c r="S238" s="2739">
        <v>0</v>
      </c>
      <c r="T238" s="2930">
        <v>0</v>
      </c>
      <c r="U238" s="2739">
        <v>0</v>
      </c>
      <c r="V238" s="2930">
        <v>0</v>
      </c>
      <c r="W238" s="2739">
        <v>0</v>
      </c>
      <c r="X238" s="2930">
        <v>1</v>
      </c>
      <c r="Y238" s="2739">
        <v>0</v>
      </c>
      <c r="Z238" s="2930">
        <v>0</v>
      </c>
      <c r="AA238" s="2739">
        <v>0</v>
      </c>
      <c r="AB238" s="2930">
        <v>0</v>
      </c>
      <c r="AC238" s="2739">
        <v>0</v>
      </c>
      <c r="AD238" s="2930">
        <v>0</v>
      </c>
      <c r="AE238" s="2739">
        <v>0</v>
      </c>
      <c r="AF238" s="2930">
        <v>1</v>
      </c>
      <c r="AG238" s="2739">
        <v>0</v>
      </c>
      <c r="AH238" s="2930">
        <v>0</v>
      </c>
      <c r="AI238" s="2739">
        <v>1</v>
      </c>
      <c r="AJ238" s="2930">
        <v>0</v>
      </c>
      <c r="AK238" s="2739">
        <v>0</v>
      </c>
      <c r="AL238" s="2930">
        <v>0</v>
      </c>
      <c r="AM238" s="2949">
        <v>0</v>
      </c>
      <c r="AN238" s="2976">
        <v>7</v>
      </c>
      <c r="AO238" s="2977">
        <v>0</v>
      </c>
      <c r="AP238" s="2739">
        <v>21</v>
      </c>
      <c r="AQ238" s="2739">
        <v>0</v>
      </c>
      <c r="AR238" s="2950">
        <v>0</v>
      </c>
      <c r="AS238" s="2930">
        <v>9</v>
      </c>
      <c r="AT238" s="2739">
        <v>0</v>
      </c>
      <c r="AU238" s="2739">
        <v>0</v>
      </c>
      <c r="AV238" s="2739">
        <v>2</v>
      </c>
      <c r="AW238" s="2739">
        <v>0</v>
      </c>
      <c r="AX238" s="2739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6795" t="s">
        <v>210</v>
      </c>
      <c r="B239" s="271" t="s">
        <v>211</v>
      </c>
      <c r="C239" s="227">
        <f t="shared" si="32"/>
        <v>1</v>
      </c>
      <c r="D239" s="228">
        <f t="shared" si="31"/>
        <v>1</v>
      </c>
      <c r="E239" s="2216">
        <f t="shared" si="31"/>
        <v>0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0</v>
      </c>
      <c r="AC239" s="35">
        <v>0</v>
      </c>
      <c r="AD239" s="33">
        <v>0</v>
      </c>
      <c r="AE239" s="35">
        <v>0</v>
      </c>
      <c r="AF239" s="33">
        <v>1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2</v>
      </c>
      <c r="D240" s="232">
        <f t="shared" si="31"/>
        <v>0</v>
      </c>
      <c r="E240" s="2204">
        <f t="shared" si="31"/>
        <v>2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1</v>
      </c>
      <c r="L240" s="20">
        <v>0</v>
      </c>
      <c r="M240" s="36">
        <v>1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2</v>
      </c>
      <c r="AQ240" s="36">
        <v>0</v>
      </c>
      <c r="AR240" s="119">
        <v>0</v>
      </c>
      <c r="AS240" s="20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2</v>
      </c>
      <c r="D241" s="232">
        <f t="shared" si="31"/>
        <v>0</v>
      </c>
      <c r="E241" s="2204">
        <f>SUM(G241+I241+K241+M241+O241+Q241+S241+U241+W241+Y241+AA241+AC241+AE241+AG241+AI241+AK241+AM241)</f>
        <v>2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0</v>
      </c>
      <c r="L241" s="20">
        <v>0</v>
      </c>
      <c r="M241" s="36">
        <v>2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2</v>
      </c>
      <c r="AO241" s="272">
        <v>0</v>
      </c>
      <c r="AP241" s="35">
        <v>0</v>
      </c>
      <c r="AQ241" s="36">
        <v>0</v>
      </c>
      <c r="AR241" s="119">
        <v>0</v>
      </c>
      <c r="AS241" s="20">
        <v>0</v>
      </c>
      <c r="AT241" s="36">
        <v>0</v>
      </c>
      <c r="AU241" s="36">
        <v>0</v>
      </c>
      <c r="AV241" s="36">
        <v>2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2204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2204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2204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1</v>
      </c>
      <c r="D245" s="232">
        <f t="shared" si="33"/>
        <v>0</v>
      </c>
      <c r="E245" s="2204">
        <f t="shared" si="33"/>
        <v>1</v>
      </c>
      <c r="F245" s="20">
        <v>0</v>
      </c>
      <c r="G245" s="36">
        <v>0</v>
      </c>
      <c r="H245" s="20">
        <v>0</v>
      </c>
      <c r="I245" s="36">
        <v>0</v>
      </c>
      <c r="J245" s="20">
        <v>0</v>
      </c>
      <c r="K245" s="36">
        <v>0</v>
      </c>
      <c r="L245" s="20">
        <v>0</v>
      </c>
      <c r="M245" s="36">
        <v>1</v>
      </c>
      <c r="N245" s="20">
        <v>0</v>
      </c>
      <c r="O245" s="36">
        <v>0</v>
      </c>
      <c r="P245" s="20">
        <v>0</v>
      </c>
      <c r="Q245" s="36">
        <v>0</v>
      </c>
      <c r="R245" s="20">
        <v>0</v>
      </c>
      <c r="S245" s="36">
        <v>0</v>
      </c>
      <c r="T245" s="20">
        <v>0</v>
      </c>
      <c r="U245" s="36">
        <v>0</v>
      </c>
      <c r="V245" s="20">
        <v>0</v>
      </c>
      <c r="W245" s="36">
        <v>0</v>
      </c>
      <c r="X245" s="20">
        <v>0</v>
      </c>
      <c r="Y245" s="36">
        <v>0</v>
      </c>
      <c r="Z245" s="20">
        <v>0</v>
      </c>
      <c r="AA245" s="36">
        <v>0</v>
      </c>
      <c r="AB245" s="20">
        <v>0</v>
      </c>
      <c r="AC245" s="36">
        <v>0</v>
      </c>
      <c r="AD245" s="20">
        <v>0</v>
      </c>
      <c r="AE245" s="36">
        <v>0</v>
      </c>
      <c r="AF245" s="20">
        <v>0</v>
      </c>
      <c r="AG245" s="36">
        <v>0</v>
      </c>
      <c r="AH245" s="20">
        <v>0</v>
      </c>
      <c r="AI245" s="36">
        <v>0</v>
      </c>
      <c r="AJ245" s="20">
        <v>0</v>
      </c>
      <c r="AK245" s="36">
        <v>0</v>
      </c>
      <c r="AL245" s="20">
        <v>0</v>
      </c>
      <c r="AM245" s="176">
        <v>0</v>
      </c>
      <c r="AN245" s="187">
        <v>1</v>
      </c>
      <c r="AO245" s="272">
        <v>0</v>
      </c>
      <c r="AP245" s="35">
        <v>0</v>
      </c>
      <c r="AQ245" s="36">
        <v>0</v>
      </c>
      <c r="AR245" s="119">
        <v>0</v>
      </c>
      <c r="AS245" s="20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B245" s="5">
        <v>0</v>
      </c>
      <c r="DD245" s="5">
        <v>0</v>
      </c>
      <c r="DF245" s="5">
        <v>0</v>
      </c>
      <c r="DH245" s="5">
        <v>0</v>
      </c>
      <c r="DJ245" s="5">
        <v>0</v>
      </c>
      <c r="DL245" s="5">
        <v>0</v>
      </c>
      <c r="DN245" s="5">
        <v>0</v>
      </c>
      <c r="DP245" s="5">
        <v>0</v>
      </c>
      <c r="DZ245" s="15"/>
    </row>
    <row r="246" spans="1:130" ht="17.25" customHeight="1" x14ac:dyDescent="0.2">
      <c r="A246" s="6881"/>
      <c r="B246" s="277" t="s">
        <v>218</v>
      </c>
      <c r="C246" s="239">
        <f t="shared" si="32"/>
        <v>0</v>
      </c>
      <c r="D246" s="233">
        <f t="shared" si="33"/>
        <v>0</v>
      </c>
      <c r="E246" s="2214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6795" t="s">
        <v>219</v>
      </c>
      <c r="B247" s="2956" t="s">
        <v>220</v>
      </c>
      <c r="C247" s="2937">
        <f t="shared" si="32"/>
        <v>0</v>
      </c>
      <c r="D247" s="2938">
        <f t="shared" si="33"/>
        <v>0</v>
      </c>
      <c r="E247" s="2936">
        <f t="shared" si="33"/>
        <v>0</v>
      </c>
      <c r="F247" s="2906"/>
      <c r="G247" s="2907"/>
      <c r="H247" s="2906"/>
      <c r="I247" s="2907"/>
      <c r="J247" s="2906"/>
      <c r="K247" s="2907"/>
      <c r="L247" s="2906"/>
      <c r="M247" s="2907"/>
      <c r="N247" s="2906"/>
      <c r="O247" s="2907"/>
      <c r="P247" s="2906"/>
      <c r="Q247" s="2907"/>
      <c r="R247" s="2906"/>
      <c r="S247" s="2907"/>
      <c r="T247" s="2906"/>
      <c r="U247" s="2907"/>
      <c r="V247" s="2906"/>
      <c r="W247" s="2907"/>
      <c r="X247" s="2906"/>
      <c r="Y247" s="2907"/>
      <c r="Z247" s="2906"/>
      <c r="AA247" s="2907"/>
      <c r="AB247" s="2906"/>
      <c r="AC247" s="2907"/>
      <c r="AD247" s="2906"/>
      <c r="AE247" s="2907"/>
      <c r="AF247" s="2906"/>
      <c r="AG247" s="2907"/>
      <c r="AH247" s="2906"/>
      <c r="AI247" s="2907"/>
      <c r="AJ247" s="2978"/>
      <c r="AK247" s="1441"/>
      <c r="AL247" s="2906"/>
      <c r="AM247" s="2939"/>
      <c r="AN247" s="187"/>
      <c r="AO247" s="272"/>
      <c r="AP247" s="35"/>
      <c r="AQ247" s="2907"/>
      <c r="AR247" s="2941"/>
      <c r="AS247" s="2906"/>
      <c r="AT247" s="2907"/>
      <c r="AU247" s="2907"/>
      <c r="AV247" s="2907"/>
      <c r="AW247" s="2907"/>
      <c r="AX247" s="2907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2204" t="s">
        <v>221</v>
      </c>
      <c r="C248" s="231">
        <f t="shared" si="32"/>
        <v>0</v>
      </c>
      <c r="D248" s="232">
        <f t="shared" si="33"/>
        <v>0</v>
      </c>
      <c r="E248" s="2204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2214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2214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2214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2214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2206" t="s">
        <v>224</v>
      </c>
      <c r="C251" s="241">
        <f t="shared" si="32"/>
        <v>0</v>
      </c>
      <c r="D251" s="242">
        <f t="shared" si="33"/>
        <v>0</v>
      </c>
      <c r="E251" s="2206">
        <f t="shared" si="33"/>
        <v>0</v>
      </c>
      <c r="F251" s="26"/>
      <c r="G251" s="40"/>
      <c r="H251" s="26"/>
      <c r="I251" s="40"/>
      <c r="J251" s="26"/>
      <c r="K251" s="40"/>
      <c r="L251" s="26"/>
      <c r="M251" s="40"/>
      <c r="N251" s="26"/>
      <c r="O251" s="40"/>
      <c r="P251" s="26"/>
      <c r="Q251" s="40"/>
      <c r="R251" s="26"/>
      <c r="S251" s="40"/>
      <c r="T251" s="26"/>
      <c r="U251" s="40"/>
      <c r="V251" s="26"/>
      <c r="W251" s="40"/>
      <c r="X251" s="26"/>
      <c r="Y251" s="40"/>
      <c r="Z251" s="26"/>
      <c r="AA251" s="40"/>
      <c r="AB251" s="26"/>
      <c r="AC251" s="40"/>
      <c r="AD251" s="26"/>
      <c r="AE251" s="40"/>
      <c r="AF251" s="26"/>
      <c r="AG251" s="40"/>
      <c r="AH251" s="26"/>
      <c r="AI251" s="40"/>
      <c r="AJ251" s="26"/>
      <c r="AK251" s="40"/>
      <c r="AL251" s="26"/>
      <c r="AM251" s="243"/>
      <c r="AN251" s="268"/>
      <c r="AO251" s="121"/>
      <c r="AP251" s="40"/>
      <c r="AQ251" s="40"/>
      <c r="AR251" s="150"/>
      <c r="AS251" s="26"/>
      <c r="AT251" s="40"/>
      <c r="AU251" s="40"/>
      <c r="AV251" s="40"/>
      <c r="AW251" s="40"/>
      <c r="AX251" s="40"/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Z251" s="15"/>
    </row>
    <row r="252" spans="1:130" ht="18.75" customHeight="1" x14ac:dyDescent="0.2">
      <c r="A252" s="6795" t="s">
        <v>225</v>
      </c>
      <c r="B252" s="2961" t="s">
        <v>226</v>
      </c>
      <c r="C252" s="2937">
        <f t="shared" si="32"/>
        <v>3</v>
      </c>
      <c r="D252" s="2938">
        <f>SUM(F252+H252+J252+L252+N252)</f>
        <v>3</v>
      </c>
      <c r="E252" s="2936">
        <f>SUM(G252+I252+K252+M252+O252)</f>
        <v>0</v>
      </c>
      <c r="F252" s="2906">
        <v>0</v>
      </c>
      <c r="G252" s="2907">
        <v>0</v>
      </c>
      <c r="H252" s="2906">
        <v>0</v>
      </c>
      <c r="I252" s="2907">
        <v>0</v>
      </c>
      <c r="J252" s="2906">
        <v>1</v>
      </c>
      <c r="K252" s="2907">
        <v>0</v>
      </c>
      <c r="L252" s="2906">
        <v>2</v>
      </c>
      <c r="M252" s="2907">
        <v>0</v>
      </c>
      <c r="N252" s="2906">
        <v>0</v>
      </c>
      <c r="O252" s="2907">
        <v>0</v>
      </c>
      <c r="P252" s="24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2974">
        <v>0</v>
      </c>
      <c r="AO252" s="2962">
        <v>0</v>
      </c>
      <c r="AP252" s="2907">
        <v>3</v>
      </c>
      <c r="AQ252" s="2907">
        <v>0</v>
      </c>
      <c r="AR252" s="2957"/>
      <c r="AS252" s="2906">
        <v>0</v>
      </c>
      <c r="AT252" s="2907">
        <v>0</v>
      </c>
      <c r="AU252" s="2907">
        <v>0</v>
      </c>
      <c r="AV252" s="2907">
        <v>0</v>
      </c>
      <c r="AW252" s="2907">
        <v>0</v>
      </c>
      <c r="AX252" s="2907">
        <v>0</v>
      </c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B252" s="5">
        <v>0</v>
      </c>
      <c r="DD252" s="5">
        <v>0</v>
      </c>
      <c r="DF252" s="5">
        <v>0</v>
      </c>
      <c r="DH252" s="5">
        <v>0</v>
      </c>
      <c r="DL252" s="5">
        <v>0</v>
      </c>
      <c r="DN252" s="5">
        <v>0</v>
      </c>
      <c r="DP252" s="5">
        <v>0</v>
      </c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1</v>
      </c>
      <c r="D253" s="232">
        <f t="shared" ref="D253:E255" si="34">SUM(F253+H253+J253+L253+N253)</f>
        <v>1</v>
      </c>
      <c r="E253" s="2204">
        <f t="shared" si="34"/>
        <v>0</v>
      </c>
      <c r="F253" s="20">
        <v>0</v>
      </c>
      <c r="G253" s="36">
        <v>0</v>
      </c>
      <c r="H253" s="20">
        <v>0</v>
      </c>
      <c r="I253" s="36">
        <v>0</v>
      </c>
      <c r="J253" s="20">
        <v>0</v>
      </c>
      <c r="K253" s="36">
        <v>0</v>
      </c>
      <c r="L253" s="20">
        <v>1</v>
      </c>
      <c r="M253" s="36">
        <v>0</v>
      </c>
      <c r="N253" s="20">
        <v>0</v>
      </c>
      <c r="O253" s="36">
        <v>0</v>
      </c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>
        <v>1</v>
      </c>
      <c r="AO253" s="272">
        <v>0</v>
      </c>
      <c r="AP253" s="35">
        <v>0</v>
      </c>
      <c r="AQ253" s="36">
        <v>0</v>
      </c>
      <c r="AR253" s="1217"/>
      <c r="AS253" s="20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2204">
        <f t="shared" si="34"/>
        <v>0</v>
      </c>
      <c r="F254" s="20">
        <v>0</v>
      </c>
      <c r="G254" s="36">
        <v>0</v>
      </c>
      <c r="H254" s="20">
        <v>0</v>
      </c>
      <c r="I254" s="36">
        <v>0</v>
      </c>
      <c r="J254" s="20">
        <v>0</v>
      </c>
      <c r="K254" s="36">
        <v>0</v>
      </c>
      <c r="L254" s="20">
        <v>0</v>
      </c>
      <c r="M254" s="36">
        <v>0</v>
      </c>
      <c r="N254" s="20">
        <v>0</v>
      </c>
      <c r="O254" s="36">
        <v>0</v>
      </c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>
        <v>0</v>
      </c>
      <c r="AO254" s="272">
        <v>0</v>
      </c>
      <c r="AP254" s="35">
        <v>0</v>
      </c>
      <c r="AQ254" s="36">
        <v>0</v>
      </c>
      <c r="AR254" s="1217"/>
      <c r="AS254" s="20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1</v>
      </c>
      <c r="D255" s="242">
        <f t="shared" si="34"/>
        <v>1</v>
      </c>
      <c r="E255" s="2206">
        <f t="shared" si="34"/>
        <v>0</v>
      </c>
      <c r="F255" s="26">
        <v>0</v>
      </c>
      <c r="G255" s="40">
        <v>0</v>
      </c>
      <c r="H255" s="26">
        <v>0</v>
      </c>
      <c r="I255" s="40">
        <v>0</v>
      </c>
      <c r="J255" s="26">
        <v>1</v>
      </c>
      <c r="K255" s="40">
        <v>0</v>
      </c>
      <c r="L255" s="26">
        <v>0</v>
      </c>
      <c r="M255" s="40">
        <v>0</v>
      </c>
      <c r="N255" s="26">
        <v>0</v>
      </c>
      <c r="O255" s="40">
        <v>0</v>
      </c>
      <c r="P255" s="2958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2959"/>
      <c r="AN255" s="187">
        <v>0</v>
      </c>
      <c r="AO255" s="272">
        <v>0</v>
      </c>
      <c r="AP255" s="30">
        <v>1</v>
      </c>
      <c r="AQ255" s="26">
        <v>0</v>
      </c>
      <c r="AR255" s="2960"/>
      <c r="AS255" s="26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Z255" s="15"/>
    </row>
    <row r="256" spans="1:130" ht="22.5" customHeight="1" x14ac:dyDescent="0.2">
      <c r="A256" s="6795" t="s">
        <v>230</v>
      </c>
      <c r="B256" s="2979" t="s">
        <v>260</v>
      </c>
      <c r="C256" s="227">
        <f t="shared" si="32"/>
        <v>0</v>
      </c>
      <c r="D256" s="228">
        <f t="shared" ref="D256:E274" si="35">SUM(F256+H256+J256+L256+N256+P256+R256+T256+V256+X256+Z256+AB256+AD256+AF256+AH256+AJ256+AL256)</f>
        <v>0</v>
      </c>
      <c r="E256" s="2216">
        <f>SUM(G256+I256+K256+M256+O256+Q256+S256+U256+W256+Y256+AA256+AC256+AE256+AG256+AI256+AK256+AM256)</f>
        <v>0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0</v>
      </c>
      <c r="L256" s="33">
        <v>0</v>
      </c>
      <c r="M256" s="35">
        <v>0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2908">
        <v>0</v>
      </c>
      <c r="AN256" s="2962">
        <v>0</v>
      </c>
      <c r="AO256" s="2980">
        <v>0</v>
      </c>
      <c r="AP256" s="2981">
        <v>0</v>
      </c>
      <c r="AQ256" s="35">
        <v>0</v>
      </c>
      <c r="AR256" s="35">
        <v>0</v>
      </c>
      <c r="AS256" s="290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2215" t="s">
        <v>232</v>
      </c>
      <c r="C257" s="231">
        <f t="shared" si="32"/>
        <v>0</v>
      </c>
      <c r="D257" s="232">
        <f t="shared" si="35"/>
        <v>0</v>
      </c>
      <c r="E257" s="2204">
        <f t="shared" si="35"/>
        <v>0</v>
      </c>
      <c r="F257" s="20">
        <v>0</v>
      </c>
      <c r="G257" s="36">
        <v>0</v>
      </c>
      <c r="H257" s="20">
        <v>0</v>
      </c>
      <c r="I257" s="36">
        <v>0</v>
      </c>
      <c r="J257" s="20">
        <v>0</v>
      </c>
      <c r="K257" s="36">
        <v>0</v>
      </c>
      <c r="L257" s="20">
        <v>0</v>
      </c>
      <c r="M257" s="36">
        <v>0</v>
      </c>
      <c r="N257" s="20">
        <v>0</v>
      </c>
      <c r="O257" s="36">
        <v>0</v>
      </c>
      <c r="P257" s="20">
        <v>0</v>
      </c>
      <c r="Q257" s="36">
        <v>0</v>
      </c>
      <c r="R257" s="20">
        <v>0</v>
      </c>
      <c r="S257" s="36">
        <v>0</v>
      </c>
      <c r="T257" s="20">
        <v>0</v>
      </c>
      <c r="U257" s="36">
        <v>0</v>
      </c>
      <c r="V257" s="20">
        <v>0</v>
      </c>
      <c r="W257" s="36">
        <v>0</v>
      </c>
      <c r="X257" s="20">
        <v>0</v>
      </c>
      <c r="Y257" s="36">
        <v>0</v>
      </c>
      <c r="Z257" s="20">
        <v>0</v>
      </c>
      <c r="AA257" s="36">
        <v>0</v>
      </c>
      <c r="AB257" s="20">
        <v>0</v>
      </c>
      <c r="AC257" s="36">
        <v>0</v>
      </c>
      <c r="AD257" s="20">
        <v>0</v>
      </c>
      <c r="AE257" s="36">
        <v>0</v>
      </c>
      <c r="AF257" s="20">
        <v>0</v>
      </c>
      <c r="AG257" s="36">
        <v>0</v>
      </c>
      <c r="AH257" s="20">
        <v>0</v>
      </c>
      <c r="AI257" s="36">
        <v>0</v>
      </c>
      <c r="AJ257" s="20">
        <v>0</v>
      </c>
      <c r="AK257" s="36">
        <v>0</v>
      </c>
      <c r="AL257" s="20">
        <v>0</v>
      </c>
      <c r="AM257" s="23">
        <v>0</v>
      </c>
      <c r="AN257" s="116">
        <v>0</v>
      </c>
      <c r="AO257" s="21">
        <v>0</v>
      </c>
      <c r="AP257" s="24">
        <v>0</v>
      </c>
      <c r="AQ257" s="36">
        <v>0</v>
      </c>
      <c r="AR257" s="36">
        <v>0</v>
      </c>
      <c r="AS257" s="20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2215" t="s">
        <v>233</v>
      </c>
      <c r="C258" s="231">
        <f t="shared" si="32"/>
        <v>0</v>
      </c>
      <c r="D258" s="232">
        <f t="shared" si="35"/>
        <v>0</v>
      </c>
      <c r="E258" s="2204">
        <f t="shared" si="35"/>
        <v>0</v>
      </c>
      <c r="F258" s="20">
        <v>0</v>
      </c>
      <c r="G258" s="36">
        <v>0</v>
      </c>
      <c r="H258" s="20">
        <v>0</v>
      </c>
      <c r="I258" s="36">
        <v>0</v>
      </c>
      <c r="J258" s="20">
        <v>0</v>
      </c>
      <c r="K258" s="36">
        <v>0</v>
      </c>
      <c r="L258" s="20">
        <v>0</v>
      </c>
      <c r="M258" s="36">
        <v>0</v>
      </c>
      <c r="N258" s="20">
        <v>0</v>
      </c>
      <c r="O258" s="36">
        <v>0</v>
      </c>
      <c r="P258" s="20">
        <v>0</v>
      </c>
      <c r="Q258" s="36">
        <v>0</v>
      </c>
      <c r="R258" s="20">
        <v>0</v>
      </c>
      <c r="S258" s="36">
        <v>0</v>
      </c>
      <c r="T258" s="20">
        <v>0</v>
      </c>
      <c r="U258" s="36">
        <v>0</v>
      </c>
      <c r="V258" s="20">
        <v>0</v>
      </c>
      <c r="W258" s="36">
        <v>0</v>
      </c>
      <c r="X258" s="20">
        <v>0</v>
      </c>
      <c r="Y258" s="36">
        <v>0</v>
      </c>
      <c r="Z258" s="20">
        <v>0</v>
      </c>
      <c r="AA258" s="36">
        <v>0</v>
      </c>
      <c r="AB258" s="20">
        <v>0</v>
      </c>
      <c r="AC258" s="36">
        <v>0</v>
      </c>
      <c r="AD258" s="20">
        <v>0</v>
      </c>
      <c r="AE258" s="36">
        <v>0</v>
      </c>
      <c r="AF258" s="20">
        <v>0</v>
      </c>
      <c r="AG258" s="36">
        <v>0</v>
      </c>
      <c r="AH258" s="20">
        <v>0</v>
      </c>
      <c r="AI258" s="36">
        <v>0</v>
      </c>
      <c r="AJ258" s="20">
        <v>0</v>
      </c>
      <c r="AK258" s="36">
        <v>0</v>
      </c>
      <c r="AL258" s="20">
        <v>0</v>
      </c>
      <c r="AM258" s="23">
        <v>0</v>
      </c>
      <c r="AN258" s="116">
        <v>0</v>
      </c>
      <c r="AO258" s="21">
        <v>0</v>
      </c>
      <c r="AP258" s="24">
        <v>0</v>
      </c>
      <c r="AQ258" s="36">
        <v>0</v>
      </c>
      <c r="AR258" s="36">
        <v>0</v>
      </c>
      <c r="AS258" s="20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2215" t="s">
        <v>234</v>
      </c>
      <c r="C259" s="227">
        <f t="shared" si="32"/>
        <v>2</v>
      </c>
      <c r="D259" s="228">
        <f t="shared" si="35"/>
        <v>0</v>
      </c>
      <c r="E259" s="2216">
        <f t="shared" si="35"/>
        <v>2</v>
      </c>
      <c r="F259" s="20">
        <v>0</v>
      </c>
      <c r="G259" s="36">
        <v>0</v>
      </c>
      <c r="H259" s="20">
        <v>0</v>
      </c>
      <c r="I259" s="36">
        <v>0</v>
      </c>
      <c r="J259" s="20">
        <v>0</v>
      </c>
      <c r="K259" s="36">
        <v>1</v>
      </c>
      <c r="L259" s="20">
        <v>0</v>
      </c>
      <c r="M259" s="36">
        <v>1</v>
      </c>
      <c r="N259" s="20">
        <v>0</v>
      </c>
      <c r="O259" s="36">
        <v>0</v>
      </c>
      <c r="P259" s="20">
        <v>0</v>
      </c>
      <c r="Q259" s="36">
        <v>0</v>
      </c>
      <c r="R259" s="20">
        <v>0</v>
      </c>
      <c r="S259" s="36">
        <v>0</v>
      </c>
      <c r="T259" s="20">
        <v>0</v>
      </c>
      <c r="U259" s="36">
        <v>0</v>
      </c>
      <c r="V259" s="20">
        <v>0</v>
      </c>
      <c r="W259" s="36">
        <v>0</v>
      </c>
      <c r="X259" s="20">
        <v>0</v>
      </c>
      <c r="Y259" s="36">
        <v>0</v>
      </c>
      <c r="Z259" s="20">
        <v>0</v>
      </c>
      <c r="AA259" s="36">
        <v>0</v>
      </c>
      <c r="AB259" s="20">
        <v>0</v>
      </c>
      <c r="AC259" s="36">
        <v>0</v>
      </c>
      <c r="AD259" s="20">
        <v>0</v>
      </c>
      <c r="AE259" s="36">
        <v>0</v>
      </c>
      <c r="AF259" s="20">
        <v>0</v>
      </c>
      <c r="AG259" s="36">
        <v>0</v>
      </c>
      <c r="AH259" s="20">
        <v>0</v>
      </c>
      <c r="AI259" s="36">
        <v>0</v>
      </c>
      <c r="AJ259" s="20">
        <v>0</v>
      </c>
      <c r="AK259" s="36">
        <v>0</v>
      </c>
      <c r="AL259" s="20">
        <v>0</v>
      </c>
      <c r="AM259" s="23">
        <v>0</v>
      </c>
      <c r="AN259" s="116">
        <v>0</v>
      </c>
      <c r="AO259" s="21">
        <v>0</v>
      </c>
      <c r="AP259" s="24">
        <v>2</v>
      </c>
      <c r="AQ259" s="36">
        <v>0</v>
      </c>
      <c r="AR259" s="36">
        <v>0</v>
      </c>
      <c r="AS259" s="20">
        <v>1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6881"/>
      <c r="B260" s="253" t="s">
        <v>235</v>
      </c>
      <c r="C260" s="1204">
        <f t="shared" si="32"/>
        <v>1</v>
      </c>
      <c r="D260" s="224">
        <f t="shared" si="35"/>
        <v>1</v>
      </c>
      <c r="E260" s="219">
        <f t="shared" si="35"/>
        <v>0</v>
      </c>
      <c r="F260" s="20">
        <v>0</v>
      </c>
      <c r="G260" s="36">
        <v>0</v>
      </c>
      <c r="H260" s="20">
        <v>0</v>
      </c>
      <c r="I260" s="36">
        <v>0</v>
      </c>
      <c r="J260" s="20">
        <v>1</v>
      </c>
      <c r="K260" s="36">
        <v>0</v>
      </c>
      <c r="L260" s="20">
        <v>0</v>
      </c>
      <c r="M260" s="36">
        <v>0</v>
      </c>
      <c r="N260" s="20">
        <v>0</v>
      </c>
      <c r="O260" s="36">
        <v>0</v>
      </c>
      <c r="P260" s="20">
        <v>0</v>
      </c>
      <c r="Q260" s="36">
        <v>0</v>
      </c>
      <c r="R260" s="20">
        <v>0</v>
      </c>
      <c r="S260" s="36">
        <v>0</v>
      </c>
      <c r="T260" s="20">
        <v>0</v>
      </c>
      <c r="U260" s="36">
        <v>0</v>
      </c>
      <c r="V260" s="20">
        <v>0</v>
      </c>
      <c r="W260" s="36">
        <v>0</v>
      </c>
      <c r="X260" s="20">
        <v>0</v>
      </c>
      <c r="Y260" s="36">
        <v>0</v>
      </c>
      <c r="Z260" s="20">
        <v>0</v>
      </c>
      <c r="AA260" s="36">
        <v>0</v>
      </c>
      <c r="AB260" s="20">
        <v>0</v>
      </c>
      <c r="AC260" s="36">
        <v>0</v>
      </c>
      <c r="AD260" s="20">
        <v>0</v>
      </c>
      <c r="AE260" s="36">
        <v>0</v>
      </c>
      <c r="AF260" s="20">
        <v>0</v>
      </c>
      <c r="AG260" s="36">
        <v>0</v>
      </c>
      <c r="AH260" s="20">
        <v>0</v>
      </c>
      <c r="AI260" s="36">
        <v>0</v>
      </c>
      <c r="AJ260" s="20">
        <v>0</v>
      </c>
      <c r="AK260" s="36">
        <v>0</v>
      </c>
      <c r="AL260" s="26">
        <v>0</v>
      </c>
      <c r="AM260" s="29">
        <v>0</v>
      </c>
      <c r="AN260" s="121">
        <v>0</v>
      </c>
      <c r="AO260" s="27">
        <v>0</v>
      </c>
      <c r="AP260" s="30">
        <v>1</v>
      </c>
      <c r="AQ260" s="40">
        <v>0</v>
      </c>
      <c r="AR260" s="40">
        <v>0</v>
      </c>
      <c r="AS260" s="20">
        <v>1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6795" t="s">
        <v>236</v>
      </c>
      <c r="B261" s="2979" t="s">
        <v>237</v>
      </c>
      <c r="C261" s="2937">
        <f t="shared" si="32"/>
        <v>0</v>
      </c>
      <c r="D261" s="2938">
        <f t="shared" si="35"/>
        <v>0</v>
      </c>
      <c r="E261" s="2936">
        <f t="shared" si="35"/>
        <v>0</v>
      </c>
      <c r="F261" s="2906"/>
      <c r="G261" s="2907"/>
      <c r="H261" s="2906"/>
      <c r="I261" s="2907"/>
      <c r="J261" s="2906"/>
      <c r="K261" s="2907"/>
      <c r="L261" s="2906"/>
      <c r="M261" s="2907"/>
      <c r="N261" s="2906"/>
      <c r="O261" s="2907"/>
      <c r="P261" s="2906"/>
      <c r="Q261" s="2907"/>
      <c r="R261" s="2906"/>
      <c r="S261" s="2907"/>
      <c r="T261" s="2906"/>
      <c r="U261" s="2907"/>
      <c r="V261" s="2906"/>
      <c r="W261" s="2907"/>
      <c r="X261" s="2906"/>
      <c r="Y261" s="2907"/>
      <c r="Z261" s="2906"/>
      <c r="AA261" s="2907"/>
      <c r="AB261" s="2906"/>
      <c r="AC261" s="2907"/>
      <c r="AD261" s="2906"/>
      <c r="AE261" s="2907"/>
      <c r="AF261" s="2906"/>
      <c r="AG261" s="2907"/>
      <c r="AH261" s="2906"/>
      <c r="AI261" s="2907"/>
      <c r="AJ261" s="2906"/>
      <c r="AK261" s="2907"/>
      <c r="AL261" s="2906"/>
      <c r="AM261" s="2939"/>
      <c r="AN261" s="187"/>
      <c r="AO261" s="272"/>
      <c r="AP261" s="35"/>
      <c r="AQ261" s="244"/>
      <c r="AR261" s="1444"/>
      <c r="AS261" s="2906"/>
      <c r="AT261" s="2907"/>
      <c r="AU261" s="2907"/>
      <c r="AV261" s="2907"/>
      <c r="AW261" s="2907"/>
      <c r="AX261" s="2907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2203" t="s">
        <v>238</v>
      </c>
      <c r="C262" s="227">
        <f t="shared" si="32"/>
        <v>0</v>
      </c>
      <c r="D262" s="228">
        <f t="shared" si="35"/>
        <v>0</v>
      </c>
      <c r="E262" s="2216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6881"/>
      <c r="B263" s="2205" t="s">
        <v>239</v>
      </c>
      <c r="C263" s="2942">
        <f t="shared" si="32"/>
        <v>0</v>
      </c>
      <c r="D263" s="2943">
        <f t="shared" si="35"/>
        <v>0</v>
      </c>
      <c r="E263" s="2944">
        <f t="shared" si="35"/>
        <v>0</v>
      </c>
      <c r="F263" s="2931"/>
      <c r="G263" s="2945"/>
      <c r="H263" s="2931"/>
      <c r="I263" s="2945"/>
      <c r="J263" s="2931"/>
      <c r="K263" s="2945"/>
      <c r="L263" s="2931"/>
      <c r="M263" s="2945"/>
      <c r="N263" s="2931"/>
      <c r="O263" s="2945"/>
      <c r="P263" s="2931"/>
      <c r="Q263" s="2945"/>
      <c r="R263" s="2931"/>
      <c r="S263" s="2945"/>
      <c r="T263" s="2931"/>
      <c r="U263" s="2945"/>
      <c r="V263" s="2931"/>
      <c r="W263" s="2945"/>
      <c r="X263" s="2931"/>
      <c r="Y263" s="2945"/>
      <c r="Z263" s="2931"/>
      <c r="AA263" s="2945"/>
      <c r="AB263" s="2931"/>
      <c r="AC263" s="2945"/>
      <c r="AD263" s="2931"/>
      <c r="AE263" s="2945"/>
      <c r="AF263" s="2931"/>
      <c r="AG263" s="2945"/>
      <c r="AH263" s="2931"/>
      <c r="AI263" s="2945"/>
      <c r="AJ263" s="2931"/>
      <c r="AK263" s="2945"/>
      <c r="AL263" s="2931"/>
      <c r="AM263" s="222"/>
      <c r="AN263" s="2970"/>
      <c r="AO263" s="2971"/>
      <c r="AP263" s="2945"/>
      <c r="AQ263" s="2958"/>
      <c r="AR263" s="2965"/>
      <c r="AS263" s="2931"/>
      <c r="AT263" s="2945"/>
      <c r="AU263" s="2945"/>
      <c r="AV263" s="2945"/>
      <c r="AW263" s="2945"/>
      <c r="AX263" s="2945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6900" t="s">
        <v>240</v>
      </c>
      <c r="B264" s="6901"/>
      <c r="C264" s="2937">
        <f>SUM(D264+E264)</f>
        <v>2</v>
      </c>
      <c r="D264" s="2938">
        <f>SUM(F264+H264+J264+L264+N264+P264+R264+T264+V264+X264+Z264+AB264+AD264+AF264+AH264+AJ264+AL264)</f>
        <v>1</v>
      </c>
      <c r="E264" s="2936">
        <f>SUM(G264+I264+K264+M264+O264+Q264+S264+U264+W264+Y264+AA264+AC264+AE264+AG264+AI264+AK264+AM264)</f>
        <v>1</v>
      </c>
      <c r="F264" s="2906">
        <v>0</v>
      </c>
      <c r="G264" s="2907">
        <v>0</v>
      </c>
      <c r="H264" s="2906">
        <v>0</v>
      </c>
      <c r="I264" s="2907">
        <v>0</v>
      </c>
      <c r="J264" s="2906">
        <v>0</v>
      </c>
      <c r="K264" s="2907">
        <v>0</v>
      </c>
      <c r="L264" s="2906">
        <v>0</v>
      </c>
      <c r="M264" s="2907">
        <v>0</v>
      </c>
      <c r="N264" s="2906">
        <v>0</v>
      </c>
      <c r="O264" s="2907">
        <v>0</v>
      </c>
      <c r="P264" s="2906">
        <v>0</v>
      </c>
      <c r="Q264" s="2907">
        <v>0</v>
      </c>
      <c r="R264" s="2906">
        <v>0</v>
      </c>
      <c r="S264" s="2907">
        <v>0</v>
      </c>
      <c r="T264" s="2906">
        <v>0</v>
      </c>
      <c r="U264" s="2907">
        <v>0</v>
      </c>
      <c r="V264" s="2906">
        <v>0</v>
      </c>
      <c r="W264" s="2907">
        <v>0</v>
      </c>
      <c r="X264" s="2906">
        <v>1</v>
      </c>
      <c r="Y264" s="2907">
        <v>0</v>
      </c>
      <c r="Z264" s="2906">
        <v>0</v>
      </c>
      <c r="AA264" s="2907">
        <v>0</v>
      </c>
      <c r="AB264" s="2906">
        <v>0</v>
      </c>
      <c r="AC264" s="2907">
        <v>0</v>
      </c>
      <c r="AD264" s="2906">
        <v>0</v>
      </c>
      <c r="AE264" s="2907">
        <v>0</v>
      </c>
      <c r="AF264" s="2906">
        <v>0</v>
      </c>
      <c r="AG264" s="2907">
        <v>0</v>
      </c>
      <c r="AH264" s="2906">
        <v>0</v>
      </c>
      <c r="AI264" s="2907">
        <v>1</v>
      </c>
      <c r="AJ264" s="2906">
        <v>0</v>
      </c>
      <c r="AK264" s="2907">
        <v>0</v>
      </c>
      <c r="AL264" s="2906">
        <v>0</v>
      </c>
      <c r="AM264" s="2939">
        <v>0</v>
      </c>
      <c r="AN264" s="2974">
        <v>0</v>
      </c>
      <c r="AO264" s="2962">
        <v>0</v>
      </c>
      <c r="AP264" s="2907">
        <v>0</v>
      </c>
      <c r="AQ264" s="2941">
        <v>0</v>
      </c>
      <c r="AR264" s="2907">
        <v>0</v>
      </c>
      <c r="AS264" s="2906">
        <v>0</v>
      </c>
      <c r="AT264" s="2907">
        <v>0</v>
      </c>
      <c r="AU264" s="2907">
        <v>0</v>
      </c>
      <c r="AV264" s="2907">
        <v>0</v>
      </c>
      <c r="AW264" s="2907">
        <v>0</v>
      </c>
      <c r="AX264" s="2907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4</v>
      </c>
      <c r="D265" s="232">
        <f>SUM(F265+H265+J265+L265+N265+P265+R265+T265+V265+X265+Z265+AB265+AD265+AF265+AH265+AJ265+AL265)</f>
        <v>1</v>
      </c>
      <c r="E265" s="2204">
        <f>SUM(G265+I265+K265+M265+O265+Q265+S265+U265+W265+Y265+AA265+AC265+AE265+AG265+AI265+AK265+AM265)</f>
        <v>3</v>
      </c>
      <c r="F265" s="33">
        <v>0</v>
      </c>
      <c r="G265" s="35">
        <v>0</v>
      </c>
      <c r="H265" s="33">
        <v>0</v>
      </c>
      <c r="I265" s="35">
        <v>0</v>
      </c>
      <c r="J265" s="33">
        <v>1</v>
      </c>
      <c r="K265" s="35">
        <v>2</v>
      </c>
      <c r="L265" s="33">
        <v>0</v>
      </c>
      <c r="M265" s="35">
        <v>1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4</v>
      </c>
      <c r="AQ265" s="229">
        <v>0</v>
      </c>
      <c r="AR265" s="35">
        <v>0</v>
      </c>
      <c r="AS265" s="33">
        <v>3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2</v>
      </c>
      <c r="D266" s="232">
        <f t="shared" si="35"/>
        <v>0</v>
      </c>
      <c r="E266" s="2204">
        <f t="shared" si="35"/>
        <v>2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1</v>
      </c>
      <c r="L266" s="20">
        <v>0</v>
      </c>
      <c r="M266" s="36">
        <v>1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1</v>
      </c>
      <c r="AO266" s="272">
        <v>0</v>
      </c>
      <c r="AP266" s="35">
        <v>1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1</v>
      </c>
      <c r="D267" s="232">
        <f t="shared" si="35"/>
        <v>0</v>
      </c>
      <c r="E267" s="2204">
        <f t="shared" si="35"/>
        <v>1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1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1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7</v>
      </c>
      <c r="D268" s="242">
        <f t="shared" si="35"/>
        <v>1</v>
      </c>
      <c r="E268" s="2206">
        <f t="shared" si="35"/>
        <v>6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1</v>
      </c>
      <c r="L268" s="20">
        <v>1</v>
      </c>
      <c r="M268" s="36">
        <v>5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1</v>
      </c>
      <c r="AO268" s="272">
        <v>0</v>
      </c>
      <c r="AP268" s="35">
        <v>6</v>
      </c>
      <c r="AQ268" s="36">
        <v>0</v>
      </c>
      <c r="AR268" s="119">
        <v>0</v>
      </c>
      <c r="AS268" s="20">
        <v>4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6795" t="s">
        <v>245</v>
      </c>
      <c r="B269" s="2961" t="s">
        <v>246</v>
      </c>
      <c r="C269" s="227">
        <f t="shared" si="32"/>
        <v>1</v>
      </c>
      <c r="D269" s="228">
        <f t="shared" si="35"/>
        <v>1</v>
      </c>
      <c r="E269" s="2216">
        <f t="shared" si="35"/>
        <v>0</v>
      </c>
      <c r="F269" s="37">
        <v>0</v>
      </c>
      <c r="G269" s="39">
        <v>0</v>
      </c>
      <c r="H269" s="37">
        <v>0</v>
      </c>
      <c r="I269" s="39">
        <v>0</v>
      </c>
      <c r="J269" s="37">
        <v>1</v>
      </c>
      <c r="K269" s="39">
        <v>0</v>
      </c>
      <c r="L269" s="37">
        <v>0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1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B269" s="5">
        <v>0</v>
      </c>
      <c r="DD269" s="5">
        <v>0</v>
      </c>
      <c r="DF269" s="5">
        <v>0</v>
      </c>
      <c r="DH269" s="5">
        <v>0</v>
      </c>
      <c r="DJ269" s="5">
        <v>0</v>
      </c>
      <c r="DL269" s="5">
        <v>0</v>
      </c>
      <c r="DN269" s="5">
        <v>0</v>
      </c>
      <c r="DP269" s="5">
        <v>0</v>
      </c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2204">
        <f t="shared" si="35"/>
        <v>0</v>
      </c>
      <c r="F270" s="37">
        <v>0</v>
      </c>
      <c r="G270" s="39">
        <v>0</v>
      </c>
      <c r="H270" s="37">
        <v>0</v>
      </c>
      <c r="I270" s="39">
        <v>0</v>
      </c>
      <c r="J270" s="37">
        <v>0</v>
      </c>
      <c r="K270" s="39">
        <v>0</v>
      </c>
      <c r="L270" s="37">
        <v>0</v>
      </c>
      <c r="M270" s="39">
        <v>0</v>
      </c>
      <c r="N270" s="37">
        <v>0</v>
      </c>
      <c r="O270" s="39">
        <v>0</v>
      </c>
      <c r="P270" s="37">
        <v>0</v>
      </c>
      <c r="Q270" s="39">
        <v>0</v>
      </c>
      <c r="R270" s="37">
        <v>0</v>
      </c>
      <c r="S270" s="39">
        <v>0</v>
      </c>
      <c r="T270" s="37">
        <v>0</v>
      </c>
      <c r="U270" s="39">
        <v>0</v>
      </c>
      <c r="V270" s="37">
        <v>0</v>
      </c>
      <c r="W270" s="39">
        <v>0</v>
      </c>
      <c r="X270" s="37">
        <v>0</v>
      </c>
      <c r="Y270" s="39">
        <v>0</v>
      </c>
      <c r="Z270" s="37">
        <v>0</v>
      </c>
      <c r="AA270" s="39">
        <v>0</v>
      </c>
      <c r="AB270" s="37">
        <v>0</v>
      </c>
      <c r="AC270" s="39">
        <v>0</v>
      </c>
      <c r="AD270" s="37">
        <v>0</v>
      </c>
      <c r="AE270" s="39">
        <v>0</v>
      </c>
      <c r="AF270" s="37">
        <v>0</v>
      </c>
      <c r="AG270" s="39">
        <v>0</v>
      </c>
      <c r="AH270" s="37">
        <v>0</v>
      </c>
      <c r="AI270" s="39">
        <v>0</v>
      </c>
      <c r="AJ270" s="37">
        <v>0</v>
      </c>
      <c r="AK270" s="39">
        <v>0</v>
      </c>
      <c r="AL270" s="37">
        <v>0</v>
      </c>
      <c r="AM270" s="181">
        <v>0</v>
      </c>
      <c r="AN270" s="187">
        <v>0</v>
      </c>
      <c r="AO270" s="272">
        <v>0</v>
      </c>
      <c r="AP270" s="35">
        <v>0</v>
      </c>
      <c r="AQ270" s="39">
        <v>0</v>
      </c>
      <c r="AR270" s="145">
        <v>0</v>
      </c>
      <c r="AS270" s="37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2204">
        <f t="shared" si="35"/>
        <v>0</v>
      </c>
      <c r="F271" s="37">
        <v>0</v>
      </c>
      <c r="G271" s="39">
        <v>0</v>
      </c>
      <c r="H271" s="37">
        <v>0</v>
      </c>
      <c r="I271" s="39">
        <v>0</v>
      </c>
      <c r="J271" s="37">
        <v>0</v>
      </c>
      <c r="K271" s="39">
        <v>0</v>
      </c>
      <c r="L271" s="37">
        <v>0</v>
      </c>
      <c r="M271" s="39">
        <v>0</v>
      </c>
      <c r="N271" s="37">
        <v>0</v>
      </c>
      <c r="O271" s="39">
        <v>0</v>
      </c>
      <c r="P271" s="37">
        <v>0</v>
      </c>
      <c r="Q271" s="39">
        <v>0</v>
      </c>
      <c r="R271" s="37">
        <v>0</v>
      </c>
      <c r="S271" s="39">
        <v>0</v>
      </c>
      <c r="T271" s="37">
        <v>0</v>
      </c>
      <c r="U271" s="39">
        <v>0</v>
      </c>
      <c r="V271" s="37">
        <v>0</v>
      </c>
      <c r="W271" s="39">
        <v>0</v>
      </c>
      <c r="X271" s="37">
        <v>0</v>
      </c>
      <c r="Y271" s="39">
        <v>0</v>
      </c>
      <c r="Z271" s="37">
        <v>0</v>
      </c>
      <c r="AA271" s="39">
        <v>0</v>
      </c>
      <c r="AB271" s="37">
        <v>0</v>
      </c>
      <c r="AC271" s="39">
        <v>0</v>
      </c>
      <c r="AD271" s="37">
        <v>0</v>
      </c>
      <c r="AE271" s="39">
        <v>0</v>
      </c>
      <c r="AF271" s="37">
        <v>0</v>
      </c>
      <c r="AG271" s="39">
        <v>0</v>
      </c>
      <c r="AH271" s="37">
        <v>0</v>
      </c>
      <c r="AI271" s="39">
        <v>0</v>
      </c>
      <c r="AJ271" s="37">
        <v>0</v>
      </c>
      <c r="AK271" s="39">
        <v>0</v>
      </c>
      <c r="AL271" s="37">
        <v>0</v>
      </c>
      <c r="AM271" s="181">
        <v>0</v>
      </c>
      <c r="AN271" s="187">
        <v>0</v>
      </c>
      <c r="AO271" s="272">
        <v>0</v>
      </c>
      <c r="AP271" s="35">
        <v>0</v>
      </c>
      <c r="AQ271" s="39">
        <v>0</v>
      </c>
      <c r="AR271" s="145">
        <v>0</v>
      </c>
      <c r="AS271" s="37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2204">
        <f t="shared" si="35"/>
        <v>0</v>
      </c>
      <c r="F272" s="37">
        <v>0</v>
      </c>
      <c r="G272" s="39">
        <v>0</v>
      </c>
      <c r="H272" s="37">
        <v>0</v>
      </c>
      <c r="I272" s="39">
        <v>0</v>
      </c>
      <c r="J272" s="37">
        <v>0</v>
      </c>
      <c r="K272" s="39">
        <v>0</v>
      </c>
      <c r="L272" s="37">
        <v>0</v>
      </c>
      <c r="M272" s="39">
        <v>0</v>
      </c>
      <c r="N272" s="37">
        <v>0</v>
      </c>
      <c r="O272" s="39">
        <v>0</v>
      </c>
      <c r="P272" s="37">
        <v>0</v>
      </c>
      <c r="Q272" s="39">
        <v>0</v>
      </c>
      <c r="R272" s="37">
        <v>0</v>
      </c>
      <c r="S272" s="39">
        <v>0</v>
      </c>
      <c r="T272" s="37">
        <v>0</v>
      </c>
      <c r="U272" s="39">
        <v>0</v>
      </c>
      <c r="V272" s="37">
        <v>0</v>
      </c>
      <c r="W272" s="39">
        <v>0</v>
      </c>
      <c r="X272" s="37">
        <v>0</v>
      </c>
      <c r="Y272" s="39">
        <v>0</v>
      </c>
      <c r="Z272" s="37">
        <v>0</v>
      </c>
      <c r="AA272" s="39">
        <v>0</v>
      </c>
      <c r="AB272" s="37">
        <v>0</v>
      </c>
      <c r="AC272" s="39">
        <v>0</v>
      </c>
      <c r="AD272" s="37">
        <v>0</v>
      </c>
      <c r="AE272" s="39">
        <v>0</v>
      </c>
      <c r="AF272" s="37">
        <v>0</v>
      </c>
      <c r="AG272" s="39">
        <v>0</v>
      </c>
      <c r="AH272" s="37">
        <v>0</v>
      </c>
      <c r="AI272" s="39">
        <v>0</v>
      </c>
      <c r="AJ272" s="37">
        <v>0</v>
      </c>
      <c r="AK272" s="39">
        <v>0</v>
      </c>
      <c r="AL272" s="37">
        <v>0</v>
      </c>
      <c r="AM272" s="181">
        <v>0</v>
      </c>
      <c r="AN272" s="187">
        <v>0</v>
      </c>
      <c r="AO272" s="272">
        <v>0</v>
      </c>
      <c r="AP272" s="35">
        <v>0</v>
      </c>
      <c r="AQ272" s="39">
        <v>0</v>
      </c>
      <c r="AR272" s="145">
        <v>0</v>
      </c>
      <c r="AS272" s="37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6881"/>
      <c r="B273" s="260" t="s">
        <v>250</v>
      </c>
      <c r="C273" s="241">
        <f t="shared" si="32"/>
        <v>0</v>
      </c>
      <c r="D273" s="242">
        <f t="shared" si="35"/>
        <v>0</v>
      </c>
      <c r="E273" s="2206">
        <f t="shared" si="35"/>
        <v>0</v>
      </c>
      <c r="F273" s="26">
        <v>0</v>
      </c>
      <c r="G273" s="40">
        <v>0</v>
      </c>
      <c r="H273" s="26">
        <v>0</v>
      </c>
      <c r="I273" s="40">
        <v>0</v>
      </c>
      <c r="J273" s="26">
        <v>0</v>
      </c>
      <c r="K273" s="40">
        <v>0</v>
      </c>
      <c r="L273" s="26">
        <v>0</v>
      </c>
      <c r="M273" s="40">
        <v>0</v>
      </c>
      <c r="N273" s="26">
        <v>0</v>
      </c>
      <c r="O273" s="40">
        <v>0</v>
      </c>
      <c r="P273" s="26">
        <v>0</v>
      </c>
      <c r="Q273" s="40">
        <v>0</v>
      </c>
      <c r="R273" s="26">
        <v>0</v>
      </c>
      <c r="S273" s="40">
        <v>0</v>
      </c>
      <c r="T273" s="26">
        <v>0</v>
      </c>
      <c r="U273" s="40">
        <v>0</v>
      </c>
      <c r="V273" s="26">
        <v>0</v>
      </c>
      <c r="W273" s="40">
        <v>0</v>
      </c>
      <c r="X273" s="26">
        <v>0</v>
      </c>
      <c r="Y273" s="40">
        <v>0</v>
      </c>
      <c r="Z273" s="26">
        <v>0</v>
      </c>
      <c r="AA273" s="40">
        <v>0</v>
      </c>
      <c r="AB273" s="26">
        <v>0</v>
      </c>
      <c r="AC273" s="40">
        <v>0</v>
      </c>
      <c r="AD273" s="26">
        <v>0</v>
      </c>
      <c r="AE273" s="40">
        <v>0</v>
      </c>
      <c r="AF273" s="26">
        <v>0</v>
      </c>
      <c r="AG273" s="40">
        <v>0</v>
      </c>
      <c r="AH273" s="26">
        <v>0</v>
      </c>
      <c r="AI273" s="40">
        <v>0</v>
      </c>
      <c r="AJ273" s="26">
        <v>0</v>
      </c>
      <c r="AK273" s="40">
        <v>0</v>
      </c>
      <c r="AL273" s="26">
        <v>0</v>
      </c>
      <c r="AM273" s="243">
        <v>0</v>
      </c>
      <c r="AN273" s="268">
        <v>0</v>
      </c>
      <c r="AO273" s="121">
        <v>0</v>
      </c>
      <c r="AP273" s="40">
        <v>0</v>
      </c>
      <c r="AQ273" s="40">
        <v>0</v>
      </c>
      <c r="AR273" s="150">
        <v>0</v>
      </c>
      <c r="AS273" s="26">
        <v>0</v>
      </c>
      <c r="AT273" s="40">
        <v>0</v>
      </c>
      <c r="AU273" s="40">
        <v>0</v>
      </c>
      <c r="AV273" s="40">
        <v>0</v>
      </c>
      <c r="AW273" s="40">
        <v>0</v>
      </c>
      <c r="AX273" s="40">
        <v>0</v>
      </c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1</v>
      </c>
      <c r="D274" s="224">
        <f t="shared" si="35"/>
        <v>1</v>
      </c>
      <c r="E274" s="219">
        <f t="shared" si="35"/>
        <v>0</v>
      </c>
      <c r="F274" s="1206">
        <v>0</v>
      </c>
      <c r="G274" s="64">
        <v>0</v>
      </c>
      <c r="H274" s="1206">
        <v>0</v>
      </c>
      <c r="I274" s="64">
        <v>0</v>
      </c>
      <c r="J274" s="1206">
        <v>0</v>
      </c>
      <c r="K274" s="64">
        <v>0</v>
      </c>
      <c r="L274" s="1206">
        <v>0</v>
      </c>
      <c r="M274" s="64">
        <v>0</v>
      </c>
      <c r="N274" s="1206">
        <v>0</v>
      </c>
      <c r="O274" s="64">
        <v>0</v>
      </c>
      <c r="P274" s="1206">
        <v>0</v>
      </c>
      <c r="Q274" s="64">
        <v>0</v>
      </c>
      <c r="R274" s="1206">
        <v>1</v>
      </c>
      <c r="S274" s="64">
        <v>0</v>
      </c>
      <c r="T274" s="1206">
        <v>0</v>
      </c>
      <c r="U274" s="64">
        <v>0</v>
      </c>
      <c r="V274" s="1206">
        <v>0</v>
      </c>
      <c r="W274" s="64">
        <v>0</v>
      </c>
      <c r="X274" s="1206">
        <v>0</v>
      </c>
      <c r="Y274" s="64">
        <v>0</v>
      </c>
      <c r="Z274" s="1206">
        <v>0</v>
      </c>
      <c r="AA274" s="64">
        <v>0</v>
      </c>
      <c r="AB274" s="1206">
        <v>0</v>
      </c>
      <c r="AC274" s="64">
        <v>0</v>
      </c>
      <c r="AD274" s="1206">
        <v>0</v>
      </c>
      <c r="AE274" s="64">
        <v>0</v>
      </c>
      <c r="AF274" s="1206">
        <v>0</v>
      </c>
      <c r="AG274" s="64">
        <v>0</v>
      </c>
      <c r="AH274" s="1206">
        <v>0</v>
      </c>
      <c r="AI274" s="64">
        <v>0</v>
      </c>
      <c r="AJ274" s="1206">
        <v>0</v>
      </c>
      <c r="AK274" s="64">
        <v>0</v>
      </c>
      <c r="AL274" s="1206">
        <v>0</v>
      </c>
      <c r="AM274" s="204">
        <v>0</v>
      </c>
      <c r="AN274" s="187">
        <v>0</v>
      </c>
      <c r="AO274" s="272">
        <v>0</v>
      </c>
      <c r="AP274" s="35">
        <v>0</v>
      </c>
      <c r="AQ274" s="64">
        <v>0</v>
      </c>
      <c r="AR274" s="1185">
        <v>0</v>
      </c>
      <c r="AS274" s="1206">
        <v>0</v>
      </c>
      <c r="AT274" s="64">
        <v>0</v>
      </c>
      <c r="AU274" s="64">
        <v>0</v>
      </c>
      <c r="AV274" s="64">
        <v>0</v>
      </c>
      <c r="AW274" s="64">
        <v>0</v>
      </c>
      <c r="AX274" s="64">
        <v>0</v>
      </c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1</v>
      </c>
      <c r="D275" s="242">
        <f>SUM(F275+H275+J275+L275+N275+P275+R275+T275+V275+X275+Z275+AB275+AD275+AF275+AH275+AJ275+AL275)</f>
        <v>0</v>
      </c>
      <c r="E275" s="2206">
        <f t="shared" ref="E275" si="36">SUM(G275+I275+K275+M275+O275+Q275+S275+U275+W275+Y275+AA275+AC275+AE275+AG275+AI275+AK275+AM275)</f>
        <v>1</v>
      </c>
      <c r="F275" s="26">
        <v>0</v>
      </c>
      <c r="G275" s="40">
        <v>0</v>
      </c>
      <c r="H275" s="26">
        <v>0</v>
      </c>
      <c r="I275" s="40">
        <v>0</v>
      </c>
      <c r="J275" s="26">
        <v>0</v>
      </c>
      <c r="K275" s="40">
        <v>1</v>
      </c>
      <c r="L275" s="26">
        <v>0</v>
      </c>
      <c r="M275" s="40">
        <v>0</v>
      </c>
      <c r="N275" s="26">
        <v>0</v>
      </c>
      <c r="O275" s="40">
        <v>0</v>
      </c>
      <c r="P275" s="26">
        <v>0</v>
      </c>
      <c r="Q275" s="40">
        <v>0</v>
      </c>
      <c r="R275" s="26">
        <v>0</v>
      </c>
      <c r="S275" s="40">
        <v>0</v>
      </c>
      <c r="T275" s="26">
        <v>0</v>
      </c>
      <c r="U275" s="40">
        <v>0</v>
      </c>
      <c r="V275" s="26">
        <v>0</v>
      </c>
      <c r="W275" s="40">
        <v>0</v>
      </c>
      <c r="X275" s="26">
        <v>0</v>
      </c>
      <c r="Y275" s="40">
        <v>0</v>
      </c>
      <c r="Z275" s="26">
        <v>0</v>
      </c>
      <c r="AA275" s="40">
        <v>0</v>
      </c>
      <c r="AB275" s="26">
        <v>0</v>
      </c>
      <c r="AC275" s="40">
        <v>0</v>
      </c>
      <c r="AD275" s="26">
        <v>0</v>
      </c>
      <c r="AE275" s="40">
        <v>0</v>
      </c>
      <c r="AF275" s="26">
        <v>0</v>
      </c>
      <c r="AG275" s="40">
        <v>0</v>
      </c>
      <c r="AH275" s="26">
        <v>0</v>
      </c>
      <c r="AI275" s="40">
        <v>0</v>
      </c>
      <c r="AJ275" s="26">
        <v>0</v>
      </c>
      <c r="AK275" s="40">
        <v>0</v>
      </c>
      <c r="AL275" s="26">
        <v>0</v>
      </c>
      <c r="AM275" s="243">
        <v>0</v>
      </c>
      <c r="AN275" s="2970">
        <v>0</v>
      </c>
      <c r="AO275" s="2971">
        <v>0</v>
      </c>
      <c r="AP275" s="2945">
        <v>0</v>
      </c>
      <c r="AQ275" s="280">
        <v>0</v>
      </c>
      <c r="AR275" s="265">
        <v>0</v>
      </c>
      <c r="AS275" s="26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6902" t="s">
        <v>262</v>
      </c>
      <c r="B277" s="6904" t="s">
        <v>263</v>
      </c>
      <c r="C277" s="6037" t="s">
        <v>4</v>
      </c>
      <c r="D277" s="5855"/>
      <c r="E277" s="6250"/>
      <c r="F277" s="6906" t="s">
        <v>264</v>
      </c>
      <c r="G277" s="6907"/>
      <c r="H277" s="6907"/>
      <c r="I277" s="6907"/>
      <c r="J277" s="6907"/>
      <c r="K277" s="6907"/>
      <c r="L277" s="6907"/>
      <c r="M277" s="6907"/>
      <c r="N277" s="6907"/>
      <c r="O277" s="6907"/>
      <c r="P277" s="6907"/>
      <c r="Q277" s="6907"/>
      <c r="R277" s="6907"/>
      <c r="S277" s="6907"/>
      <c r="T277" s="6907"/>
      <c r="U277" s="6907"/>
      <c r="V277" s="6907"/>
      <c r="W277" s="6907"/>
      <c r="X277" s="6907"/>
      <c r="Y277" s="6907"/>
      <c r="Z277" s="6907"/>
      <c r="AA277" s="6907"/>
      <c r="AB277" s="6907"/>
      <c r="AC277" s="6907"/>
      <c r="AD277" s="6907"/>
      <c r="AE277" s="6907"/>
      <c r="AF277" s="6907"/>
      <c r="AG277" s="6907"/>
      <c r="AH277" s="6907"/>
      <c r="AI277" s="6907"/>
      <c r="AJ277" s="6907"/>
      <c r="AK277" s="6908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6879"/>
      <c r="D278" s="5856"/>
      <c r="E278" s="6880"/>
      <c r="F278" s="6882" t="s">
        <v>190</v>
      </c>
      <c r="G278" s="6882"/>
      <c r="H278" s="6882" t="s">
        <v>191</v>
      </c>
      <c r="I278" s="6882"/>
      <c r="J278" s="6882" t="s">
        <v>12</v>
      </c>
      <c r="K278" s="6882"/>
      <c r="L278" s="6883" t="s">
        <v>13</v>
      </c>
      <c r="M278" s="6884"/>
      <c r="N278" s="6889" t="s">
        <v>126</v>
      </c>
      <c r="O278" s="6889"/>
      <c r="P278" s="6889" t="s">
        <v>127</v>
      </c>
      <c r="Q278" s="6889"/>
      <c r="R278" s="6889" t="s">
        <v>128</v>
      </c>
      <c r="S278" s="6889"/>
      <c r="T278" s="6889" t="s">
        <v>129</v>
      </c>
      <c r="U278" s="6889"/>
      <c r="V278" s="6889" t="s">
        <v>130</v>
      </c>
      <c r="W278" s="6889"/>
      <c r="X278" s="6889" t="s">
        <v>131</v>
      </c>
      <c r="Y278" s="6889"/>
      <c r="Z278" s="6889" t="s">
        <v>132</v>
      </c>
      <c r="AA278" s="6889"/>
      <c r="AB278" s="6889" t="s">
        <v>133</v>
      </c>
      <c r="AC278" s="6889"/>
      <c r="AD278" s="6889" t="s">
        <v>134</v>
      </c>
      <c r="AE278" s="6889"/>
      <c r="AF278" s="6889" t="s">
        <v>135</v>
      </c>
      <c r="AG278" s="6889"/>
      <c r="AH278" s="6889" t="s">
        <v>136</v>
      </c>
      <c r="AI278" s="6889"/>
      <c r="AJ278" s="6889" t="s">
        <v>137</v>
      </c>
      <c r="AK278" s="6909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6903"/>
      <c r="B279" s="6905"/>
      <c r="C279" s="2982" t="s">
        <v>103</v>
      </c>
      <c r="D279" s="2983" t="s">
        <v>65</v>
      </c>
      <c r="E279" s="2208" t="s">
        <v>104</v>
      </c>
      <c r="F279" s="2984" t="s">
        <v>65</v>
      </c>
      <c r="G279" s="1452" t="s">
        <v>104</v>
      </c>
      <c r="H279" s="2984" t="s">
        <v>65</v>
      </c>
      <c r="I279" s="1452" t="s">
        <v>104</v>
      </c>
      <c r="J279" s="2984" t="s">
        <v>65</v>
      </c>
      <c r="K279" s="1452" t="s">
        <v>104</v>
      </c>
      <c r="L279" s="2984" t="s">
        <v>65</v>
      </c>
      <c r="M279" s="1452" t="s">
        <v>104</v>
      </c>
      <c r="N279" s="2984" t="s">
        <v>65</v>
      </c>
      <c r="O279" s="1452" t="s">
        <v>104</v>
      </c>
      <c r="P279" s="2984" t="s">
        <v>65</v>
      </c>
      <c r="Q279" s="1452" t="s">
        <v>104</v>
      </c>
      <c r="R279" s="2984" t="s">
        <v>65</v>
      </c>
      <c r="S279" s="1452" t="s">
        <v>104</v>
      </c>
      <c r="T279" s="2985" t="s">
        <v>65</v>
      </c>
      <c r="U279" s="2985" t="s">
        <v>104</v>
      </c>
      <c r="V279" s="2986" t="s">
        <v>65</v>
      </c>
      <c r="W279" s="1452" t="s">
        <v>104</v>
      </c>
      <c r="X279" s="2984" t="s">
        <v>65</v>
      </c>
      <c r="Y279" s="1452" t="s">
        <v>104</v>
      </c>
      <c r="Z279" s="2984" t="s">
        <v>65</v>
      </c>
      <c r="AA279" s="1452" t="s">
        <v>104</v>
      </c>
      <c r="AB279" s="2984" t="s">
        <v>65</v>
      </c>
      <c r="AC279" s="1452" t="s">
        <v>104</v>
      </c>
      <c r="AD279" s="2984" t="s">
        <v>65</v>
      </c>
      <c r="AE279" s="1452" t="s">
        <v>104</v>
      </c>
      <c r="AF279" s="2984" t="s">
        <v>65</v>
      </c>
      <c r="AG279" s="1452" t="s">
        <v>104</v>
      </c>
      <c r="AH279" s="2984" t="s">
        <v>65</v>
      </c>
      <c r="AI279" s="1452" t="s">
        <v>104</v>
      </c>
      <c r="AJ279" s="2984" t="s">
        <v>65</v>
      </c>
      <c r="AK279" s="1454" t="s">
        <v>104</v>
      </c>
      <c r="AL279" s="6880"/>
      <c r="AM279" s="6880"/>
      <c r="AN279" s="6880"/>
      <c r="AO279" s="6880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6904" t="s">
        <v>265</v>
      </c>
      <c r="B280" s="2987" t="s">
        <v>80</v>
      </c>
      <c r="C280" s="2988">
        <f>SUM(D280+E280)</f>
        <v>0</v>
      </c>
      <c r="D280" s="2989">
        <f>SUM(F280+H280+J280+L280+N280+P280+R280+T280+V280+X280+Z280+AB280+AD280+AF280+AH280+AJ280)</f>
        <v>0</v>
      </c>
      <c r="E280" s="2990">
        <f>SUM(G280+I280+K280+M280+O280+Q280+S280+U280+W280+Y280+AA280+AC280+AE280+AG280+AI280+AK280)</f>
        <v>0</v>
      </c>
      <c r="F280" s="2906"/>
      <c r="G280" s="2907"/>
      <c r="H280" s="2906"/>
      <c r="I280" s="2907"/>
      <c r="J280" s="2906"/>
      <c r="K280" s="2907"/>
      <c r="L280" s="2906"/>
      <c r="M280" s="2907"/>
      <c r="N280" s="2906"/>
      <c r="O280" s="2907"/>
      <c r="P280" s="2906"/>
      <c r="Q280" s="2907"/>
      <c r="R280" s="2906"/>
      <c r="S280" s="2907"/>
      <c r="T280" s="2906"/>
      <c r="U280" s="2907"/>
      <c r="V280" s="2906"/>
      <c r="W280" s="2907"/>
      <c r="X280" s="2906"/>
      <c r="Y280" s="2907"/>
      <c r="Z280" s="2906"/>
      <c r="AA280" s="2907"/>
      <c r="AB280" s="2906"/>
      <c r="AC280" s="2907"/>
      <c r="AD280" s="2906"/>
      <c r="AE280" s="2907"/>
      <c r="AF280" s="2906"/>
      <c r="AG280" s="2907"/>
      <c r="AH280" s="2906"/>
      <c r="AI280" s="2907"/>
      <c r="AJ280" s="2906"/>
      <c r="AK280" s="2991"/>
      <c r="AL280" s="2907"/>
      <c r="AM280" s="2907"/>
      <c r="AN280" s="2907"/>
      <c r="AO280" s="2907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6905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6904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2910"/>
      <c r="AX282" s="2886"/>
    </row>
    <row r="283" spans="1:130" ht="17.25" customHeight="1" x14ac:dyDescent="0.2">
      <c r="A283" s="6905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2992"/>
      <c r="AX283" s="2886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2992"/>
      <c r="AW284" s="2885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037" t="s">
        <v>268</v>
      </c>
      <c r="B285" s="6250"/>
      <c r="C285" s="6882" t="s">
        <v>269</v>
      </c>
      <c r="D285" s="6882"/>
      <c r="E285" s="6882"/>
      <c r="F285" s="6883" t="s">
        <v>270</v>
      </c>
      <c r="G285" s="6799"/>
      <c r="H285" s="6799"/>
      <c r="I285" s="6799"/>
      <c r="J285" s="6799"/>
      <c r="K285" s="6799"/>
      <c r="L285" s="6799"/>
      <c r="M285" s="6799"/>
      <c r="N285" s="6799"/>
      <c r="O285" s="6799"/>
      <c r="P285" s="6799"/>
      <c r="Q285" s="6799"/>
      <c r="R285" s="6799"/>
      <c r="S285" s="6799"/>
      <c r="T285" s="6799"/>
      <c r="U285" s="6799"/>
      <c r="V285" s="6799"/>
      <c r="W285" s="6799"/>
      <c r="X285" s="6799"/>
      <c r="Y285" s="6799"/>
      <c r="Z285" s="6799"/>
      <c r="AA285" s="6799"/>
      <c r="AB285" s="6799"/>
      <c r="AC285" s="6799"/>
      <c r="AD285" s="6799"/>
      <c r="AE285" s="6799"/>
      <c r="AF285" s="6799"/>
      <c r="AG285" s="6799"/>
      <c r="AH285" s="6799"/>
      <c r="AI285" s="6799"/>
      <c r="AJ285" s="6799"/>
      <c r="AK285" s="6799"/>
      <c r="AL285" s="6799"/>
      <c r="AM285" s="6800"/>
      <c r="AN285" s="6815" t="s">
        <v>92</v>
      </c>
      <c r="AO285" s="6815"/>
      <c r="AP285" s="6816"/>
      <c r="AQ285" s="6910" t="s">
        <v>271</v>
      </c>
      <c r="AR285" s="6262"/>
      <c r="AS285" s="6795" t="s">
        <v>7</v>
      </c>
      <c r="AT285" s="6795" t="s">
        <v>8</v>
      </c>
      <c r="AU285" s="6250" t="s">
        <v>272</v>
      </c>
      <c r="AV285" s="6250" t="s">
        <v>255</v>
      </c>
      <c r="AW285" s="2885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6882"/>
      <c r="D286" s="6882"/>
      <c r="E286" s="6882"/>
      <c r="F286" s="6882" t="s">
        <v>189</v>
      </c>
      <c r="G286" s="6882"/>
      <c r="H286" s="6882" t="s">
        <v>190</v>
      </c>
      <c r="I286" s="6882"/>
      <c r="J286" s="6882" t="s">
        <v>191</v>
      </c>
      <c r="K286" s="6882"/>
      <c r="L286" s="6882" t="s">
        <v>12</v>
      </c>
      <c r="M286" s="6882"/>
      <c r="N286" s="6883" t="s">
        <v>13</v>
      </c>
      <c r="O286" s="6884"/>
      <c r="P286" s="6889" t="s">
        <v>126</v>
      </c>
      <c r="Q286" s="6889"/>
      <c r="R286" s="6889" t="s">
        <v>127</v>
      </c>
      <c r="S286" s="6889"/>
      <c r="T286" s="6889" t="s">
        <v>128</v>
      </c>
      <c r="U286" s="6889"/>
      <c r="V286" s="6889" t="s">
        <v>129</v>
      </c>
      <c r="W286" s="6889"/>
      <c r="X286" s="6889" t="s">
        <v>130</v>
      </c>
      <c r="Y286" s="6889"/>
      <c r="Z286" s="6889" t="s">
        <v>131</v>
      </c>
      <c r="AA286" s="6889"/>
      <c r="AB286" s="6889" t="s">
        <v>132</v>
      </c>
      <c r="AC286" s="6889"/>
      <c r="AD286" s="6889" t="s">
        <v>133</v>
      </c>
      <c r="AE286" s="6889"/>
      <c r="AF286" s="6889" t="s">
        <v>134</v>
      </c>
      <c r="AG286" s="6889"/>
      <c r="AH286" s="6889" t="s">
        <v>135</v>
      </c>
      <c r="AI286" s="6889"/>
      <c r="AJ286" s="6889" t="s">
        <v>136</v>
      </c>
      <c r="AK286" s="6889"/>
      <c r="AL286" s="6889" t="s">
        <v>137</v>
      </c>
      <c r="AM286" s="6909"/>
      <c r="AN286" s="6248" t="s">
        <v>273</v>
      </c>
      <c r="AO286" s="6248" t="s">
        <v>274</v>
      </c>
      <c r="AP286" s="6250" t="s">
        <v>275</v>
      </c>
      <c r="AQ286" s="6911"/>
      <c r="AR286" s="6912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6879"/>
      <c r="B287" s="6880"/>
      <c r="C287" s="2824" t="s">
        <v>103</v>
      </c>
      <c r="D287" s="2993" t="s">
        <v>65</v>
      </c>
      <c r="E287" s="2994" t="s">
        <v>104</v>
      </c>
      <c r="F287" s="2824" t="s">
        <v>276</v>
      </c>
      <c r="G287" s="2995" t="s">
        <v>104</v>
      </c>
      <c r="H287" s="2824" t="s">
        <v>276</v>
      </c>
      <c r="I287" s="2995" t="s">
        <v>104</v>
      </c>
      <c r="J287" s="2824" t="s">
        <v>276</v>
      </c>
      <c r="K287" s="2995" t="s">
        <v>104</v>
      </c>
      <c r="L287" s="2824" t="s">
        <v>276</v>
      </c>
      <c r="M287" s="2995" t="s">
        <v>104</v>
      </c>
      <c r="N287" s="2824" t="s">
        <v>276</v>
      </c>
      <c r="O287" s="2995" t="s">
        <v>104</v>
      </c>
      <c r="P287" s="2824" t="s">
        <v>276</v>
      </c>
      <c r="Q287" s="2995" t="s">
        <v>104</v>
      </c>
      <c r="R287" s="2824" t="s">
        <v>276</v>
      </c>
      <c r="S287" s="2995" t="s">
        <v>104</v>
      </c>
      <c r="T287" s="2824" t="s">
        <v>276</v>
      </c>
      <c r="U287" s="2995" t="s">
        <v>104</v>
      </c>
      <c r="V287" s="2824" t="s">
        <v>276</v>
      </c>
      <c r="W287" s="2995" t="s">
        <v>104</v>
      </c>
      <c r="X287" s="2824" t="s">
        <v>276</v>
      </c>
      <c r="Y287" s="2995" t="s">
        <v>104</v>
      </c>
      <c r="Z287" s="2824" t="s">
        <v>276</v>
      </c>
      <c r="AA287" s="2995" t="s">
        <v>104</v>
      </c>
      <c r="AB287" s="2824" t="s">
        <v>276</v>
      </c>
      <c r="AC287" s="2995" t="s">
        <v>104</v>
      </c>
      <c r="AD287" s="2824" t="s">
        <v>276</v>
      </c>
      <c r="AE287" s="2995" t="s">
        <v>104</v>
      </c>
      <c r="AF287" s="2824" t="s">
        <v>276</v>
      </c>
      <c r="AG287" s="2995" t="s">
        <v>104</v>
      </c>
      <c r="AH287" s="2824" t="s">
        <v>276</v>
      </c>
      <c r="AI287" s="2995" t="s">
        <v>104</v>
      </c>
      <c r="AJ287" s="2824" t="s">
        <v>276</v>
      </c>
      <c r="AK287" s="2995" t="s">
        <v>104</v>
      </c>
      <c r="AL287" s="2824" t="s">
        <v>276</v>
      </c>
      <c r="AM287" s="2996" t="s">
        <v>104</v>
      </c>
      <c r="AN287" s="6913"/>
      <c r="AO287" s="6913"/>
      <c r="AP287" s="6880"/>
      <c r="AQ287" s="2824" t="s">
        <v>198</v>
      </c>
      <c r="AR287" s="2927" t="s">
        <v>199</v>
      </c>
      <c r="AS287" s="6881"/>
      <c r="AT287" s="6881"/>
      <c r="AU287" s="6880"/>
      <c r="AV287" s="6880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6894" t="s">
        <v>277</v>
      </c>
      <c r="B288" s="6783"/>
      <c r="C288" s="2928">
        <f t="shared" ref="C288:C306" si="38">SUM(D288+E288)</f>
        <v>20</v>
      </c>
      <c r="D288" s="2929">
        <f>SUM(F288+H288+J288+L288+N288+P288+R288+T288+V288+X288+Z288+AB288+AD288+AF288+AH288+AJ288+AL288)</f>
        <v>3</v>
      </c>
      <c r="E288" s="2948">
        <f>SUM(G288+I288+K288+M288+O288+Q288+S288+U288+W288+Y288+AA288+AC288+AE288+AG288+AI288+AK288+AM288)</f>
        <v>17</v>
      </c>
      <c r="F288" s="2928">
        <f>SUM(F298:F306)</f>
        <v>0</v>
      </c>
      <c r="G288" s="2997">
        <f>SUM(G298:G306)</f>
        <v>0</v>
      </c>
      <c r="H288" s="2928">
        <f>SUM(H298:H306)</f>
        <v>0</v>
      </c>
      <c r="I288" s="2997">
        <f>SUM(I298:I306)</f>
        <v>0</v>
      </c>
      <c r="J288" s="2928">
        <f>SUM(J298:J306)</f>
        <v>0</v>
      </c>
      <c r="K288" s="2997">
        <f>SUM(K289:K306)</f>
        <v>0</v>
      </c>
      <c r="L288" s="2928">
        <f>SUM(L298:L306)</f>
        <v>0</v>
      </c>
      <c r="M288" s="2997">
        <f>SUM(M289:M306)</f>
        <v>1</v>
      </c>
      <c r="N288" s="2928">
        <f>SUM(N298:N306)</f>
        <v>0</v>
      </c>
      <c r="O288" s="2997">
        <f>SUM(O289:O306)</f>
        <v>3</v>
      </c>
      <c r="P288" s="2928">
        <f>SUM(P298:P306)</f>
        <v>1</v>
      </c>
      <c r="Q288" s="2997">
        <f>SUM(Q289:Q306)</f>
        <v>3</v>
      </c>
      <c r="R288" s="2928">
        <f>SUM(R298:R306)</f>
        <v>1</v>
      </c>
      <c r="S288" s="2997">
        <f>SUM(S289:S306)</f>
        <v>2</v>
      </c>
      <c r="T288" s="2928">
        <f>SUM(T298:T306)</f>
        <v>0</v>
      </c>
      <c r="U288" s="2997">
        <f>SUM(U289:U306)</f>
        <v>2</v>
      </c>
      <c r="V288" s="2928">
        <f>SUM(V298:V306)</f>
        <v>1</v>
      </c>
      <c r="W288" s="2997">
        <f>SUM(W289:W306)</f>
        <v>0</v>
      </c>
      <c r="X288" s="2928">
        <f>SUM(X298:X306)</f>
        <v>0</v>
      </c>
      <c r="Y288" s="2997">
        <f>SUM(Y289:Y306)</f>
        <v>2</v>
      </c>
      <c r="Z288" s="2928">
        <f>SUM(Z298:Z306)</f>
        <v>0</v>
      </c>
      <c r="AA288" s="2997">
        <f>SUM(AA289:AA306)</f>
        <v>1</v>
      </c>
      <c r="AB288" s="2928">
        <f t="shared" ref="AB288:AM288" si="39">SUM(AB298:AB306)</f>
        <v>0</v>
      </c>
      <c r="AC288" s="2997">
        <f>SUM(AC289:AC306)</f>
        <v>2</v>
      </c>
      <c r="AD288" s="2928">
        <f t="shared" si="39"/>
        <v>0</v>
      </c>
      <c r="AE288" s="2997">
        <f t="shared" si="39"/>
        <v>0</v>
      </c>
      <c r="AF288" s="2928">
        <f t="shared" si="39"/>
        <v>0</v>
      </c>
      <c r="AG288" s="2997">
        <f t="shared" si="39"/>
        <v>0</v>
      </c>
      <c r="AH288" s="2928">
        <f t="shared" si="39"/>
        <v>0</v>
      </c>
      <c r="AI288" s="2997">
        <f t="shared" si="39"/>
        <v>1</v>
      </c>
      <c r="AJ288" s="2928">
        <f t="shared" si="39"/>
        <v>0</v>
      </c>
      <c r="AK288" s="2997">
        <f t="shared" si="39"/>
        <v>0</v>
      </c>
      <c r="AL288" s="2928">
        <f>SUM(AL298:AL306)</f>
        <v>0</v>
      </c>
      <c r="AM288" s="2998">
        <f t="shared" si="39"/>
        <v>0</v>
      </c>
      <c r="AN288" s="2975">
        <f t="shared" ref="AN288:AU288" si="40">SUM(AN289:AN306)</f>
        <v>6</v>
      </c>
      <c r="AO288" s="2975">
        <f t="shared" si="40"/>
        <v>6</v>
      </c>
      <c r="AP288" s="2999">
        <f t="shared" si="40"/>
        <v>0</v>
      </c>
      <c r="AQ288" s="2928">
        <f t="shared" si="40"/>
        <v>0</v>
      </c>
      <c r="AR288" s="2999">
        <f t="shared" si="40"/>
        <v>0</v>
      </c>
      <c r="AS288" s="3000">
        <f t="shared" si="40"/>
        <v>0</v>
      </c>
      <c r="AT288" s="3000">
        <f t="shared" si="40"/>
        <v>0</v>
      </c>
      <c r="AU288" s="2948">
        <f t="shared" si="40"/>
        <v>0</v>
      </c>
      <c r="AV288" s="2948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3001" t="s">
        <v>34</v>
      </c>
      <c r="C289" s="113">
        <f t="shared" si="38"/>
        <v>0</v>
      </c>
      <c r="D289" s="3002"/>
      <c r="E289" s="2936">
        <f t="shared" ref="E289:E297" si="41">SUM(K289+M289+O289+Q289+S289+U289+W289+Y289+AA289+AC289)</f>
        <v>0</v>
      </c>
      <c r="F289" s="244"/>
      <c r="G289" s="245"/>
      <c r="H289" s="245"/>
      <c r="I289" s="245"/>
      <c r="J289" s="1280"/>
      <c r="K289" s="35"/>
      <c r="L289" s="3003"/>
      <c r="M289" s="35"/>
      <c r="N289" s="3003"/>
      <c r="O289" s="35"/>
      <c r="P289" s="3003"/>
      <c r="Q289" s="35"/>
      <c r="R289" s="3003"/>
      <c r="S289" s="35"/>
      <c r="T289" s="3003"/>
      <c r="U289" s="35"/>
      <c r="V289" s="3003"/>
      <c r="W289" s="35"/>
      <c r="X289" s="3003"/>
      <c r="Y289" s="35"/>
      <c r="Z289" s="3003"/>
      <c r="AA289" s="35"/>
      <c r="AB289" s="3003"/>
      <c r="AC289" s="35"/>
      <c r="AD289" s="244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2962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2216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2204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2204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2204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2204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2204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2204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6914"/>
      <c r="B297" s="2212" t="s">
        <v>286</v>
      </c>
      <c r="C297" s="146">
        <f t="shared" si="38"/>
        <v>0</v>
      </c>
      <c r="D297" s="3004"/>
      <c r="E297" s="2206">
        <f t="shared" si="41"/>
        <v>0</v>
      </c>
      <c r="F297" s="2958"/>
      <c r="G297" s="250"/>
      <c r="H297" s="250"/>
      <c r="I297" s="250"/>
      <c r="J297" s="3005"/>
      <c r="K297" s="40"/>
      <c r="L297" s="3006"/>
      <c r="M297" s="40"/>
      <c r="N297" s="3006"/>
      <c r="O297" s="40"/>
      <c r="P297" s="3006"/>
      <c r="Q297" s="40"/>
      <c r="R297" s="3006"/>
      <c r="S297" s="40"/>
      <c r="T297" s="3006"/>
      <c r="U297" s="40"/>
      <c r="V297" s="3006"/>
      <c r="W297" s="40"/>
      <c r="X297" s="3006"/>
      <c r="Y297" s="40"/>
      <c r="Z297" s="3006"/>
      <c r="AA297" s="40"/>
      <c r="AB297" s="3006"/>
      <c r="AC297" s="40"/>
      <c r="AD297" s="2958"/>
      <c r="AE297" s="250"/>
      <c r="AF297" s="250"/>
      <c r="AG297" s="250"/>
      <c r="AH297" s="250"/>
      <c r="AI297" s="250"/>
      <c r="AJ297" s="250"/>
      <c r="AK297" s="250"/>
      <c r="AL297" s="250"/>
      <c r="AM297" s="2959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3001" t="s">
        <v>34</v>
      </c>
      <c r="C298" s="227">
        <f t="shared" si="38"/>
        <v>3</v>
      </c>
      <c r="D298" s="228">
        <f>SUM(F298+H298+J298+L298+N298+P298+R298+T298+V298+X298+Z298+AB298+AD298+AF298+AH298+AJ298+AL298)</f>
        <v>1</v>
      </c>
      <c r="E298" s="2216">
        <f>SUM(G298+I298+K298+M298+O298+Q298+S298+U298+W298+Y298+AA298+AC298+AE298+AG298+AI298+AK298+AM298)</f>
        <v>2</v>
      </c>
      <c r="F298" s="3007"/>
      <c r="G298" s="3008"/>
      <c r="H298" s="3009"/>
      <c r="I298" s="3008"/>
      <c r="J298" s="3009"/>
      <c r="K298" s="298"/>
      <c r="L298" s="3010"/>
      <c r="M298" s="3008">
        <v>1</v>
      </c>
      <c r="N298" s="3009"/>
      <c r="O298" s="3011"/>
      <c r="P298" s="3007"/>
      <c r="Q298" s="3008"/>
      <c r="R298" s="3009">
        <v>1</v>
      </c>
      <c r="S298" s="3011"/>
      <c r="T298" s="3007"/>
      <c r="U298" s="3008"/>
      <c r="V298" s="3009"/>
      <c r="W298" s="3011"/>
      <c r="X298" s="3007"/>
      <c r="Y298" s="3008"/>
      <c r="Z298" s="3009"/>
      <c r="AA298" s="3011"/>
      <c r="AB298" s="3007"/>
      <c r="AC298" s="3008"/>
      <c r="AD298" s="3009"/>
      <c r="AE298" s="3011"/>
      <c r="AF298" s="3007"/>
      <c r="AG298" s="3008"/>
      <c r="AH298" s="3009"/>
      <c r="AI298" s="3011">
        <v>1</v>
      </c>
      <c r="AJ298" s="3007"/>
      <c r="AK298" s="3008"/>
      <c r="AL298" s="3009"/>
      <c r="AM298" s="3012"/>
      <c r="AN298" s="2962"/>
      <c r="AO298" s="272"/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2216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/>
      <c r="AS299" s="229"/>
      <c r="AT299" s="229"/>
      <c r="AU299" s="35"/>
      <c r="AV299" s="35"/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>
        <v>0</v>
      </c>
      <c r="DC299" s="5"/>
      <c r="DD299" s="5">
        <v>0</v>
      </c>
      <c r="DE299" s="5"/>
      <c r="DF299" s="5">
        <v>0</v>
      </c>
      <c r="DG299" s="5"/>
      <c r="DH299" s="5">
        <v>0</v>
      </c>
      <c r="DI299" s="5">
        <v>0</v>
      </c>
    </row>
    <row r="300" spans="1:113" s="2" customFormat="1" x14ac:dyDescent="0.2">
      <c r="A300" s="5971"/>
      <c r="B300" s="296" t="s">
        <v>280</v>
      </c>
      <c r="C300" s="113">
        <f t="shared" si="38"/>
        <v>17</v>
      </c>
      <c r="D300" s="114">
        <f t="shared" si="42"/>
        <v>2</v>
      </c>
      <c r="E300" s="2204">
        <f t="shared" si="42"/>
        <v>15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>
        <v>3</v>
      </c>
      <c r="P300" s="20">
        <v>1</v>
      </c>
      <c r="Q300" s="24">
        <v>3</v>
      </c>
      <c r="R300" s="116"/>
      <c r="S300" s="22">
        <v>2</v>
      </c>
      <c r="T300" s="20"/>
      <c r="U300" s="24">
        <v>2</v>
      </c>
      <c r="V300" s="116">
        <v>1</v>
      </c>
      <c r="W300" s="22"/>
      <c r="X300" s="20"/>
      <c r="Y300" s="24">
        <v>2</v>
      </c>
      <c r="Z300" s="116"/>
      <c r="AA300" s="22">
        <v>1</v>
      </c>
      <c r="AB300" s="20"/>
      <c r="AC300" s="24">
        <v>2</v>
      </c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6</v>
      </c>
      <c r="AO300" s="116">
        <v>6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2204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2204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2204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2204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2204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6915"/>
      <c r="B306" s="2212" t="s">
        <v>286</v>
      </c>
      <c r="C306" s="146">
        <f t="shared" si="38"/>
        <v>0</v>
      </c>
      <c r="D306" s="147">
        <f t="shared" si="42"/>
        <v>0</v>
      </c>
      <c r="E306" s="2206">
        <f t="shared" si="42"/>
        <v>0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/>
      <c r="R306" s="121"/>
      <c r="S306" s="28"/>
      <c r="T306" s="26"/>
      <c r="U306" s="30"/>
      <c r="V306" s="121"/>
      <c r="W306" s="28"/>
      <c r="X306" s="26"/>
      <c r="Y306" s="30"/>
      <c r="Z306" s="121"/>
      <c r="AA306" s="28"/>
      <c r="AB306" s="26"/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/>
      <c r="AO306" s="121"/>
      <c r="AP306" s="40"/>
      <c r="AQ306" s="26"/>
      <c r="AR306" s="40"/>
      <c r="AS306" s="150"/>
      <c r="AT306" s="40"/>
      <c r="AU306" s="40"/>
      <c r="AV306" s="40"/>
      <c r="AW306" s="159"/>
      <c r="AX306" s="2910"/>
      <c r="AY306" s="2886"/>
      <c r="AZ306" s="2886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2910"/>
      <c r="AY307" s="2886"/>
      <c r="AZ307" s="2886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037" t="s">
        <v>78</v>
      </c>
      <c r="B308" s="6250"/>
      <c r="C308" s="6920" t="s">
        <v>269</v>
      </c>
      <c r="D308" s="5981"/>
      <c r="E308" s="6253"/>
      <c r="F308" s="6883" t="s">
        <v>289</v>
      </c>
      <c r="G308" s="6799"/>
      <c r="H308" s="6799"/>
      <c r="I308" s="6799"/>
      <c r="J308" s="6799"/>
      <c r="K308" s="6799"/>
      <c r="L308" s="6799"/>
      <c r="M308" s="6799"/>
      <c r="N308" s="6799"/>
      <c r="O308" s="6799"/>
      <c r="P308" s="6799"/>
      <c r="Q308" s="6799"/>
      <c r="R308" s="6799"/>
      <c r="S308" s="6799"/>
      <c r="T308" s="6799"/>
      <c r="U308" s="6799"/>
      <c r="V308" s="6799"/>
      <c r="W308" s="6799"/>
      <c r="X308" s="6799"/>
      <c r="Y308" s="6799"/>
      <c r="Z308" s="6799"/>
      <c r="AA308" s="6799"/>
      <c r="AB308" s="6799"/>
      <c r="AC308" s="6799"/>
      <c r="AD308" s="6799"/>
      <c r="AE308" s="6799"/>
      <c r="AF308" s="6799"/>
      <c r="AG308" s="6799"/>
      <c r="AH308" s="6799"/>
      <c r="AI308" s="6799"/>
      <c r="AJ308" s="6799"/>
      <c r="AK308" s="6799"/>
      <c r="AL308" s="6799"/>
      <c r="AM308" s="6799"/>
      <c r="AN308" s="6799"/>
      <c r="AO308" s="6799"/>
      <c r="AP308" s="6799"/>
      <c r="AQ308" s="6884"/>
      <c r="AR308" s="5974" t="s">
        <v>271</v>
      </c>
      <c r="AS308" s="6262"/>
      <c r="AT308" s="6795" t="s">
        <v>7</v>
      </c>
      <c r="AU308" s="6795" t="s">
        <v>8</v>
      </c>
      <c r="AV308" s="6795" t="s">
        <v>272</v>
      </c>
      <c r="AW308" s="6795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6921"/>
      <c r="D309" s="5983"/>
      <c r="E309" s="6914"/>
      <c r="F309" s="6853" t="s">
        <v>290</v>
      </c>
      <c r="G309" s="6815"/>
      <c r="H309" s="6853" t="s">
        <v>291</v>
      </c>
      <c r="I309" s="6815"/>
      <c r="J309" s="6853" t="s">
        <v>292</v>
      </c>
      <c r="K309" s="6815"/>
      <c r="L309" s="6853" t="s">
        <v>293</v>
      </c>
      <c r="M309" s="6815"/>
      <c r="N309" s="6853" t="s">
        <v>294</v>
      </c>
      <c r="O309" s="6815"/>
      <c r="P309" s="6853" t="s">
        <v>191</v>
      </c>
      <c r="Q309" s="6815"/>
      <c r="R309" s="6853" t="s">
        <v>12</v>
      </c>
      <c r="S309" s="6815"/>
      <c r="T309" s="6853" t="s">
        <v>13</v>
      </c>
      <c r="U309" s="6815"/>
      <c r="V309" s="6853" t="s">
        <v>126</v>
      </c>
      <c r="W309" s="6816"/>
      <c r="X309" s="6853" t="s">
        <v>127</v>
      </c>
      <c r="Y309" s="6816"/>
      <c r="Z309" s="6853" t="s">
        <v>128</v>
      </c>
      <c r="AA309" s="6816"/>
      <c r="AB309" s="6853" t="s">
        <v>129</v>
      </c>
      <c r="AC309" s="6816"/>
      <c r="AD309" s="6853" t="s">
        <v>130</v>
      </c>
      <c r="AE309" s="6816"/>
      <c r="AF309" s="6853" t="s">
        <v>131</v>
      </c>
      <c r="AG309" s="6816"/>
      <c r="AH309" s="6853" t="s">
        <v>132</v>
      </c>
      <c r="AI309" s="6816"/>
      <c r="AJ309" s="6853" t="s">
        <v>133</v>
      </c>
      <c r="AK309" s="6816"/>
      <c r="AL309" s="6853" t="s">
        <v>134</v>
      </c>
      <c r="AM309" s="6816"/>
      <c r="AN309" s="6853" t="s">
        <v>135</v>
      </c>
      <c r="AO309" s="6816"/>
      <c r="AP309" s="6853" t="s">
        <v>295</v>
      </c>
      <c r="AQ309" s="6820"/>
      <c r="AR309" s="5975"/>
      <c r="AS309" s="6912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6879"/>
      <c r="B310" s="6880"/>
      <c r="C310" s="2824" t="s">
        <v>103</v>
      </c>
      <c r="D310" s="3013" t="s">
        <v>65</v>
      </c>
      <c r="E310" s="2222" t="s">
        <v>104</v>
      </c>
      <c r="F310" s="2824" t="s">
        <v>276</v>
      </c>
      <c r="G310" s="2995" t="s">
        <v>104</v>
      </c>
      <c r="H310" s="2824" t="s">
        <v>276</v>
      </c>
      <c r="I310" s="2995" t="s">
        <v>104</v>
      </c>
      <c r="J310" s="2824" t="s">
        <v>276</v>
      </c>
      <c r="K310" s="2995" t="s">
        <v>104</v>
      </c>
      <c r="L310" s="2824" t="s">
        <v>276</v>
      </c>
      <c r="M310" s="2995" t="s">
        <v>104</v>
      </c>
      <c r="N310" s="2824" t="s">
        <v>276</v>
      </c>
      <c r="O310" s="2995" t="s">
        <v>104</v>
      </c>
      <c r="P310" s="2824" t="s">
        <v>276</v>
      </c>
      <c r="Q310" s="2995" t="s">
        <v>104</v>
      </c>
      <c r="R310" s="2824" t="s">
        <v>276</v>
      </c>
      <c r="S310" s="2995" t="s">
        <v>104</v>
      </c>
      <c r="T310" s="2824" t="s">
        <v>276</v>
      </c>
      <c r="U310" s="2995" t="s">
        <v>104</v>
      </c>
      <c r="V310" s="2824" t="s">
        <v>276</v>
      </c>
      <c r="W310" s="2995" t="s">
        <v>104</v>
      </c>
      <c r="X310" s="2824" t="s">
        <v>276</v>
      </c>
      <c r="Y310" s="2995" t="s">
        <v>104</v>
      </c>
      <c r="Z310" s="2824" t="s">
        <v>276</v>
      </c>
      <c r="AA310" s="2995" t="s">
        <v>104</v>
      </c>
      <c r="AB310" s="2824" t="s">
        <v>276</v>
      </c>
      <c r="AC310" s="2995" t="s">
        <v>104</v>
      </c>
      <c r="AD310" s="2824" t="s">
        <v>276</v>
      </c>
      <c r="AE310" s="2995" t="s">
        <v>104</v>
      </c>
      <c r="AF310" s="2824" t="s">
        <v>276</v>
      </c>
      <c r="AG310" s="2995" t="s">
        <v>104</v>
      </c>
      <c r="AH310" s="2824" t="s">
        <v>276</v>
      </c>
      <c r="AI310" s="2995" t="s">
        <v>104</v>
      </c>
      <c r="AJ310" s="2824" t="s">
        <v>276</v>
      </c>
      <c r="AK310" s="2995" t="s">
        <v>104</v>
      </c>
      <c r="AL310" s="2824" t="s">
        <v>276</v>
      </c>
      <c r="AM310" s="2995" t="s">
        <v>104</v>
      </c>
      <c r="AN310" s="2824" t="s">
        <v>276</v>
      </c>
      <c r="AO310" s="2995" t="s">
        <v>104</v>
      </c>
      <c r="AP310" s="2824" t="s">
        <v>276</v>
      </c>
      <c r="AQ310" s="2996" t="s">
        <v>104</v>
      </c>
      <c r="AR310" s="2968" t="s">
        <v>198</v>
      </c>
      <c r="AS310" s="2995" t="s">
        <v>199</v>
      </c>
      <c r="AT310" s="6916"/>
      <c r="AU310" s="6916"/>
      <c r="AV310" s="6916"/>
      <c r="AW310" s="6916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6795" t="s">
        <v>200</v>
      </c>
      <c r="B311" s="3014" t="s">
        <v>278</v>
      </c>
      <c r="C311" s="128">
        <f t="shared" ref="C311:C321" si="43">SUM(D311+E311)</f>
        <v>0</v>
      </c>
      <c r="D311" s="410"/>
      <c r="E311" s="3015">
        <f>+Q311+S311+U311+W311+Y311+AA311+AC311+AE311+AG311+AI311</f>
        <v>0</v>
      </c>
      <c r="F311" s="3016"/>
      <c r="G311" s="3017"/>
      <c r="H311" s="3017"/>
      <c r="I311" s="3017"/>
      <c r="J311" s="3017"/>
      <c r="K311" s="3017"/>
      <c r="L311" s="3017"/>
      <c r="M311" s="3017"/>
      <c r="N311" s="3017"/>
      <c r="O311" s="3017"/>
      <c r="P311" s="3018"/>
      <c r="Q311" s="3019"/>
      <c r="R311" s="3020"/>
      <c r="S311" s="3019"/>
      <c r="T311" s="3020"/>
      <c r="U311" s="3019"/>
      <c r="V311" s="3020"/>
      <c r="W311" s="3019"/>
      <c r="X311" s="3020"/>
      <c r="Y311" s="3019"/>
      <c r="Z311" s="3020"/>
      <c r="AA311" s="3019"/>
      <c r="AB311" s="3020"/>
      <c r="AC311" s="3019"/>
      <c r="AD311" s="3020"/>
      <c r="AE311" s="3019"/>
      <c r="AF311" s="3020"/>
      <c r="AG311" s="3019"/>
      <c r="AH311" s="3020"/>
      <c r="AI311" s="3019"/>
      <c r="AJ311" s="3020"/>
      <c r="AK311" s="3018"/>
      <c r="AL311" s="3020"/>
      <c r="AM311" s="3018"/>
      <c r="AN311" s="3020"/>
      <c r="AO311" s="3018"/>
      <c r="AP311" s="3020"/>
      <c r="AQ311" s="3021"/>
      <c r="AR311" s="3019"/>
      <c r="AS311" s="3022"/>
      <c r="AT311" s="3023"/>
      <c r="AU311" s="3022"/>
      <c r="AV311" s="3023"/>
      <c r="AW311" s="3022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6916"/>
      <c r="B312" s="3024" t="s">
        <v>287</v>
      </c>
      <c r="C312" s="137">
        <f t="shared" si="43"/>
        <v>1</v>
      </c>
      <c r="D312" s="138">
        <f t="shared" ref="D312:E315" si="44">SUM(F312+H312+J312+L312+N312+P312+R312+T312+V312+X312+Z312+AB312+AD312+AF312+AH312+AJ312+AL312+AN312+AP312)</f>
        <v>1</v>
      </c>
      <c r="E312" s="152">
        <f t="shared" si="44"/>
        <v>0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/>
      <c r="W312" s="270"/>
      <c r="X312" s="1206"/>
      <c r="Y312" s="270"/>
      <c r="Z312" s="1206"/>
      <c r="AA312" s="270"/>
      <c r="AB312" s="1206"/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>
        <v>1</v>
      </c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6917" t="s">
        <v>296</v>
      </c>
      <c r="B313" s="6918"/>
      <c r="C313" s="2852">
        <f t="shared" si="43"/>
        <v>0</v>
      </c>
      <c r="D313" s="2955">
        <f t="shared" si="44"/>
        <v>0</v>
      </c>
      <c r="E313" s="2704">
        <f t="shared" si="44"/>
        <v>0</v>
      </c>
      <c r="F313" s="2930"/>
      <c r="G313" s="2977"/>
      <c r="H313" s="2930"/>
      <c r="I313" s="2977"/>
      <c r="J313" s="2930"/>
      <c r="K313" s="2739"/>
      <c r="L313" s="2930"/>
      <c r="M313" s="2949"/>
      <c r="N313" s="2930"/>
      <c r="O313" s="2739"/>
      <c r="P313" s="2930"/>
      <c r="Q313" s="2977"/>
      <c r="R313" s="2930"/>
      <c r="S313" s="2977"/>
      <c r="T313" s="2930"/>
      <c r="U313" s="2977"/>
      <c r="V313" s="2930"/>
      <c r="W313" s="2977"/>
      <c r="X313" s="2930"/>
      <c r="Y313" s="2977"/>
      <c r="Z313" s="2930"/>
      <c r="AA313" s="2977"/>
      <c r="AB313" s="2930"/>
      <c r="AC313" s="2977"/>
      <c r="AD313" s="2930"/>
      <c r="AE313" s="2977"/>
      <c r="AF313" s="2930"/>
      <c r="AG313" s="2977"/>
      <c r="AH313" s="2930"/>
      <c r="AI313" s="2977"/>
      <c r="AJ313" s="2930"/>
      <c r="AK313" s="2977"/>
      <c r="AL313" s="2930"/>
      <c r="AM313" s="2977"/>
      <c r="AN313" s="2930"/>
      <c r="AO313" s="2977"/>
      <c r="AP313" s="2930"/>
      <c r="AQ313" s="3025"/>
      <c r="AR313" s="2977"/>
      <c r="AS313" s="2739"/>
      <c r="AT313" s="2950"/>
      <c r="AU313" s="2739"/>
      <c r="AV313" s="2950"/>
      <c r="AW313" s="2739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6919" t="s">
        <v>297</v>
      </c>
      <c r="B314" s="6919"/>
      <c r="C314" s="2852">
        <f t="shared" si="43"/>
        <v>0</v>
      </c>
      <c r="D314" s="2955">
        <f t="shared" si="44"/>
        <v>0</v>
      </c>
      <c r="E314" s="2704">
        <f t="shared" si="44"/>
        <v>0</v>
      </c>
      <c r="F314" s="2930"/>
      <c r="G314" s="2977"/>
      <c r="H314" s="2930"/>
      <c r="I314" s="2977"/>
      <c r="J314" s="2930"/>
      <c r="K314" s="2739"/>
      <c r="L314" s="2930"/>
      <c r="M314" s="2949"/>
      <c r="N314" s="2930"/>
      <c r="O314" s="2739"/>
      <c r="P314" s="2930"/>
      <c r="Q314" s="2977"/>
      <c r="R314" s="2930"/>
      <c r="S314" s="2977"/>
      <c r="T314" s="2930"/>
      <c r="U314" s="2977"/>
      <c r="V314" s="2930"/>
      <c r="W314" s="2977"/>
      <c r="X314" s="2930"/>
      <c r="Y314" s="2977"/>
      <c r="Z314" s="2930"/>
      <c r="AA314" s="2977"/>
      <c r="AB314" s="2930"/>
      <c r="AC314" s="2977"/>
      <c r="AD314" s="2930"/>
      <c r="AE314" s="2977"/>
      <c r="AF314" s="2930"/>
      <c r="AG314" s="2977"/>
      <c r="AH314" s="2930"/>
      <c r="AI314" s="2977"/>
      <c r="AJ314" s="2930"/>
      <c r="AK314" s="2977"/>
      <c r="AL314" s="2930"/>
      <c r="AM314" s="2977"/>
      <c r="AN314" s="2930"/>
      <c r="AO314" s="2977"/>
      <c r="AP314" s="2930"/>
      <c r="AQ314" s="3025"/>
      <c r="AR314" s="2977"/>
      <c r="AS314" s="2739"/>
      <c r="AT314" s="2950"/>
      <c r="AU314" s="2739"/>
      <c r="AV314" s="2950"/>
      <c r="AW314" s="2739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2213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2215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2203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2203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3</v>
      </c>
      <c r="D320" s="129">
        <f t="shared" si="45"/>
        <v>3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>
        <v>1</v>
      </c>
      <c r="W320" s="116"/>
      <c r="X320" s="20">
        <v>1</v>
      </c>
      <c r="Y320" s="116"/>
      <c r="Z320" s="20"/>
      <c r="AA320" s="116"/>
      <c r="AB320" s="20">
        <v>1</v>
      </c>
      <c r="AC320" s="116"/>
      <c r="AD320" s="20"/>
      <c r="AE320" s="116"/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6916"/>
      <c r="B321" s="3026" t="s">
        <v>305</v>
      </c>
      <c r="C321" s="146">
        <f t="shared" si="43"/>
        <v>1</v>
      </c>
      <c r="D321" s="147">
        <f t="shared" si="45"/>
        <v>1</v>
      </c>
      <c r="E321" s="2213">
        <f t="shared" si="45"/>
        <v>0</v>
      </c>
      <c r="F321" s="3027"/>
      <c r="G321" s="3028"/>
      <c r="H321" s="3027"/>
      <c r="I321" s="3028"/>
      <c r="J321" s="3027"/>
      <c r="K321" s="3029"/>
      <c r="L321" s="3027"/>
      <c r="M321" s="222"/>
      <c r="N321" s="3027"/>
      <c r="O321" s="3029"/>
      <c r="P321" s="3027"/>
      <c r="Q321" s="3028"/>
      <c r="R321" s="3027"/>
      <c r="S321" s="3028"/>
      <c r="T321" s="3027"/>
      <c r="U321" s="3028"/>
      <c r="V321" s="3027">
        <v>1</v>
      </c>
      <c r="W321" s="3028"/>
      <c r="X321" s="3027"/>
      <c r="Y321" s="3028"/>
      <c r="Z321" s="3027"/>
      <c r="AA321" s="3028"/>
      <c r="AB321" s="3027"/>
      <c r="AC321" s="3028"/>
      <c r="AD321" s="3027"/>
      <c r="AE321" s="3028"/>
      <c r="AF321" s="3027"/>
      <c r="AG321" s="3028"/>
      <c r="AH321" s="3027"/>
      <c r="AI321" s="3028"/>
      <c r="AJ321" s="3027"/>
      <c r="AK321" s="3028"/>
      <c r="AL321" s="3027"/>
      <c r="AM321" s="3028"/>
      <c r="AN321" s="3027"/>
      <c r="AO321" s="3028"/>
      <c r="AP321" s="3027"/>
      <c r="AQ321" s="3030"/>
      <c r="AR321" s="3028">
        <v>0</v>
      </c>
      <c r="AS321" s="3029">
        <v>0</v>
      </c>
      <c r="AT321" s="3031">
        <v>0</v>
      </c>
      <c r="AU321" s="3029">
        <v>0</v>
      </c>
      <c r="AV321" s="3031">
        <v>0</v>
      </c>
      <c r="AW321" s="3029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2885"/>
      <c r="AN322" s="2885"/>
      <c r="AO322" s="2885"/>
      <c r="AP322" s="2885"/>
      <c r="AQ322" s="2885"/>
      <c r="AR322" s="2885"/>
      <c r="AS322" s="2885"/>
      <c r="AT322" s="2885"/>
      <c r="AU322" s="2885"/>
      <c r="AV322" s="2992"/>
      <c r="AW322" s="2992"/>
      <c r="AX322" s="2910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037" t="s">
        <v>78</v>
      </c>
      <c r="B323" s="6250"/>
      <c r="C323" s="6924" t="s">
        <v>269</v>
      </c>
      <c r="D323" s="6924"/>
      <c r="E323" s="6924"/>
      <c r="F323" s="6883" t="s">
        <v>264</v>
      </c>
      <c r="G323" s="6799"/>
      <c r="H323" s="6799"/>
      <c r="I323" s="6799"/>
      <c r="J323" s="6799"/>
      <c r="K323" s="6799"/>
      <c r="L323" s="6799"/>
      <c r="M323" s="6799"/>
      <c r="N323" s="6799"/>
      <c r="O323" s="6799"/>
      <c r="P323" s="6799"/>
      <c r="Q323" s="6799"/>
      <c r="R323" s="6799"/>
      <c r="S323" s="6799"/>
      <c r="T323" s="6799"/>
      <c r="U323" s="6799"/>
      <c r="V323" s="6799"/>
      <c r="W323" s="6799"/>
      <c r="X323" s="6799"/>
      <c r="Y323" s="6799"/>
      <c r="Z323" s="6799"/>
      <c r="AA323" s="6799"/>
      <c r="AB323" s="6799"/>
      <c r="AC323" s="6799"/>
      <c r="AD323" s="6799"/>
      <c r="AE323" s="6799"/>
      <c r="AF323" s="6799"/>
      <c r="AG323" s="6800"/>
      <c r="AH323" s="5974" t="s">
        <v>271</v>
      </c>
      <c r="AI323" s="6262"/>
      <c r="AJ323" s="6780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6924"/>
      <c r="D324" s="6924"/>
      <c r="E324" s="6924"/>
      <c r="F324" s="6924" t="s">
        <v>12</v>
      </c>
      <c r="G324" s="6924"/>
      <c r="H324" s="6883" t="s">
        <v>13</v>
      </c>
      <c r="I324" s="6884"/>
      <c r="J324" s="6926" t="s">
        <v>126</v>
      </c>
      <c r="K324" s="6926"/>
      <c r="L324" s="6926" t="s">
        <v>127</v>
      </c>
      <c r="M324" s="6926"/>
      <c r="N324" s="6926" t="s">
        <v>128</v>
      </c>
      <c r="O324" s="6926"/>
      <c r="P324" s="6926" t="s">
        <v>129</v>
      </c>
      <c r="Q324" s="6926"/>
      <c r="R324" s="6926" t="s">
        <v>130</v>
      </c>
      <c r="S324" s="6926"/>
      <c r="T324" s="6926" t="s">
        <v>131</v>
      </c>
      <c r="U324" s="6926"/>
      <c r="V324" s="6926" t="s">
        <v>132</v>
      </c>
      <c r="W324" s="6926"/>
      <c r="X324" s="6926" t="s">
        <v>133</v>
      </c>
      <c r="Y324" s="6926"/>
      <c r="Z324" s="6926" t="s">
        <v>134</v>
      </c>
      <c r="AA324" s="6926"/>
      <c r="AB324" s="6926" t="s">
        <v>135</v>
      </c>
      <c r="AC324" s="6926"/>
      <c r="AD324" s="6926" t="s">
        <v>136</v>
      </c>
      <c r="AE324" s="6926"/>
      <c r="AF324" s="6926" t="s">
        <v>137</v>
      </c>
      <c r="AG324" s="6928"/>
      <c r="AH324" s="5975"/>
      <c r="AI324" s="6925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6922"/>
      <c r="B325" s="6923"/>
      <c r="C325" s="3032" t="s">
        <v>103</v>
      </c>
      <c r="D325" s="3033" t="s">
        <v>65</v>
      </c>
      <c r="E325" s="2994" t="s">
        <v>104</v>
      </c>
      <c r="F325" s="3032" t="s">
        <v>276</v>
      </c>
      <c r="G325" s="3034" t="s">
        <v>104</v>
      </c>
      <c r="H325" s="3032" t="s">
        <v>276</v>
      </c>
      <c r="I325" s="3034" t="s">
        <v>104</v>
      </c>
      <c r="J325" s="3032" t="s">
        <v>276</v>
      </c>
      <c r="K325" s="3034" t="s">
        <v>104</v>
      </c>
      <c r="L325" s="3032" t="s">
        <v>276</v>
      </c>
      <c r="M325" s="3034" t="s">
        <v>104</v>
      </c>
      <c r="N325" s="3032" t="s">
        <v>276</v>
      </c>
      <c r="O325" s="3034" t="s">
        <v>104</v>
      </c>
      <c r="P325" s="3032" t="s">
        <v>276</v>
      </c>
      <c r="Q325" s="3034" t="s">
        <v>104</v>
      </c>
      <c r="R325" s="3032" t="s">
        <v>276</v>
      </c>
      <c r="S325" s="3034" t="s">
        <v>104</v>
      </c>
      <c r="T325" s="3032" t="s">
        <v>276</v>
      </c>
      <c r="U325" s="3034" t="s">
        <v>104</v>
      </c>
      <c r="V325" s="3032" t="s">
        <v>276</v>
      </c>
      <c r="W325" s="3034" t="s">
        <v>104</v>
      </c>
      <c r="X325" s="3032" t="s">
        <v>276</v>
      </c>
      <c r="Y325" s="3034" t="s">
        <v>104</v>
      </c>
      <c r="Z325" s="3032" t="s">
        <v>276</v>
      </c>
      <c r="AA325" s="3034" t="s">
        <v>104</v>
      </c>
      <c r="AB325" s="3032" t="s">
        <v>276</v>
      </c>
      <c r="AC325" s="3034" t="s">
        <v>104</v>
      </c>
      <c r="AD325" s="3032" t="s">
        <v>276</v>
      </c>
      <c r="AE325" s="3034" t="s">
        <v>104</v>
      </c>
      <c r="AF325" s="3032" t="s">
        <v>276</v>
      </c>
      <c r="AG325" s="3035" t="s">
        <v>104</v>
      </c>
      <c r="AH325" s="2969" t="s">
        <v>198</v>
      </c>
      <c r="AI325" s="3036" t="s">
        <v>199</v>
      </c>
      <c r="AJ325" s="6927"/>
      <c r="AK325" s="6923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6932" t="s">
        <v>200</v>
      </c>
      <c r="B326" s="6932"/>
      <c r="C326" s="3037">
        <f>SUM(D326+E326)</f>
        <v>0</v>
      </c>
      <c r="D326" s="3038">
        <f t="shared" ref="D326:E328" si="46">SUM(F326+H326+J326+L326+N326+P326+R326+T326+V326+X326+Z326+AB326+AD326+AF326)</f>
        <v>0</v>
      </c>
      <c r="E326" s="2948">
        <f t="shared" si="46"/>
        <v>0</v>
      </c>
      <c r="F326" s="3039"/>
      <c r="G326" s="2977"/>
      <c r="H326" s="3039"/>
      <c r="I326" s="2977"/>
      <c r="J326" s="3039"/>
      <c r="K326" s="2977"/>
      <c r="L326" s="3039"/>
      <c r="M326" s="2977"/>
      <c r="N326" s="3039"/>
      <c r="O326" s="2977"/>
      <c r="P326" s="3039"/>
      <c r="Q326" s="2977"/>
      <c r="R326" s="3039"/>
      <c r="S326" s="2977"/>
      <c r="T326" s="3039"/>
      <c r="U326" s="2977"/>
      <c r="V326" s="3039"/>
      <c r="W326" s="2977"/>
      <c r="X326" s="3039"/>
      <c r="Y326" s="2977"/>
      <c r="Z326" s="3039"/>
      <c r="AA326" s="2977"/>
      <c r="AB326" s="3039"/>
      <c r="AC326" s="2977"/>
      <c r="AD326" s="3039"/>
      <c r="AE326" s="2977"/>
      <c r="AF326" s="3039"/>
      <c r="AG326" s="3025"/>
      <c r="AH326" s="2977"/>
      <c r="AI326" s="2739"/>
      <c r="AJ326" s="3039"/>
      <c r="AK326" s="2739"/>
      <c r="AL326" s="31"/>
      <c r="AM326" s="13"/>
      <c r="AN326" s="13"/>
      <c r="AO326" s="13"/>
      <c r="AP326" s="13"/>
      <c r="AQ326" s="13"/>
      <c r="AR326" s="3040"/>
      <c r="AS326" s="3040"/>
      <c r="AT326" s="3040"/>
      <c r="AU326" s="3040"/>
      <c r="AV326" s="3040"/>
      <c r="AW326" s="3040"/>
      <c r="AX326" s="3041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6932" t="s">
        <v>297</v>
      </c>
      <c r="B327" s="6932"/>
      <c r="C327" s="3037">
        <f>SUM(D327+E327)</f>
        <v>0</v>
      </c>
      <c r="D327" s="3038">
        <f t="shared" si="46"/>
        <v>0</v>
      </c>
      <c r="E327" s="2948">
        <f t="shared" si="46"/>
        <v>0</v>
      </c>
      <c r="F327" s="3039"/>
      <c r="G327" s="2977"/>
      <c r="H327" s="3039"/>
      <c r="I327" s="2977"/>
      <c r="J327" s="3039"/>
      <c r="K327" s="2977"/>
      <c r="L327" s="3039"/>
      <c r="M327" s="2977"/>
      <c r="N327" s="3039"/>
      <c r="O327" s="2977"/>
      <c r="P327" s="3039"/>
      <c r="Q327" s="2977"/>
      <c r="R327" s="3039"/>
      <c r="S327" s="2977"/>
      <c r="T327" s="3039"/>
      <c r="U327" s="2977"/>
      <c r="V327" s="3039"/>
      <c r="W327" s="2977"/>
      <c r="X327" s="3039"/>
      <c r="Y327" s="2977"/>
      <c r="Z327" s="3039"/>
      <c r="AA327" s="2977"/>
      <c r="AB327" s="3039"/>
      <c r="AC327" s="2977"/>
      <c r="AD327" s="3039"/>
      <c r="AE327" s="2977"/>
      <c r="AF327" s="3039"/>
      <c r="AG327" s="3025"/>
      <c r="AH327" s="2977"/>
      <c r="AI327" s="2739"/>
      <c r="AJ327" s="3039"/>
      <c r="AK327" s="2739"/>
      <c r="AL327" s="31"/>
      <c r="AM327" s="13"/>
      <c r="AN327" s="13"/>
      <c r="AO327" s="13"/>
      <c r="AP327" s="13"/>
      <c r="AQ327" s="13"/>
      <c r="AR327" s="3040"/>
      <c r="AS327" s="3040"/>
      <c r="AT327" s="3040"/>
      <c r="AU327" s="3040"/>
      <c r="AV327" s="3040"/>
      <c r="AW327" s="3040"/>
      <c r="AX327" s="3041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6932" t="s">
        <v>307</v>
      </c>
      <c r="B328" s="6932"/>
      <c r="C328" s="3037">
        <f>SUM(D328+E328)</f>
        <v>0</v>
      </c>
      <c r="D328" s="3038">
        <f t="shared" si="46"/>
        <v>0</v>
      </c>
      <c r="E328" s="2948">
        <f t="shared" si="46"/>
        <v>0</v>
      </c>
      <c r="F328" s="3039"/>
      <c r="G328" s="2977"/>
      <c r="H328" s="3039"/>
      <c r="I328" s="2977"/>
      <c r="J328" s="3039"/>
      <c r="K328" s="2977"/>
      <c r="L328" s="3039"/>
      <c r="M328" s="2977"/>
      <c r="N328" s="3039"/>
      <c r="O328" s="2977"/>
      <c r="P328" s="3039"/>
      <c r="Q328" s="2977"/>
      <c r="R328" s="3039"/>
      <c r="S328" s="2977"/>
      <c r="T328" s="3039"/>
      <c r="U328" s="2977"/>
      <c r="V328" s="3039"/>
      <c r="W328" s="2977"/>
      <c r="X328" s="3039"/>
      <c r="Y328" s="2977"/>
      <c r="Z328" s="3039"/>
      <c r="AA328" s="2977"/>
      <c r="AB328" s="3039"/>
      <c r="AC328" s="2977"/>
      <c r="AD328" s="3039"/>
      <c r="AE328" s="2977"/>
      <c r="AF328" s="3039"/>
      <c r="AG328" s="3025"/>
      <c r="AH328" s="2977"/>
      <c r="AI328" s="2739"/>
      <c r="AJ328" s="3039"/>
      <c r="AK328" s="2739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3042" t="s">
        <v>308</v>
      </c>
      <c r="B329" s="3043"/>
      <c r="C329" s="3044"/>
      <c r="D329" s="3044"/>
      <c r="E329" s="3044"/>
      <c r="F329" s="3044"/>
      <c r="G329" s="3044"/>
      <c r="H329" s="3044"/>
      <c r="I329" s="3044"/>
      <c r="J329" s="3044"/>
      <c r="K329" s="3044"/>
      <c r="L329" s="3044"/>
      <c r="M329" s="3044"/>
      <c r="N329" s="3044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6795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929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6922"/>
      <c r="C331" s="5856"/>
      <c r="D331" s="6923"/>
      <c r="E331" s="6853" t="s">
        <v>189</v>
      </c>
      <c r="F331" s="6816"/>
      <c r="G331" s="6853" t="s">
        <v>190</v>
      </c>
      <c r="H331" s="6816"/>
      <c r="I331" s="6853" t="s">
        <v>191</v>
      </c>
      <c r="J331" s="6816"/>
      <c r="K331" s="6853" t="s">
        <v>12</v>
      </c>
      <c r="L331" s="6816"/>
      <c r="M331" s="6853" t="s">
        <v>13</v>
      </c>
      <c r="N331" s="6820"/>
      <c r="O331" s="5803"/>
      <c r="P331" s="5803"/>
      <c r="Q331" s="6930"/>
      <c r="R331" s="693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6916"/>
      <c r="B332" s="2223" t="s">
        <v>103</v>
      </c>
      <c r="C332" s="3045" t="s">
        <v>65</v>
      </c>
      <c r="D332" s="3036" t="s">
        <v>104</v>
      </c>
      <c r="E332" s="3032" t="s">
        <v>65</v>
      </c>
      <c r="F332" s="2742" t="s">
        <v>104</v>
      </c>
      <c r="G332" s="3032" t="s">
        <v>65</v>
      </c>
      <c r="H332" s="2742" t="s">
        <v>104</v>
      </c>
      <c r="I332" s="3032" t="s">
        <v>65</v>
      </c>
      <c r="J332" s="2742" t="s">
        <v>104</v>
      </c>
      <c r="K332" s="3032" t="s">
        <v>65</v>
      </c>
      <c r="L332" s="2742" t="s">
        <v>104</v>
      </c>
      <c r="M332" s="3032" t="s">
        <v>65</v>
      </c>
      <c r="N332" s="2743" t="s">
        <v>104</v>
      </c>
      <c r="O332" s="6923"/>
      <c r="P332" s="6923"/>
      <c r="Q332" s="3046" t="s">
        <v>198</v>
      </c>
      <c r="R332" s="3046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3047" t="s">
        <v>80</v>
      </c>
      <c r="B333" s="3047">
        <f>SUM(C333+D333)</f>
        <v>0</v>
      </c>
      <c r="C333" s="3048">
        <f>SUM(E333+G333+I333+K333+M333)</f>
        <v>0</v>
      </c>
      <c r="D333" s="3049">
        <f>SUM(F333+H333+J333+L333+N333)</f>
        <v>0</v>
      </c>
      <c r="E333" s="3050"/>
      <c r="F333" s="3022"/>
      <c r="G333" s="3050"/>
      <c r="H333" s="3022"/>
      <c r="I333" s="3050"/>
      <c r="J333" s="2787"/>
      <c r="K333" s="3050"/>
      <c r="L333" s="2787"/>
      <c r="M333" s="3051"/>
      <c r="N333" s="2785"/>
      <c r="O333" s="3022"/>
      <c r="P333" s="3022"/>
      <c r="Q333" s="3022"/>
      <c r="R333" s="3022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3026" t="s">
        <v>92</v>
      </c>
      <c r="B334" s="3026">
        <f>SUM(C334+D334)</f>
        <v>0</v>
      </c>
      <c r="C334" s="3052">
        <f>SUM(E334+G334+I334+K334+M334)</f>
        <v>0</v>
      </c>
      <c r="D334" s="3053">
        <f>SUM(F334+H334+J334+L334+N334)</f>
        <v>0</v>
      </c>
      <c r="E334" s="3027"/>
      <c r="F334" s="3029"/>
      <c r="G334" s="3027"/>
      <c r="H334" s="3054"/>
      <c r="I334" s="3027"/>
      <c r="J334" s="3029"/>
      <c r="K334" s="3027"/>
      <c r="L334" s="3029"/>
      <c r="M334" s="222"/>
      <c r="N334" s="3055"/>
      <c r="O334" s="3029"/>
      <c r="P334" s="3029"/>
      <c r="Q334" s="3029"/>
      <c r="R334" s="3029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6795" t="s">
        <v>309</v>
      </c>
      <c r="B336" s="6795" t="s">
        <v>111</v>
      </c>
      <c r="C336" s="6926" t="s">
        <v>310</v>
      </c>
      <c r="D336" s="6926"/>
      <c r="E336" s="6926"/>
      <c r="F336" s="6853" t="s">
        <v>311</v>
      </c>
      <c r="G336" s="6815"/>
      <c r="H336" s="6815"/>
      <c r="I336" s="6815"/>
      <c r="J336" s="6815"/>
      <c r="K336" s="6815"/>
      <c r="L336" s="6815"/>
      <c r="M336" s="6815"/>
      <c r="N336" s="6815"/>
      <c r="O336" s="6815"/>
      <c r="P336" s="6815"/>
      <c r="Q336" s="6815"/>
      <c r="R336" s="6815"/>
      <c r="S336" s="6815"/>
      <c r="T336" s="6815"/>
      <c r="U336" s="6815"/>
      <c r="V336" s="6815"/>
      <c r="W336" s="6815"/>
      <c r="X336" s="6815"/>
      <c r="Y336" s="6815"/>
      <c r="Z336" s="6815"/>
      <c r="AA336" s="6815"/>
      <c r="AB336" s="6815"/>
      <c r="AC336" s="6815"/>
      <c r="AD336" s="6815"/>
      <c r="AE336" s="6815"/>
      <c r="AF336" s="6815"/>
      <c r="AG336" s="6816"/>
      <c r="AH336" s="6248" t="s">
        <v>7</v>
      </c>
      <c r="AI336" s="6250" t="s">
        <v>8</v>
      </c>
      <c r="AJ336" s="6853" t="s">
        <v>313</v>
      </c>
      <c r="AK336" s="6815"/>
      <c r="AL336" s="6816"/>
      <c r="AM336" s="6795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6926"/>
      <c r="D337" s="6926"/>
      <c r="E337" s="6926"/>
      <c r="F337" s="6853" t="s">
        <v>12</v>
      </c>
      <c r="G337" s="6816"/>
      <c r="H337" s="6853" t="s">
        <v>13</v>
      </c>
      <c r="I337" s="6816"/>
      <c r="J337" s="6853" t="s">
        <v>126</v>
      </c>
      <c r="K337" s="6816"/>
      <c r="L337" s="6853" t="s">
        <v>127</v>
      </c>
      <c r="M337" s="6816"/>
      <c r="N337" s="6853" t="s">
        <v>128</v>
      </c>
      <c r="O337" s="6816"/>
      <c r="P337" s="6853" t="s">
        <v>129</v>
      </c>
      <c r="Q337" s="6816"/>
      <c r="R337" s="6853" t="s">
        <v>130</v>
      </c>
      <c r="S337" s="6816"/>
      <c r="T337" s="6853" t="s">
        <v>131</v>
      </c>
      <c r="U337" s="6816"/>
      <c r="V337" s="6853" t="s">
        <v>132</v>
      </c>
      <c r="W337" s="6816"/>
      <c r="X337" s="6853" t="s">
        <v>133</v>
      </c>
      <c r="Y337" s="6816"/>
      <c r="Z337" s="6853" t="s">
        <v>134</v>
      </c>
      <c r="AA337" s="6816"/>
      <c r="AB337" s="6853" t="s">
        <v>135</v>
      </c>
      <c r="AC337" s="6816"/>
      <c r="AD337" s="6853" t="s">
        <v>136</v>
      </c>
      <c r="AE337" s="6816"/>
      <c r="AF337" s="6853" t="s">
        <v>137</v>
      </c>
      <c r="AG337" s="6820"/>
      <c r="AH337" s="6004"/>
      <c r="AI337" s="5803"/>
      <c r="AJ337" s="6780" t="s">
        <v>315</v>
      </c>
      <c r="AK337" s="6778" t="s">
        <v>316</v>
      </c>
      <c r="AL337" s="6934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6916"/>
      <c r="B338" s="6916"/>
      <c r="C338" s="3056" t="s">
        <v>103</v>
      </c>
      <c r="D338" s="3057" t="s">
        <v>65</v>
      </c>
      <c r="E338" s="2742" t="s">
        <v>104</v>
      </c>
      <c r="F338" s="3032" t="s">
        <v>65</v>
      </c>
      <c r="G338" s="2742" t="s">
        <v>104</v>
      </c>
      <c r="H338" s="3032" t="s">
        <v>65</v>
      </c>
      <c r="I338" s="2742" t="s">
        <v>104</v>
      </c>
      <c r="J338" s="3032" t="s">
        <v>276</v>
      </c>
      <c r="K338" s="2742" t="s">
        <v>104</v>
      </c>
      <c r="L338" s="3032" t="s">
        <v>276</v>
      </c>
      <c r="M338" s="2742" t="s">
        <v>104</v>
      </c>
      <c r="N338" s="3032" t="s">
        <v>276</v>
      </c>
      <c r="O338" s="2742" t="s">
        <v>104</v>
      </c>
      <c r="P338" s="3032" t="s">
        <v>276</v>
      </c>
      <c r="Q338" s="2742" t="s">
        <v>104</v>
      </c>
      <c r="R338" s="3032" t="s">
        <v>276</v>
      </c>
      <c r="S338" s="2742" t="s">
        <v>104</v>
      </c>
      <c r="T338" s="3032" t="s">
        <v>276</v>
      </c>
      <c r="U338" s="2742" t="s">
        <v>104</v>
      </c>
      <c r="V338" s="3032" t="s">
        <v>276</v>
      </c>
      <c r="W338" s="2742" t="s">
        <v>104</v>
      </c>
      <c r="X338" s="3032" t="s">
        <v>276</v>
      </c>
      <c r="Y338" s="2742" t="s">
        <v>104</v>
      </c>
      <c r="Z338" s="3032" t="s">
        <v>276</v>
      </c>
      <c r="AA338" s="2742" t="s">
        <v>104</v>
      </c>
      <c r="AB338" s="3032" t="s">
        <v>276</v>
      </c>
      <c r="AC338" s="2742" t="s">
        <v>104</v>
      </c>
      <c r="AD338" s="3032" t="s">
        <v>276</v>
      </c>
      <c r="AE338" s="2742" t="s">
        <v>104</v>
      </c>
      <c r="AF338" s="3032" t="s">
        <v>276</v>
      </c>
      <c r="AG338" s="2743" t="s">
        <v>104</v>
      </c>
      <c r="AH338" s="6933"/>
      <c r="AI338" s="6923"/>
      <c r="AJ338" s="6927"/>
      <c r="AK338" s="6933"/>
      <c r="AL338" s="6935"/>
      <c r="AM338" s="6916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6795" t="s">
        <v>318</v>
      </c>
      <c r="B339" s="3001" t="s">
        <v>319</v>
      </c>
      <c r="C339" s="3058">
        <f>SUM(D339+E339)</f>
        <v>0</v>
      </c>
      <c r="D339" s="3058">
        <f>SUM(F339+H339+J339+L339+N339+P339+R339+T339+V339+X339+Z339+AB339+AD339+AF339)</f>
        <v>0</v>
      </c>
      <c r="E339" s="3058">
        <f>SUM(G339+I339+K339+M339+O339+Q339+S339+U339+W339+Y339+AA339+AC339+AE339+AG339)</f>
        <v>0</v>
      </c>
      <c r="F339" s="3050"/>
      <c r="G339" s="3022"/>
      <c r="H339" s="3050"/>
      <c r="I339" s="3022"/>
      <c r="J339" s="3050"/>
      <c r="K339" s="3022"/>
      <c r="L339" s="3050"/>
      <c r="M339" s="3022"/>
      <c r="N339" s="3050"/>
      <c r="O339" s="3022"/>
      <c r="P339" s="3050"/>
      <c r="Q339" s="3022"/>
      <c r="R339" s="3050"/>
      <c r="S339" s="3022"/>
      <c r="T339" s="3050"/>
      <c r="U339" s="3022"/>
      <c r="V339" s="3050"/>
      <c r="W339" s="3022"/>
      <c r="X339" s="3050"/>
      <c r="Y339" s="3022"/>
      <c r="Z339" s="3050"/>
      <c r="AA339" s="3022"/>
      <c r="AB339" s="3050"/>
      <c r="AC339" s="3022"/>
      <c r="AD339" s="3050"/>
      <c r="AE339" s="3022"/>
      <c r="AF339" s="3050"/>
      <c r="AG339" s="3059"/>
      <c r="AH339" s="413"/>
      <c r="AI339" s="2787"/>
      <c r="AJ339" s="3019"/>
      <c r="AK339" s="413"/>
      <c r="AL339" s="2787"/>
      <c r="AM339" s="2787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6916"/>
      <c r="B341" s="3060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6795" t="s">
        <v>322</v>
      </c>
      <c r="B342" s="3001" t="s">
        <v>319</v>
      </c>
      <c r="C342" s="3058">
        <f t="shared" si="47"/>
        <v>0</v>
      </c>
      <c r="D342" s="3058">
        <f t="shared" si="48"/>
        <v>0</v>
      </c>
      <c r="E342" s="3058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2202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6916"/>
      <c r="B344" s="3060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3027"/>
      <c r="G344" s="3029"/>
      <c r="H344" s="3027"/>
      <c r="I344" s="3029"/>
      <c r="J344" s="3027"/>
      <c r="K344" s="3029"/>
      <c r="L344" s="3027"/>
      <c r="M344" s="3029"/>
      <c r="N344" s="3027"/>
      <c r="O344" s="3029"/>
      <c r="P344" s="3027"/>
      <c r="Q344" s="3029"/>
      <c r="R344" s="3027"/>
      <c r="S344" s="3029"/>
      <c r="T344" s="3027"/>
      <c r="U344" s="3029"/>
      <c r="V344" s="3027"/>
      <c r="W344" s="3029"/>
      <c r="X344" s="3027"/>
      <c r="Y344" s="3029"/>
      <c r="Z344" s="3027"/>
      <c r="AA344" s="3029"/>
      <c r="AB344" s="3027"/>
      <c r="AC344" s="3029"/>
      <c r="AD344" s="3027"/>
      <c r="AE344" s="3029"/>
      <c r="AF344" s="3027"/>
      <c r="AG344" s="3030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3001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2202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2202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6923"/>
      <c r="B348" s="3060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3027"/>
      <c r="G348" s="3029"/>
      <c r="H348" s="3027"/>
      <c r="I348" s="3029"/>
      <c r="J348" s="3027"/>
      <c r="K348" s="3029"/>
      <c r="L348" s="3027"/>
      <c r="M348" s="3029"/>
      <c r="N348" s="3027"/>
      <c r="O348" s="3029"/>
      <c r="P348" s="3027"/>
      <c r="Q348" s="3029"/>
      <c r="R348" s="3027"/>
      <c r="S348" s="3029"/>
      <c r="T348" s="3027"/>
      <c r="U348" s="3029"/>
      <c r="V348" s="3027"/>
      <c r="W348" s="3029"/>
      <c r="X348" s="3027"/>
      <c r="Y348" s="3029"/>
      <c r="Z348" s="3027"/>
      <c r="AA348" s="3029"/>
      <c r="AB348" s="3027"/>
      <c r="AC348" s="3029"/>
      <c r="AD348" s="3027"/>
      <c r="AE348" s="3029"/>
      <c r="AF348" s="3027"/>
      <c r="AG348" s="3030"/>
      <c r="AH348" s="3061"/>
      <c r="AI348" s="3054"/>
      <c r="AJ348" s="3028"/>
      <c r="AK348" s="3061"/>
      <c r="AL348" s="3054"/>
      <c r="AM348" s="3054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6936" t="s">
        <v>330</v>
      </c>
      <c r="B351" s="6936" t="s">
        <v>331</v>
      </c>
      <c r="C351" s="6936" t="s">
        <v>332</v>
      </c>
      <c r="D351" s="6936"/>
      <c r="E351" s="6936"/>
      <c r="F351" s="6936"/>
      <c r="G351" s="6936"/>
      <c r="H351" s="6936"/>
      <c r="I351" s="6936"/>
      <c r="J351" s="6936"/>
      <c r="K351" s="6937" t="s">
        <v>333</v>
      </c>
      <c r="L351" s="6937"/>
      <c r="M351" s="6937"/>
      <c r="N351" s="6937"/>
      <c r="O351" s="6937"/>
      <c r="P351" s="6936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6936"/>
      <c r="B352" s="6936"/>
      <c r="C352" s="6936" t="s">
        <v>335</v>
      </c>
      <c r="D352" s="6936" t="s">
        <v>336</v>
      </c>
      <c r="E352" s="6936" t="s">
        <v>337</v>
      </c>
      <c r="F352" s="6936" t="s">
        <v>338</v>
      </c>
      <c r="G352" s="6936" t="s">
        <v>339</v>
      </c>
      <c r="H352" s="6936"/>
      <c r="I352" s="6936"/>
      <c r="J352" s="6936"/>
      <c r="K352" s="6936" t="s">
        <v>340</v>
      </c>
      <c r="L352" s="6936" t="s">
        <v>341</v>
      </c>
      <c r="M352" s="6936" t="s">
        <v>342</v>
      </c>
      <c r="N352" s="6936" t="s">
        <v>343</v>
      </c>
      <c r="O352" s="6936" t="s">
        <v>344</v>
      </c>
      <c r="P352" s="6936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6936"/>
      <c r="B353" s="6936"/>
      <c r="C353" s="6936"/>
      <c r="D353" s="6936"/>
      <c r="E353" s="6936"/>
      <c r="F353" s="6936"/>
      <c r="G353" s="3062" t="s">
        <v>341</v>
      </c>
      <c r="H353" s="3062" t="s">
        <v>344</v>
      </c>
      <c r="I353" s="3062" t="s">
        <v>345</v>
      </c>
      <c r="J353" s="3062" t="s">
        <v>106</v>
      </c>
      <c r="K353" s="6936"/>
      <c r="L353" s="6936"/>
      <c r="M353" s="6936"/>
      <c r="N353" s="6936"/>
      <c r="O353" s="6936"/>
      <c r="P353" s="6936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3063" t="s">
        <v>346</v>
      </c>
      <c r="B354" s="3064"/>
      <c r="C354" s="3065"/>
      <c r="D354" s="3064"/>
      <c r="E354" s="3064"/>
      <c r="F354" s="3064"/>
      <c r="G354" s="3064"/>
      <c r="H354" s="3064"/>
      <c r="I354" s="3064"/>
      <c r="J354" s="3064"/>
      <c r="K354" s="3064"/>
      <c r="L354" s="3064"/>
      <c r="M354" s="3064"/>
      <c r="N354" s="3064"/>
      <c r="O354" s="3064"/>
      <c r="P354" s="3066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3067" t="s">
        <v>79</v>
      </c>
      <c r="B359" s="3068"/>
      <c r="C359" s="3068"/>
      <c r="D359" s="3068"/>
      <c r="E359" s="3068"/>
      <c r="F359" s="3068"/>
      <c r="G359" s="3068"/>
      <c r="H359" s="3068"/>
      <c r="I359" s="3068"/>
      <c r="J359" s="3068"/>
      <c r="K359" s="3068"/>
      <c r="L359" s="3068"/>
      <c r="M359" s="3068"/>
      <c r="N359" s="3068"/>
      <c r="O359" s="3068"/>
      <c r="P359" s="3068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6944" t="s">
        <v>352</v>
      </c>
      <c r="B361" s="6946" t="s">
        <v>310</v>
      </c>
      <c r="C361" s="6023"/>
      <c r="D361" s="6296"/>
      <c r="E361" s="6938" t="s">
        <v>311</v>
      </c>
      <c r="F361" s="6943"/>
      <c r="G361" s="6943"/>
      <c r="H361" s="6943"/>
      <c r="I361" s="6943"/>
      <c r="J361" s="6943"/>
      <c r="K361" s="6943"/>
      <c r="L361" s="6943"/>
      <c r="M361" s="6943"/>
      <c r="N361" s="6943"/>
      <c r="O361" s="6943"/>
      <c r="P361" s="6943"/>
      <c r="Q361" s="6943"/>
      <c r="R361" s="6943"/>
      <c r="S361" s="6943"/>
      <c r="T361" s="6943"/>
      <c r="U361" s="6943"/>
      <c r="V361" s="6943"/>
      <c r="W361" s="6943"/>
      <c r="X361" s="6943"/>
      <c r="Y361" s="6943"/>
      <c r="Z361" s="6943"/>
      <c r="AA361" s="6943"/>
      <c r="AB361" s="6943"/>
      <c r="AC361" s="6943"/>
      <c r="AD361" s="6943"/>
      <c r="AE361" s="6943"/>
      <c r="AF361" s="6943"/>
      <c r="AG361" s="6943"/>
      <c r="AH361" s="6943"/>
      <c r="AI361" s="6943"/>
      <c r="AJ361" s="6943"/>
      <c r="AK361" s="6943"/>
      <c r="AL361" s="6948"/>
      <c r="AM361" s="6296" t="s">
        <v>353</v>
      </c>
      <c r="AN361" s="6941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6947"/>
      <c r="C362" s="6025"/>
      <c r="D362" s="6940"/>
      <c r="E362" s="6938" t="s">
        <v>189</v>
      </c>
      <c r="F362" s="6939"/>
      <c r="G362" s="6938" t="s">
        <v>190</v>
      </c>
      <c r="H362" s="6939"/>
      <c r="I362" s="6938" t="s">
        <v>191</v>
      </c>
      <c r="J362" s="6939"/>
      <c r="K362" s="6938" t="s">
        <v>12</v>
      </c>
      <c r="L362" s="6939"/>
      <c r="M362" s="6938" t="s">
        <v>13</v>
      </c>
      <c r="N362" s="6939"/>
      <c r="O362" s="6943" t="s">
        <v>126</v>
      </c>
      <c r="P362" s="6939"/>
      <c r="Q362" s="6938" t="s">
        <v>127</v>
      </c>
      <c r="R362" s="6939"/>
      <c r="S362" s="6938" t="s">
        <v>128</v>
      </c>
      <c r="T362" s="6939"/>
      <c r="U362" s="6938" t="s">
        <v>129</v>
      </c>
      <c r="V362" s="6939"/>
      <c r="W362" s="6938" t="s">
        <v>130</v>
      </c>
      <c r="X362" s="6939"/>
      <c r="Y362" s="6938" t="s">
        <v>131</v>
      </c>
      <c r="Z362" s="6939"/>
      <c r="AA362" s="6938" t="s">
        <v>132</v>
      </c>
      <c r="AB362" s="6939"/>
      <c r="AC362" s="6938" t="s">
        <v>133</v>
      </c>
      <c r="AD362" s="6939"/>
      <c r="AE362" s="6938" t="s">
        <v>134</v>
      </c>
      <c r="AF362" s="6939"/>
      <c r="AG362" s="6938" t="s">
        <v>135</v>
      </c>
      <c r="AH362" s="6939"/>
      <c r="AI362" s="6938" t="s">
        <v>136</v>
      </c>
      <c r="AJ362" s="6939"/>
      <c r="AK362" s="6938" t="s">
        <v>137</v>
      </c>
      <c r="AL362" s="6948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945"/>
      <c r="B363" s="3069" t="s">
        <v>103</v>
      </c>
      <c r="C363" s="3070" t="s">
        <v>65</v>
      </c>
      <c r="D363" s="2218" t="s">
        <v>104</v>
      </c>
      <c r="E363" s="3071" t="s">
        <v>65</v>
      </c>
      <c r="F363" s="2218" t="s">
        <v>104</v>
      </c>
      <c r="G363" s="3071" t="s">
        <v>65</v>
      </c>
      <c r="H363" s="2218" t="s">
        <v>104</v>
      </c>
      <c r="I363" s="3071" t="s">
        <v>65</v>
      </c>
      <c r="J363" s="2218" t="s">
        <v>104</v>
      </c>
      <c r="K363" s="3071" t="s">
        <v>65</v>
      </c>
      <c r="L363" s="2218" t="s">
        <v>104</v>
      </c>
      <c r="M363" s="3071" t="s">
        <v>65</v>
      </c>
      <c r="N363" s="2218" t="s">
        <v>104</v>
      </c>
      <c r="O363" s="3071" t="s">
        <v>65</v>
      </c>
      <c r="P363" s="2218" t="s">
        <v>104</v>
      </c>
      <c r="Q363" s="3071" t="s">
        <v>65</v>
      </c>
      <c r="R363" s="2218" t="s">
        <v>104</v>
      </c>
      <c r="S363" s="3071" t="s">
        <v>65</v>
      </c>
      <c r="T363" s="2218" t="s">
        <v>104</v>
      </c>
      <c r="U363" s="3071" t="s">
        <v>65</v>
      </c>
      <c r="V363" s="2218" t="s">
        <v>104</v>
      </c>
      <c r="W363" s="3071" t="s">
        <v>65</v>
      </c>
      <c r="X363" s="2218" t="s">
        <v>104</v>
      </c>
      <c r="Y363" s="3071" t="s">
        <v>65</v>
      </c>
      <c r="Z363" s="2218" t="s">
        <v>104</v>
      </c>
      <c r="AA363" s="3071" t="s">
        <v>65</v>
      </c>
      <c r="AB363" s="2218" t="s">
        <v>104</v>
      </c>
      <c r="AC363" s="3071" t="s">
        <v>65</v>
      </c>
      <c r="AD363" s="2218" t="s">
        <v>104</v>
      </c>
      <c r="AE363" s="3071" t="s">
        <v>65</v>
      </c>
      <c r="AF363" s="2218" t="s">
        <v>104</v>
      </c>
      <c r="AG363" s="3071" t="s">
        <v>65</v>
      </c>
      <c r="AH363" s="2218" t="s">
        <v>104</v>
      </c>
      <c r="AI363" s="3071" t="s">
        <v>65</v>
      </c>
      <c r="AJ363" s="2218" t="s">
        <v>104</v>
      </c>
      <c r="AK363" s="3071" t="s">
        <v>65</v>
      </c>
      <c r="AL363" s="330" t="s">
        <v>104</v>
      </c>
      <c r="AM363" s="6940"/>
      <c r="AN363" s="6942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3072" t="s">
        <v>354</v>
      </c>
      <c r="B364" s="3073"/>
      <c r="C364" s="3073"/>
      <c r="D364" s="3073"/>
      <c r="E364" s="3073"/>
      <c r="F364" s="3073"/>
      <c r="G364" s="3073"/>
      <c r="H364" s="3073"/>
      <c r="I364" s="3073"/>
      <c r="J364" s="3073"/>
      <c r="K364" s="3073"/>
      <c r="L364" s="3073"/>
      <c r="M364" s="3073"/>
      <c r="N364" s="3073"/>
      <c r="O364" s="3073"/>
      <c r="P364" s="3073"/>
      <c r="Q364" s="3073"/>
      <c r="R364" s="3073"/>
      <c r="S364" s="3073"/>
      <c r="T364" s="3073"/>
      <c r="U364" s="3073"/>
      <c r="V364" s="3073"/>
      <c r="W364" s="3073"/>
      <c r="X364" s="3073"/>
      <c r="Y364" s="3073"/>
      <c r="Z364" s="3073"/>
      <c r="AA364" s="3073"/>
      <c r="AB364" s="3073"/>
      <c r="AC364" s="3073"/>
      <c r="AD364" s="3073"/>
      <c r="AE364" s="3073"/>
      <c r="AF364" s="3073"/>
      <c r="AG364" s="3073"/>
      <c r="AH364" s="3073"/>
      <c r="AI364" s="3073"/>
      <c r="AJ364" s="3073"/>
      <c r="AK364" s="3073"/>
      <c r="AL364" s="3073"/>
      <c r="AM364" s="3073"/>
      <c r="AN364" s="3073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6949" t="s">
        <v>309</v>
      </c>
      <c r="B367" s="6949" t="s">
        <v>357</v>
      </c>
      <c r="C367" s="6037" t="s">
        <v>310</v>
      </c>
      <c r="D367" s="5855"/>
      <c r="E367" s="6250"/>
      <c r="F367" s="6853" t="s">
        <v>311</v>
      </c>
      <c r="G367" s="6815"/>
      <c r="H367" s="6815"/>
      <c r="I367" s="6815"/>
      <c r="J367" s="6815"/>
      <c r="K367" s="6815"/>
      <c r="L367" s="6815"/>
      <c r="M367" s="6815"/>
      <c r="N367" s="6815"/>
      <c r="O367" s="6815"/>
      <c r="P367" s="6815"/>
      <c r="Q367" s="6815"/>
      <c r="R367" s="6815"/>
      <c r="S367" s="6815"/>
      <c r="T367" s="6815"/>
      <c r="U367" s="6815"/>
      <c r="V367" s="6815"/>
      <c r="W367" s="6815"/>
      <c r="X367" s="6815"/>
      <c r="Y367" s="6815"/>
      <c r="Z367" s="6815"/>
      <c r="AA367" s="6815"/>
      <c r="AB367" s="6815"/>
      <c r="AC367" s="6815"/>
      <c r="AD367" s="6815"/>
      <c r="AE367" s="6815"/>
      <c r="AF367" s="6815"/>
      <c r="AG367" s="6815"/>
      <c r="AH367" s="6815"/>
      <c r="AI367" s="6815"/>
      <c r="AJ367" s="6815"/>
      <c r="AK367" s="6815"/>
      <c r="AL367" s="6815"/>
      <c r="AM367" s="6820"/>
      <c r="AN367" s="6250" t="s">
        <v>353</v>
      </c>
      <c r="AO367" s="6795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6922"/>
      <c r="D368" s="5856"/>
      <c r="E368" s="6923"/>
      <c r="F368" s="6853" t="s">
        <v>189</v>
      </c>
      <c r="G368" s="6816"/>
      <c r="H368" s="6853" t="s">
        <v>190</v>
      </c>
      <c r="I368" s="6816"/>
      <c r="J368" s="6853" t="s">
        <v>191</v>
      </c>
      <c r="K368" s="6816"/>
      <c r="L368" s="6853" t="s">
        <v>12</v>
      </c>
      <c r="M368" s="6816"/>
      <c r="N368" s="6853" t="s">
        <v>13</v>
      </c>
      <c r="O368" s="6816"/>
      <c r="P368" s="6815" t="s">
        <v>126</v>
      </c>
      <c r="Q368" s="6816"/>
      <c r="R368" s="6853" t="s">
        <v>127</v>
      </c>
      <c r="S368" s="6816"/>
      <c r="T368" s="6853" t="s">
        <v>128</v>
      </c>
      <c r="U368" s="6816"/>
      <c r="V368" s="6853" t="s">
        <v>129</v>
      </c>
      <c r="W368" s="6816"/>
      <c r="X368" s="6853" t="s">
        <v>130</v>
      </c>
      <c r="Y368" s="6816"/>
      <c r="Z368" s="6853" t="s">
        <v>131</v>
      </c>
      <c r="AA368" s="6816"/>
      <c r="AB368" s="6853" t="s">
        <v>132</v>
      </c>
      <c r="AC368" s="6816"/>
      <c r="AD368" s="6853" t="s">
        <v>133</v>
      </c>
      <c r="AE368" s="6816"/>
      <c r="AF368" s="6853" t="s">
        <v>134</v>
      </c>
      <c r="AG368" s="6816"/>
      <c r="AH368" s="6853" t="s">
        <v>135</v>
      </c>
      <c r="AI368" s="6816"/>
      <c r="AJ368" s="6853" t="s">
        <v>136</v>
      </c>
      <c r="AK368" s="6816"/>
      <c r="AL368" s="6853" t="s">
        <v>137</v>
      </c>
      <c r="AM368" s="6820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6950"/>
      <c r="B369" s="6950"/>
      <c r="C369" s="2741" t="s">
        <v>103</v>
      </c>
      <c r="D369" s="3013" t="s">
        <v>65</v>
      </c>
      <c r="E369" s="2208" t="s">
        <v>104</v>
      </c>
      <c r="F369" s="3032" t="s">
        <v>65</v>
      </c>
      <c r="G369" s="2208" t="s">
        <v>104</v>
      </c>
      <c r="H369" s="3032" t="s">
        <v>65</v>
      </c>
      <c r="I369" s="2208" t="s">
        <v>104</v>
      </c>
      <c r="J369" s="3032" t="s">
        <v>65</v>
      </c>
      <c r="K369" s="2208" t="s">
        <v>104</v>
      </c>
      <c r="L369" s="3032" t="s">
        <v>65</v>
      </c>
      <c r="M369" s="2208" t="s">
        <v>104</v>
      </c>
      <c r="N369" s="3032" t="s">
        <v>65</v>
      </c>
      <c r="O369" s="2208" t="s">
        <v>104</v>
      </c>
      <c r="P369" s="3032" t="s">
        <v>65</v>
      </c>
      <c r="Q369" s="2208" t="s">
        <v>104</v>
      </c>
      <c r="R369" s="3032" t="s">
        <v>65</v>
      </c>
      <c r="S369" s="2208" t="s">
        <v>104</v>
      </c>
      <c r="T369" s="3032" t="s">
        <v>65</v>
      </c>
      <c r="U369" s="2208" t="s">
        <v>104</v>
      </c>
      <c r="V369" s="3032" t="s">
        <v>65</v>
      </c>
      <c r="W369" s="2208" t="s">
        <v>104</v>
      </c>
      <c r="X369" s="3032" t="s">
        <v>65</v>
      </c>
      <c r="Y369" s="2208" t="s">
        <v>104</v>
      </c>
      <c r="Z369" s="3032" t="s">
        <v>65</v>
      </c>
      <c r="AA369" s="2208" t="s">
        <v>104</v>
      </c>
      <c r="AB369" s="3032" t="s">
        <v>65</v>
      </c>
      <c r="AC369" s="2208" t="s">
        <v>104</v>
      </c>
      <c r="AD369" s="3032" t="s">
        <v>65</v>
      </c>
      <c r="AE369" s="2208" t="s">
        <v>104</v>
      </c>
      <c r="AF369" s="3032" t="s">
        <v>65</v>
      </c>
      <c r="AG369" s="2208" t="s">
        <v>104</v>
      </c>
      <c r="AH369" s="3032" t="s">
        <v>65</v>
      </c>
      <c r="AI369" s="2208" t="s">
        <v>104</v>
      </c>
      <c r="AJ369" s="3032" t="s">
        <v>65</v>
      </c>
      <c r="AK369" s="2208" t="s">
        <v>104</v>
      </c>
      <c r="AL369" s="3032" t="s">
        <v>65</v>
      </c>
      <c r="AM369" s="334" t="s">
        <v>104</v>
      </c>
      <c r="AN369" s="6923"/>
      <c r="AO369" s="6916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6951" t="s">
        <v>358</v>
      </c>
      <c r="B370" s="3074" t="s">
        <v>359</v>
      </c>
      <c r="C370" s="3075">
        <f>SUM(D370,E370)</f>
        <v>0</v>
      </c>
      <c r="D370" s="425">
        <f t="shared" ref="D370:E373" si="49">SUM(F370,H370,J370,L370,N370,P370,R370,T370,V370,X370,Z370,AB370,AD370,AF370,AH370,AJ370,AL370)</f>
        <v>0</v>
      </c>
      <c r="E370" s="3076">
        <f t="shared" si="49"/>
        <v>0</v>
      </c>
      <c r="F370" s="3050"/>
      <c r="G370" s="2787"/>
      <c r="H370" s="3050"/>
      <c r="I370" s="2787"/>
      <c r="J370" s="3050"/>
      <c r="K370" s="2787"/>
      <c r="L370" s="3050"/>
      <c r="M370" s="2787"/>
      <c r="N370" s="3050"/>
      <c r="O370" s="2787"/>
      <c r="P370" s="3050"/>
      <c r="Q370" s="2787"/>
      <c r="R370" s="3050"/>
      <c r="S370" s="2787"/>
      <c r="T370" s="3050"/>
      <c r="U370" s="2787"/>
      <c r="V370" s="3050"/>
      <c r="W370" s="2787"/>
      <c r="X370" s="3050"/>
      <c r="Y370" s="2787"/>
      <c r="Z370" s="3050"/>
      <c r="AA370" s="2787"/>
      <c r="AB370" s="3050"/>
      <c r="AC370" s="2787"/>
      <c r="AD370" s="3050"/>
      <c r="AE370" s="2787"/>
      <c r="AF370" s="3050"/>
      <c r="AG370" s="2787"/>
      <c r="AH370" s="3050"/>
      <c r="AI370" s="2787"/>
      <c r="AJ370" s="3050"/>
      <c r="AK370" s="2787"/>
      <c r="AL370" s="3050"/>
      <c r="AM370" s="2785"/>
      <c r="AN370" s="3022"/>
      <c r="AO370" s="3023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6952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6953" t="s">
        <v>79</v>
      </c>
      <c r="B373" s="6954"/>
      <c r="C373" s="3077">
        <f>SUM(D373,E373)</f>
        <v>0</v>
      </c>
      <c r="D373" s="3078">
        <f t="shared" si="49"/>
        <v>0</v>
      </c>
      <c r="E373" s="3079">
        <f t="shared" si="49"/>
        <v>0</v>
      </c>
      <c r="F373" s="3080">
        <f t="shared" ref="F373:AO373" si="50">SUM(F370:F372)</f>
        <v>0</v>
      </c>
      <c r="G373" s="3081">
        <f t="shared" si="50"/>
        <v>0</v>
      </c>
      <c r="H373" s="3080">
        <f t="shared" si="50"/>
        <v>0</v>
      </c>
      <c r="I373" s="3081">
        <f t="shared" si="50"/>
        <v>0</v>
      </c>
      <c r="J373" s="3080">
        <f t="shared" si="50"/>
        <v>0</v>
      </c>
      <c r="K373" s="3082">
        <f t="shared" si="50"/>
        <v>0</v>
      </c>
      <c r="L373" s="3080">
        <f t="shared" si="50"/>
        <v>0</v>
      </c>
      <c r="M373" s="3082">
        <f t="shared" si="50"/>
        <v>0</v>
      </c>
      <c r="N373" s="3080">
        <f t="shared" si="50"/>
        <v>0</v>
      </c>
      <c r="O373" s="3082">
        <f t="shared" si="50"/>
        <v>0</v>
      </c>
      <c r="P373" s="3080">
        <f t="shared" si="50"/>
        <v>0</v>
      </c>
      <c r="Q373" s="3082">
        <f t="shared" si="50"/>
        <v>0</v>
      </c>
      <c r="R373" s="3080">
        <f t="shared" si="50"/>
        <v>0</v>
      </c>
      <c r="S373" s="3082">
        <f t="shared" si="50"/>
        <v>0</v>
      </c>
      <c r="T373" s="3080">
        <f t="shared" si="50"/>
        <v>0</v>
      </c>
      <c r="U373" s="3082">
        <f t="shared" si="50"/>
        <v>0</v>
      </c>
      <c r="V373" s="3080">
        <f t="shared" si="50"/>
        <v>0</v>
      </c>
      <c r="W373" s="3082">
        <f t="shared" si="50"/>
        <v>0</v>
      </c>
      <c r="X373" s="3080">
        <f t="shared" si="50"/>
        <v>0</v>
      </c>
      <c r="Y373" s="3082">
        <f t="shared" si="50"/>
        <v>0</v>
      </c>
      <c r="Z373" s="3080">
        <f t="shared" si="50"/>
        <v>0</v>
      </c>
      <c r="AA373" s="3082">
        <f t="shared" si="50"/>
        <v>0</v>
      </c>
      <c r="AB373" s="3080">
        <f t="shared" si="50"/>
        <v>0</v>
      </c>
      <c r="AC373" s="3082">
        <f t="shared" si="50"/>
        <v>0</v>
      </c>
      <c r="AD373" s="3080">
        <f t="shared" si="50"/>
        <v>0</v>
      </c>
      <c r="AE373" s="3082">
        <f t="shared" si="50"/>
        <v>0</v>
      </c>
      <c r="AF373" s="3080">
        <f t="shared" si="50"/>
        <v>0</v>
      </c>
      <c r="AG373" s="3082">
        <f t="shared" si="50"/>
        <v>0</v>
      </c>
      <c r="AH373" s="3080">
        <f t="shared" si="50"/>
        <v>0</v>
      </c>
      <c r="AI373" s="3082">
        <f t="shared" si="50"/>
        <v>0</v>
      </c>
      <c r="AJ373" s="3080">
        <f t="shared" si="50"/>
        <v>0</v>
      </c>
      <c r="AK373" s="3082">
        <f t="shared" si="50"/>
        <v>0</v>
      </c>
      <c r="AL373" s="3083">
        <f t="shared" si="50"/>
        <v>0</v>
      </c>
      <c r="AM373" s="3084">
        <f t="shared" si="50"/>
        <v>0</v>
      </c>
      <c r="AN373" s="3081">
        <f t="shared" si="50"/>
        <v>0</v>
      </c>
      <c r="AO373" s="3085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6926" t="s">
        <v>330</v>
      </c>
      <c r="B375" s="6926" t="s">
        <v>331</v>
      </c>
      <c r="C375" s="6955" t="s">
        <v>332</v>
      </c>
      <c r="D375" s="6955"/>
      <c r="E375" s="6955"/>
      <c r="F375" s="6955"/>
      <c r="G375" s="6955"/>
      <c r="H375" s="6955"/>
      <c r="I375" s="6955"/>
      <c r="J375" s="6955"/>
      <c r="K375" s="6956" t="s">
        <v>333</v>
      </c>
      <c r="L375" s="6956"/>
      <c r="M375" s="6956"/>
      <c r="N375" s="6956"/>
      <c r="O375" s="6956"/>
      <c r="P375" s="6955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6926"/>
      <c r="B376" s="6926"/>
      <c r="C376" s="6955" t="s">
        <v>335</v>
      </c>
      <c r="D376" s="6955" t="s">
        <v>336</v>
      </c>
      <c r="E376" s="6955" t="s">
        <v>337</v>
      </c>
      <c r="F376" s="6955" t="s">
        <v>338</v>
      </c>
      <c r="G376" s="6955" t="s">
        <v>339</v>
      </c>
      <c r="H376" s="6955"/>
      <c r="I376" s="6955"/>
      <c r="J376" s="6955"/>
      <c r="K376" s="6955" t="s">
        <v>340</v>
      </c>
      <c r="L376" s="6955" t="s">
        <v>341</v>
      </c>
      <c r="M376" s="6955" t="s">
        <v>342</v>
      </c>
      <c r="N376" s="6955" t="s">
        <v>343</v>
      </c>
      <c r="O376" s="6955" t="s">
        <v>344</v>
      </c>
      <c r="P376" s="6955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6926"/>
      <c r="B377" s="6926"/>
      <c r="C377" s="6955"/>
      <c r="D377" s="6955"/>
      <c r="E377" s="6955"/>
      <c r="F377" s="6955"/>
      <c r="G377" s="3086" t="s">
        <v>341</v>
      </c>
      <c r="H377" s="3086" t="s">
        <v>344</v>
      </c>
      <c r="I377" s="3086" t="s">
        <v>345</v>
      </c>
      <c r="J377" s="3086" t="s">
        <v>106</v>
      </c>
      <c r="K377" s="6955"/>
      <c r="L377" s="6955"/>
      <c r="M377" s="6955"/>
      <c r="N377" s="6955"/>
      <c r="O377" s="6955"/>
      <c r="P377" s="6955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3087" t="s">
        <v>346</v>
      </c>
      <c r="B378" s="3088">
        <f>SUM(D378:O378)</f>
        <v>0</v>
      </c>
      <c r="C378" s="3065"/>
      <c r="D378" s="3023"/>
      <c r="E378" s="3023"/>
      <c r="F378" s="3023"/>
      <c r="G378" s="3023"/>
      <c r="H378" s="3023"/>
      <c r="I378" s="3023"/>
      <c r="J378" s="3023"/>
      <c r="K378" s="3023"/>
      <c r="L378" s="3023"/>
      <c r="M378" s="3023"/>
      <c r="N378" s="3023"/>
      <c r="O378" s="3023"/>
      <c r="P378" s="3066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3089" t="s">
        <v>79</v>
      </c>
      <c r="B383" s="3090">
        <f>SUM(B378:B382)</f>
        <v>0</v>
      </c>
      <c r="C383" s="3090">
        <f>SUM(C379:C381)</f>
        <v>0</v>
      </c>
      <c r="D383" s="3090">
        <f>SUM(D378:D381)</f>
        <v>0</v>
      </c>
      <c r="E383" s="3090">
        <f t="shared" ref="E383:O383" si="51">SUM(E378:E381)</f>
        <v>0</v>
      </c>
      <c r="F383" s="3090">
        <f t="shared" si="51"/>
        <v>0</v>
      </c>
      <c r="G383" s="3090">
        <f t="shared" si="51"/>
        <v>0</v>
      </c>
      <c r="H383" s="3090">
        <f t="shared" si="51"/>
        <v>0</v>
      </c>
      <c r="I383" s="3090">
        <f t="shared" si="51"/>
        <v>0</v>
      </c>
      <c r="J383" s="3090">
        <f t="shared" si="51"/>
        <v>0</v>
      </c>
      <c r="K383" s="3090">
        <f t="shared" si="51"/>
        <v>0</v>
      </c>
      <c r="L383" s="3090">
        <f t="shared" si="51"/>
        <v>0</v>
      </c>
      <c r="M383" s="3090">
        <f t="shared" si="51"/>
        <v>0</v>
      </c>
      <c r="N383" s="3090">
        <f t="shared" si="51"/>
        <v>0</v>
      </c>
      <c r="O383" s="3090">
        <f t="shared" si="51"/>
        <v>0</v>
      </c>
      <c r="P383" s="3090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482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4" sqref="A4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",[7]NOMBRE!B2," - ","( ",[7]NOMBRE!C2,[7]NOMBRE!D2,[7]NOMBRE!E2,[7]NOMBRE!F2,[7]NOMBRE!G2,"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",[7]NOMBRE!B6," - ","( ",[7]NOMBRE!C6,[7]NOMBRE!D6," )")</f>
        <v>MES: JUNIO - ( 06 )</v>
      </c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",[7]NOMBRE!B7)</f>
        <v>AÑO: 2023</v>
      </c>
      <c r="AE5" s="2229"/>
      <c r="AF5" s="2229"/>
      <c r="AG5" s="2229"/>
      <c r="AH5" s="2229"/>
      <c r="AI5" s="2229"/>
      <c r="AJ5" s="2229"/>
      <c r="AK5" s="2229"/>
      <c r="AL5" s="2229"/>
      <c r="AM5" s="2229"/>
      <c r="AN5" s="2229"/>
      <c r="AO5" s="2229"/>
      <c r="AP5" s="2229"/>
      <c r="AQ5" s="2229"/>
      <c r="AR5" s="2229"/>
      <c r="AS5" s="2229"/>
      <c r="AT5" s="2229"/>
      <c r="AU5" s="2229"/>
      <c r="AV5" s="2229"/>
      <c r="AW5" s="2229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2227"/>
      <c r="AF6" s="2227"/>
      <c r="AG6" s="2227"/>
      <c r="AH6" s="2227"/>
      <c r="AI6" s="2227"/>
      <c r="AJ6" s="2227"/>
      <c r="AK6" s="2227"/>
      <c r="AL6" s="2227"/>
      <c r="AM6" s="2227"/>
      <c r="AN6" s="2227"/>
      <c r="AO6" s="2227"/>
      <c r="AP6" s="2227"/>
      <c r="AQ6" s="2227"/>
      <c r="AR6" s="2227"/>
      <c r="AS6" s="2227"/>
      <c r="AT6" s="2227"/>
      <c r="AU6" s="2227"/>
      <c r="AV6" s="2227"/>
      <c r="AW6" s="2229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2629"/>
      <c r="D7" s="2629"/>
      <c r="E7" s="2629"/>
      <c r="F7" s="2629"/>
      <c r="G7" s="2629"/>
      <c r="H7" s="2629"/>
      <c r="I7" s="2629"/>
      <c r="J7" s="2629"/>
      <c r="K7" s="2629"/>
      <c r="L7" s="2629"/>
      <c r="M7" s="2629"/>
      <c r="N7" s="2629"/>
      <c r="O7" s="2629"/>
      <c r="P7" s="262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2227"/>
      <c r="AF7" s="2227"/>
      <c r="AG7" s="2227"/>
      <c r="AH7" s="2227"/>
      <c r="AI7" s="2227"/>
      <c r="AJ7" s="2227"/>
      <c r="AK7" s="2227"/>
      <c r="AL7" s="2227"/>
      <c r="AM7" s="2227"/>
      <c r="AN7" s="2227"/>
      <c r="AO7" s="2227"/>
      <c r="AP7" s="2227"/>
      <c r="AQ7" s="2227"/>
      <c r="AR7" s="2227"/>
      <c r="AS7" s="2227"/>
      <c r="AT7" s="2227"/>
      <c r="AU7" s="2227"/>
      <c r="AV7" s="2227"/>
      <c r="AW7" s="2229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2227"/>
      <c r="AF8" s="2227"/>
      <c r="AG8" s="2227"/>
      <c r="AH8" s="2227"/>
      <c r="AI8" s="2227"/>
      <c r="AJ8" s="2227"/>
      <c r="AK8" s="2227"/>
      <c r="AL8" s="2227"/>
      <c r="AM8" s="2227"/>
      <c r="AN8" s="2227"/>
      <c r="AO8" s="2227"/>
      <c r="AP8" s="2227"/>
      <c r="AQ8" s="2227"/>
      <c r="AR8" s="2227"/>
      <c r="AS8" s="2227"/>
      <c r="AT8" s="2227"/>
      <c r="AU8" s="2227"/>
      <c r="AV8" s="2227"/>
      <c r="AW8" s="2229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6957" t="s">
        <v>4</v>
      </c>
      <c r="D9" s="6883" t="s">
        <v>5</v>
      </c>
      <c r="E9" s="6958"/>
      <c r="F9" s="6958"/>
      <c r="G9" s="6958"/>
      <c r="H9" s="6958"/>
      <c r="I9" s="6958"/>
      <c r="J9" s="6958"/>
      <c r="K9" s="6958"/>
      <c r="L9" s="6958"/>
      <c r="M9" s="6959"/>
      <c r="N9" s="6957" t="s">
        <v>6</v>
      </c>
      <c r="O9" s="6957" t="s">
        <v>7</v>
      </c>
      <c r="P9" s="6957" t="s">
        <v>8</v>
      </c>
      <c r="Q9" s="6957" t="s">
        <v>9</v>
      </c>
      <c r="R9" s="6957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9"/>
      <c r="AP9" s="89"/>
      <c r="AQ9" s="89"/>
      <c r="AR9" s="89"/>
      <c r="AS9" s="89"/>
      <c r="AT9" s="89"/>
      <c r="AU9" s="89"/>
      <c r="AV9" s="89"/>
      <c r="AW9" s="3112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6916"/>
      <c r="D10" s="47" t="s">
        <v>11</v>
      </c>
      <c r="E10" s="48" t="s">
        <v>12</v>
      </c>
      <c r="F10" s="48" t="s">
        <v>13</v>
      </c>
      <c r="G10" s="48" t="s">
        <v>14</v>
      </c>
      <c r="H10" s="48" t="s">
        <v>15</v>
      </c>
      <c r="I10" s="48" t="s">
        <v>16</v>
      </c>
      <c r="J10" s="48" t="s">
        <v>17</v>
      </c>
      <c r="K10" s="48" t="s">
        <v>18</v>
      </c>
      <c r="L10" s="48" t="s">
        <v>19</v>
      </c>
      <c r="M10" s="3113" t="s">
        <v>20</v>
      </c>
      <c r="N10" s="6916"/>
      <c r="O10" s="6916"/>
      <c r="P10" s="6916"/>
      <c r="Q10" s="6916"/>
      <c r="R10" s="6916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85"/>
      <c r="AF10" s="85"/>
      <c r="AG10" s="85"/>
      <c r="AH10" s="85"/>
      <c r="AI10" s="85"/>
      <c r="AJ10" s="85"/>
      <c r="AK10" s="85"/>
      <c r="AL10" s="85"/>
      <c r="AM10" s="85"/>
      <c r="AN10" s="86"/>
      <c r="AO10" s="86"/>
      <c r="AP10" s="86"/>
      <c r="AQ10" s="86"/>
      <c r="AR10" s="86"/>
      <c r="AS10" s="86"/>
      <c r="AT10" s="86"/>
      <c r="AU10" s="86"/>
      <c r="AV10" s="86"/>
      <c r="AW10" s="3112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964" t="s">
        <v>21</v>
      </c>
      <c r="B11" s="6964"/>
      <c r="C11" s="3114">
        <f>SUM(D11:M11)</f>
        <v>0</v>
      </c>
      <c r="D11" s="81"/>
      <c r="E11" s="82"/>
      <c r="F11" s="82"/>
      <c r="G11" s="82"/>
      <c r="H11" s="82"/>
      <c r="I11" s="82"/>
      <c r="J11" s="82"/>
      <c r="K11" s="82"/>
      <c r="L11" s="3115"/>
      <c r="M11" s="83"/>
      <c r="N11" s="3116"/>
      <c r="O11" s="3116"/>
      <c r="P11" s="3116"/>
      <c r="Q11" s="3116"/>
      <c r="R11" s="3116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85"/>
      <c r="AF11" s="85"/>
      <c r="AG11" s="85"/>
      <c r="AH11" s="85"/>
      <c r="AI11" s="85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3112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85"/>
      <c r="AF12" s="85"/>
      <c r="AG12" s="85"/>
      <c r="AH12" s="85"/>
      <c r="AI12" s="85"/>
      <c r="AJ12" s="86"/>
      <c r="AK12" s="86"/>
      <c r="AL12" s="86"/>
      <c r="AM12" s="86"/>
      <c r="AN12" s="85"/>
      <c r="AO12" s="85"/>
      <c r="AP12" s="86"/>
      <c r="AQ12" s="86"/>
      <c r="AR12" s="86"/>
      <c r="AS12" s="86"/>
      <c r="AT12" s="86"/>
      <c r="AU12" s="86"/>
      <c r="AV12" s="86"/>
      <c r="AW12" s="3112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85"/>
      <c r="AF13" s="85"/>
      <c r="AG13" s="85"/>
      <c r="AH13" s="85"/>
      <c r="AI13" s="85"/>
      <c r="AJ13" s="86"/>
      <c r="AK13" s="86"/>
      <c r="AL13" s="86"/>
      <c r="AM13" s="86"/>
      <c r="AN13" s="85"/>
      <c r="AO13" s="85"/>
      <c r="AP13" s="85"/>
      <c r="AQ13" s="86"/>
      <c r="AR13" s="86"/>
      <c r="AS13" s="86"/>
      <c r="AT13" s="86"/>
      <c r="AU13" s="86"/>
      <c r="AV13" s="86"/>
      <c r="AW13" s="3112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85"/>
      <c r="AF14" s="85"/>
      <c r="AG14" s="85"/>
      <c r="AH14" s="85"/>
      <c r="AI14" s="85"/>
      <c r="AJ14" s="85"/>
      <c r="AK14" s="85"/>
      <c r="AL14" s="85"/>
      <c r="AM14" s="85"/>
      <c r="AN14" s="86"/>
      <c r="AO14" s="86"/>
      <c r="AP14" s="86"/>
      <c r="AQ14" s="86"/>
      <c r="AR14" s="86"/>
      <c r="AS14" s="86"/>
      <c r="AT14" s="86"/>
      <c r="AU14" s="86"/>
      <c r="AV14" s="86"/>
      <c r="AW14" s="3112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3112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267" t="s">
        <v>26</v>
      </c>
      <c r="B16" s="6250"/>
      <c r="C16" s="6961" t="s">
        <v>27</v>
      </c>
      <c r="D16" s="6960" t="s">
        <v>28</v>
      </c>
      <c r="E16" s="6960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3117"/>
      <c r="AF16" s="3118"/>
      <c r="AG16" s="3118"/>
      <c r="AH16" s="3118"/>
      <c r="AI16" s="3118"/>
      <c r="AJ16" s="3118"/>
      <c r="AK16" s="3118"/>
      <c r="AL16" s="3118"/>
      <c r="AM16" s="3118"/>
      <c r="AN16" s="3118"/>
      <c r="AO16" s="3118"/>
      <c r="AP16" s="3118"/>
      <c r="AQ16" s="3118"/>
      <c r="AR16" s="3118"/>
      <c r="AS16" s="3118"/>
      <c r="AT16" s="3118"/>
      <c r="AU16" s="3118"/>
      <c r="AV16" s="3118"/>
      <c r="AW16" s="3119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6927"/>
      <c r="D17" s="6933"/>
      <c r="E17" s="6933"/>
      <c r="F17" s="6923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3117"/>
      <c r="AF17" s="3118"/>
      <c r="AG17" s="3118"/>
      <c r="AH17" s="3118"/>
      <c r="AI17" s="3118"/>
      <c r="AJ17" s="3118"/>
      <c r="AK17" s="3118"/>
      <c r="AL17" s="3118"/>
      <c r="AM17" s="3118"/>
      <c r="AN17" s="3118"/>
      <c r="AO17" s="3118"/>
      <c r="AP17" s="3118"/>
      <c r="AQ17" s="3118"/>
      <c r="AR17" s="3118"/>
      <c r="AS17" s="3118"/>
      <c r="AT17" s="3118"/>
      <c r="AU17" s="3118"/>
      <c r="AV17" s="3118"/>
      <c r="AW17" s="3119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6962" t="s">
        <v>29</v>
      </c>
      <c r="B18" s="6963"/>
      <c r="C18" s="3120">
        <v>99</v>
      </c>
      <c r="D18" s="3121">
        <v>1</v>
      </c>
      <c r="E18" s="3121">
        <v>0</v>
      </c>
      <c r="F18" s="3122">
        <v>5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85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3112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965" t="s">
        <v>30</v>
      </c>
      <c r="B19" s="6966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85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3112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6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85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3112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15</v>
      </c>
      <c r="D21" s="21">
        <v>0</v>
      </c>
      <c r="E21" s="21">
        <v>0</v>
      </c>
      <c r="F21" s="36">
        <v>1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85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3112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4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85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3112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85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3112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85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3112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4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85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3112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22</v>
      </c>
      <c r="D26" s="21">
        <v>1</v>
      </c>
      <c r="E26" s="21">
        <v>0</v>
      </c>
      <c r="F26" s="36">
        <v>1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85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3112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3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85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3112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2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85"/>
      <c r="AF28" s="86"/>
      <c r="AG28" s="86"/>
      <c r="AH28" s="3123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3124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7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85"/>
      <c r="AF29" s="86"/>
      <c r="AG29" s="86"/>
      <c r="AH29" s="3123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3124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4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85"/>
      <c r="AF30" s="86"/>
      <c r="AG30" s="86"/>
      <c r="AH30" s="3123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3124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32</v>
      </c>
      <c r="D31" s="27">
        <v>0</v>
      </c>
      <c r="E31" s="27">
        <v>0</v>
      </c>
      <c r="F31" s="40">
        <v>3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88"/>
      <c r="AF31" s="88"/>
      <c r="AG31" s="88"/>
      <c r="AH31" s="46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3124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88"/>
      <c r="AF32" s="88"/>
      <c r="AG32" s="88"/>
      <c r="AH32" s="46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3124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6979" t="s">
        <v>4</v>
      </c>
      <c r="D33" s="6981" t="s">
        <v>5</v>
      </c>
      <c r="E33" s="6982"/>
      <c r="F33" s="6982"/>
      <c r="G33" s="6982"/>
      <c r="H33" s="6982"/>
      <c r="I33" s="6982"/>
      <c r="J33" s="6982"/>
      <c r="K33" s="6982"/>
      <c r="L33" s="6982"/>
      <c r="M33" s="6982"/>
      <c r="N33" s="6982"/>
      <c r="O33" s="6982"/>
      <c r="P33" s="6983"/>
      <c r="Q33" s="6977" t="s">
        <v>45</v>
      </c>
      <c r="R33" s="6979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3125"/>
      <c r="AI33" s="3125"/>
      <c r="AJ33" s="3125"/>
      <c r="AK33" s="3126"/>
      <c r="AL33" s="3125"/>
      <c r="AM33" s="3125"/>
      <c r="AN33" s="3127"/>
      <c r="AO33" s="3127"/>
      <c r="AP33" s="3127"/>
      <c r="AQ33" s="3127"/>
      <c r="AR33" s="3127"/>
      <c r="AS33" s="3127"/>
      <c r="AT33" s="3127"/>
      <c r="AU33" s="3127"/>
      <c r="AV33" s="3127"/>
      <c r="AW33" s="3127"/>
      <c r="AX33" s="3127"/>
      <c r="AY33" s="3127"/>
      <c r="AZ33" s="3128"/>
      <c r="CZ33" s="5"/>
      <c r="DZ33" s="15"/>
    </row>
    <row r="34" spans="1:130" ht="57" customHeight="1" x14ac:dyDescent="0.2">
      <c r="A34" s="5812"/>
      <c r="B34" s="5803"/>
      <c r="C34" s="6916"/>
      <c r="D34" s="3129" t="s">
        <v>11</v>
      </c>
      <c r="E34" s="3130" t="s">
        <v>12</v>
      </c>
      <c r="F34" s="3130" t="s">
        <v>13</v>
      </c>
      <c r="G34" s="3130" t="s">
        <v>14</v>
      </c>
      <c r="H34" s="3130" t="s">
        <v>15</v>
      </c>
      <c r="I34" s="3130" t="s">
        <v>16</v>
      </c>
      <c r="J34" s="3130" t="s">
        <v>17</v>
      </c>
      <c r="K34" s="3130" t="s">
        <v>18</v>
      </c>
      <c r="L34" s="3130" t="s">
        <v>19</v>
      </c>
      <c r="M34" s="3130" t="s">
        <v>48</v>
      </c>
      <c r="N34" s="3131" t="s">
        <v>49</v>
      </c>
      <c r="O34" s="3130" t="s">
        <v>50</v>
      </c>
      <c r="P34" s="3132" t="s">
        <v>51</v>
      </c>
      <c r="Q34" s="6978"/>
      <c r="R34" s="6916"/>
      <c r="S34" s="6923"/>
      <c r="T34" s="6923"/>
      <c r="U34" s="6923"/>
      <c r="V34" s="849"/>
      <c r="W34" s="3133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3134"/>
      <c r="AI34" s="3134"/>
      <c r="AJ34" s="3134"/>
      <c r="AK34" s="3135"/>
      <c r="AL34" s="3134"/>
      <c r="AM34" s="3134"/>
      <c r="AN34" s="3134"/>
      <c r="AO34" s="3134"/>
      <c r="AP34" s="3134"/>
      <c r="AQ34" s="3134"/>
      <c r="AR34" s="3134"/>
      <c r="AS34" s="3136"/>
      <c r="AT34" s="3136"/>
      <c r="AU34" s="3136"/>
      <c r="AV34" s="3136"/>
      <c r="AW34" s="3136"/>
      <c r="AX34" s="3136"/>
      <c r="AY34" s="3136"/>
      <c r="AZ34" s="3128"/>
      <c r="CZ34" s="5"/>
      <c r="DZ34" s="15"/>
    </row>
    <row r="35" spans="1:130" ht="16.350000000000001" customHeight="1" x14ac:dyDescent="0.2">
      <c r="A35" s="6974" t="s">
        <v>52</v>
      </c>
      <c r="B35" s="6974"/>
      <c r="C35" s="3137">
        <f>SUM(D35:P35)</f>
        <v>0</v>
      </c>
      <c r="D35" s="3137">
        <f>SUM(D36:D48)</f>
        <v>0</v>
      </c>
      <c r="E35" s="3137">
        <f>SUM(E36:E48)</f>
        <v>0</v>
      </c>
      <c r="F35" s="3137">
        <f t="shared" ref="F35:L35" si="0">SUM(F36:F48)</f>
        <v>0</v>
      </c>
      <c r="G35" s="3137">
        <f t="shared" si="0"/>
        <v>0</v>
      </c>
      <c r="H35" s="3137">
        <f t="shared" si="0"/>
        <v>0</v>
      </c>
      <c r="I35" s="3137">
        <f t="shared" si="0"/>
        <v>0</v>
      </c>
      <c r="J35" s="3137">
        <f t="shared" si="0"/>
        <v>0</v>
      </c>
      <c r="K35" s="3137">
        <f t="shared" si="0"/>
        <v>0</v>
      </c>
      <c r="L35" s="3137">
        <f t="shared" si="0"/>
        <v>0</v>
      </c>
      <c r="M35" s="3137">
        <f>SUM(M36:M48)</f>
        <v>0</v>
      </c>
      <c r="N35" s="3137">
        <f>SUM(N51:N55)</f>
        <v>0</v>
      </c>
      <c r="O35" s="3137">
        <f t="shared" ref="O35:P35" si="1">SUM(O51:O55)</f>
        <v>0</v>
      </c>
      <c r="P35" s="3138">
        <f t="shared" si="1"/>
        <v>0</v>
      </c>
      <c r="Q35" s="3139">
        <f>SUM(Q36:Q48,Q55)</f>
        <v>0</v>
      </c>
      <c r="R35" s="3137">
        <f>SUM(R36:R48,R55)</f>
        <v>0</v>
      </c>
      <c r="S35" s="3137">
        <f>SUM(S36:S48,S55)</f>
        <v>0</v>
      </c>
      <c r="T35" s="3137">
        <f>SUM(T36:T48,T55)</f>
        <v>0</v>
      </c>
      <c r="U35" s="3137">
        <f>SUM(U36:U48,U55)</f>
        <v>0</v>
      </c>
      <c r="V35" s="3140"/>
      <c r="W35" s="3141"/>
      <c r="X35" s="314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3142"/>
      <c r="AM35" s="3142"/>
      <c r="AN35" s="3142"/>
      <c r="AO35" s="3142"/>
      <c r="AP35" s="3142"/>
      <c r="AQ35" s="3142"/>
      <c r="AR35" s="3142"/>
      <c r="AS35" s="3143"/>
      <c r="AT35" s="3143"/>
      <c r="AU35" s="3143"/>
      <c r="AV35" s="3143"/>
      <c r="AW35" s="3143"/>
      <c r="AX35" s="3143"/>
      <c r="AY35" s="3143"/>
      <c r="CZ35" s="5"/>
      <c r="DZ35" s="15"/>
    </row>
    <row r="36" spans="1:130" ht="16.350000000000001" customHeight="1" x14ac:dyDescent="0.2">
      <c r="A36" s="6975" t="s">
        <v>53</v>
      </c>
      <c r="B36" s="6976"/>
      <c r="C36" s="3144">
        <f>SUM(D36:M36)</f>
        <v>0</v>
      </c>
      <c r="D36" s="3145"/>
      <c r="E36" s="3146"/>
      <c r="F36" s="3146"/>
      <c r="G36" s="3146"/>
      <c r="H36" s="3146"/>
      <c r="I36" s="3146"/>
      <c r="J36" s="3146"/>
      <c r="K36" s="3146"/>
      <c r="L36" s="3146"/>
      <c r="M36" s="3146"/>
      <c r="N36" s="3147"/>
      <c r="O36" s="3148"/>
      <c r="P36" s="3149"/>
      <c r="Q36" s="3150"/>
      <c r="R36" s="3150"/>
      <c r="S36" s="3150"/>
      <c r="T36" s="3150"/>
      <c r="U36" s="3150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3142"/>
      <c r="AM36" s="3143"/>
      <c r="AN36" s="3143"/>
      <c r="AO36" s="3143"/>
      <c r="AP36" s="3143"/>
      <c r="AQ36" s="3143"/>
      <c r="AR36" s="3143"/>
      <c r="AS36" s="3143"/>
      <c r="AT36" s="3143"/>
      <c r="AU36" s="3143"/>
      <c r="AV36" s="3143"/>
      <c r="AW36" s="3143"/>
      <c r="AX36" s="3143"/>
      <c r="AY36" s="3143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3142"/>
      <c r="AM37" s="3143"/>
      <c r="AN37" s="3143"/>
      <c r="AO37" s="3143"/>
      <c r="AP37" s="3143"/>
      <c r="AQ37" s="3143"/>
      <c r="AR37" s="3143"/>
      <c r="AS37" s="3143"/>
      <c r="AT37" s="3143"/>
      <c r="AU37" s="3143"/>
      <c r="AV37" s="3143"/>
      <c r="AW37" s="3143"/>
      <c r="AX37" s="3143"/>
      <c r="AY37" s="3143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6980" t="s">
        <v>55</v>
      </c>
      <c r="B38" s="3151" t="s">
        <v>56</v>
      </c>
      <c r="C38" s="3144">
        <f t="shared" si="2"/>
        <v>0</v>
      </c>
      <c r="D38" s="3145"/>
      <c r="E38" s="3146"/>
      <c r="F38" s="3146"/>
      <c r="G38" s="3146"/>
      <c r="H38" s="3146"/>
      <c r="I38" s="3146"/>
      <c r="J38" s="3146"/>
      <c r="K38" s="3146"/>
      <c r="L38" s="3146"/>
      <c r="M38" s="3146"/>
      <c r="N38" s="3147"/>
      <c r="O38" s="3148"/>
      <c r="P38" s="3149"/>
      <c r="Q38" s="3150"/>
      <c r="R38" s="3150"/>
      <c r="S38" s="3150"/>
      <c r="T38" s="3150"/>
      <c r="U38" s="3150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3142"/>
      <c r="AM38" s="3143"/>
      <c r="AN38" s="3143"/>
      <c r="AO38" s="3143"/>
      <c r="AP38" s="3143"/>
      <c r="AQ38" s="3143"/>
      <c r="AR38" s="3143"/>
      <c r="AS38" s="3143"/>
      <c r="AT38" s="3143"/>
      <c r="AU38" s="3143"/>
      <c r="AV38" s="3143"/>
      <c r="AW38" s="3143"/>
      <c r="AX38" s="3143"/>
      <c r="AY38" s="3143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6980"/>
      <c r="B39" s="54" t="s">
        <v>57</v>
      </c>
      <c r="C39" s="2628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3142"/>
      <c r="AM39" s="3143"/>
      <c r="AN39" s="3143"/>
      <c r="AO39" s="3143"/>
      <c r="AP39" s="3143"/>
      <c r="AQ39" s="3143"/>
      <c r="AR39" s="3143"/>
      <c r="AS39" s="3143"/>
      <c r="AT39" s="3143"/>
      <c r="AU39" s="3143"/>
      <c r="AV39" s="3143"/>
      <c r="AW39" s="3143"/>
      <c r="AX39" s="3143"/>
      <c r="AY39" s="3143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6980"/>
      <c r="B40" s="54" t="s">
        <v>58</v>
      </c>
      <c r="C40" s="2628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3142"/>
      <c r="AM40" s="3143"/>
      <c r="AN40" s="3143"/>
      <c r="AO40" s="3143"/>
      <c r="AP40" s="3143"/>
      <c r="AQ40" s="3143"/>
      <c r="AR40" s="3143"/>
      <c r="AS40" s="3143"/>
      <c r="AT40" s="3143"/>
      <c r="AU40" s="3143"/>
      <c r="AV40" s="3143"/>
      <c r="AW40" s="3143"/>
      <c r="AX40" s="3143"/>
      <c r="AY40" s="3143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6980"/>
      <c r="B41" s="54" t="s">
        <v>59</v>
      </c>
      <c r="C41" s="2628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3142"/>
      <c r="AM41" s="3143"/>
      <c r="AN41" s="3143"/>
      <c r="AO41" s="3143"/>
      <c r="AP41" s="3143"/>
      <c r="AQ41" s="3143"/>
      <c r="AR41" s="3143"/>
      <c r="AS41" s="3143"/>
      <c r="AT41" s="3143"/>
      <c r="AU41" s="3143"/>
      <c r="AV41" s="3143"/>
      <c r="AW41" s="3143"/>
      <c r="AX41" s="3143"/>
      <c r="AY41" s="3143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6980"/>
      <c r="B42" s="54" t="s">
        <v>60</v>
      </c>
      <c r="C42" s="2628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3142"/>
      <c r="AM42" s="3143"/>
      <c r="AN42" s="3143"/>
      <c r="AO42" s="3143"/>
      <c r="AP42" s="3143"/>
      <c r="AQ42" s="3143"/>
      <c r="AR42" s="3143"/>
      <c r="AS42" s="3143"/>
      <c r="AT42" s="3143"/>
      <c r="AU42" s="3143"/>
      <c r="AV42" s="3143"/>
      <c r="AW42" s="3143"/>
      <c r="AX42" s="3143"/>
      <c r="AY42" s="3143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6980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3142"/>
      <c r="AM43" s="3143"/>
      <c r="AN43" s="3143"/>
      <c r="AO43" s="3143"/>
      <c r="AP43" s="3143"/>
      <c r="AQ43" s="3143"/>
      <c r="AR43" s="3143"/>
      <c r="AS43" s="3143"/>
      <c r="AT43" s="3143"/>
      <c r="AU43" s="3143"/>
      <c r="AV43" s="3143"/>
      <c r="AW43" s="3143"/>
      <c r="AX43" s="3143"/>
      <c r="AY43" s="3143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6980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3142"/>
      <c r="AM44" s="3143"/>
      <c r="AN44" s="3143"/>
      <c r="AO44" s="3143"/>
      <c r="AP44" s="3143"/>
      <c r="AQ44" s="3143"/>
      <c r="AR44" s="3143"/>
      <c r="AS44" s="3143"/>
      <c r="AT44" s="3143"/>
      <c r="AU44" s="3143"/>
      <c r="AV44" s="3143"/>
      <c r="AW44" s="3143"/>
      <c r="AX44" s="3143"/>
      <c r="AY44" s="3143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6967" t="s">
        <v>63</v>
      </c>
      <c r="B45" s="3152" t="s">
        <v>64</v>
      </c>
      <c r="C45" s="80">
        <f t="shared" si="2"/>
        <v>0</v>
      </c>
      <c r="D45" s="81"/>
      <c r="E45" s="82"/>
      <c r="F45" s="82"/>
      <c r="G45" s="82"/>
      <c r="H45" s="82"/>
      <c r="I45" s="82"/>
      <c r="J45" s="82"/>
      <c r="K45" s="82"/>
      <c r="L45" s="82"/>
      <c r="M45" s="82"/>
      <c r="N45" s="3153"/>
      <c r="O45" s="3154"/>
      <c r="P45" s="3155"/>
      <c r="Q45" s="84"/>
      <c r="R45" s="84"/>
      <c r="S45" s="84"/>
      <c r="T45" s="84"/>
      <c r="U45" s="84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3142"/>
      <c r="AM45" s="3143"/>
      <c r="AN45" s="3143"/>
      <c r="AO45" s="3143"/>
      <c r="AP45" s="3143"/>
      <c r="AQ45" s="3143"/>
      <c r="AR45" s="3143"/>
      <c r="AS45" s="3143"/>
      <c r="AT45" s="3143"/>
      <c r="AU45" s="3143"/>
      <c r="AV45" s="3143"/>
      <c r="AW45" s="3143"/>
      <c r="AX45" s="3143"/>
      <c r="AY45" s="3143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6968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85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6969" t="s">
        <v>66</v>
      </c>
      <c r="B47" s="67" t="s">
        <v>64</v>
      </c>
      <c r="C47" s="3144">
        <f>SUM(D47:M47)</f>
        <v>0</v>
      </c>
      <c r="D47" s="3145"/>
      <c r="E47" s="3146"/>
      <c r="F47" s="3146"/>
      <c r="G47" s="3146"/>
      <c r="H47" s="3146"/>
      <c r="I47" s="3146"/>
      <c r="J47" s="3146"/>
      <c r="K47" s="3146"/>
      <c r="L47" s="3146"/>
      <c r="M47" s="3146"/>
      <c r="N47" s="3147"/>
      <c r="O47" s="3148"/>
      <c r="P47" s="3149"/>
      <c r="Q47" s="3150"/>
      <c r="R47" s="3150"/>
      <c r="S47" s="3150"/>
      <c r="T47" s="3150"/>
      <c r="U47" s="3150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871"/>
      <c r="AM47" s="1872"/>
      <c r="AN47" s="1872"/>
      <c r="AO47" s="1872"/>
      <c r="AP47" s="1872"/>
      <c r="AQ47" s="1872"/>
      <c r="AR47" s="1872"/>
      <c r="AS47" s="1872"/>
      <c r="AT47" s="1872"/>
      <c r="AU47" s="1872"/>
      <c r="AV47" s="1872"/>
      <c r="AW47" s="1872"/>
      <c r="AX47" s="1872"/>
      <c r="AY47" s="1872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871"/>
      <c r="AM48" s="1872"/>
      <c r="AN48" s="1872"/>
      <c r="AO48" s="1872"/>
      <c r="AP48" s="1872"/>
      <c r="AQ48" s="1872"/>
      <c r="AR48" s="1872"/>
      <c r="AS48" s="1872"/>
      <c r="AT48" s="1872"/>
      <c r="AU48" s="1872"/>
      <c r="AV48" s="1872"/>
      <c r="AW48" s="1872"/>
      <c r="AX48" s="1872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871"/>
      <c r="AM49" s="1872"/>
      <c r="AN49" s="1872"/>
      <c r="AO49" s="1872"/>
      <c r="AP49" s="1872"/>
      <c r="AQ49" s="1872"/>
      <c r="AR49" s="1872"/>
      <c r="AS49" s="1872"/>
      <c r="AT49" s="1872"/>
      <c r="AU49" s="1872"/>
      <c r="AV49" s="1872"/>
      <c r="AW49" s="1872"/>
      <c r="AX49" s="1872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6970" t="s">
        <v>68</v>
      </c>
      <c r="B50" s="6971"/>
      <c r="C50" s="3060">
        <f t="shared" si="2"/>
        <v>0</v>
      </c>
      <c r="D50" s="3027"/>
      <c r="E50" s="3061"/>
      <c r="F50" s="3061"/>
      <c r="G50" s="3061"/>
      <c r="H50" s="3061"/>
      <c r="I50" s="3061"/>
      <c r="J50" s="3061"/>
      <c r="K50" s="3061"/>
      <c r="L50" s="3061"/>
      <c r="M50" s="3061"/>
      <c r="N50" s="3156"/>
      <c r="O50" s="3157"/>
      <c r="P50" s="3158"/>
      <c r="Q50" s="3029"/>
      <c r="R50" s="3029"/>
      <c r="S50" s="3029"/>
      <c r="T50" s="3029"/>
      <c r="U50" s="3029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871"/>
      <c r="AM50" s="1872"/>
      <c r="AN50" s="1872"/>
      <c r="AO50" s="1872"/>
      <c r="AP50" s="1872"/>
      <c r="AQ50" s="1872"/>
      <c r="AR50" s="1872"/>
      <c r="AS50" s="1872"/>
      <c r="AT50" s="1872"/>
      <c r="AU50" s="1872"/>
      <c r="AV50" s="1872"/>
      <c r="AW50" s="1872"/>
      <c r="AX50" s="1872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6972" t="s">
        <v>69</v>
      </c>
      <c r="B51" s="3159" t="s">
        <v>64</v>
      </c>
      <c r="C51" s="1769">
        <f>SUM(D51:P51)</f>
        <v>0</v>
      </c>
      <c r="D51" s="1657"/>
      <c r="E51" s="413"/>
      <c r="F51" s="413"/>
      <c r="G51" s="413"/>
      <c r="H51" s="413"/>
      <c r="I51" s="413"/>
      <c r="J51" s="413"/>
      <c r="K51" s="413"/>
      <c r="L51" s="413"/>
      <c r="M51" s="413"/>
      <c r="N51" s="3160"/>
      <c r="O51" s="413"/>
      <c r="P51" s="1720"/>
      <c r="Q51" s="3161"/>
      <c r="R51" s="3161"/>
      <c r="S51" s="3161"/>
      <c r="T51" s="3161"/>
      <c r="U51" s="3161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871"/>
      <c r="AM51" s="1872"/>
      <c r="AN51" s="1872"/>
      <c r="AO51" s="1872"/>
      <c r="AP51" s="1872"/>
      <c r="AQ51" s="1872"/>
      <c r="AR51" s="1872"/>
      <c r="AS51" s="1872"/>
      <c r="AT51" s="1872"/>
      <c r="AU51" s="1872"/>
      <c r="AV51" s="1872"/>
      <c r="AW51" s="1872"/>
      <c r="AX51" s="1872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6973"/>
      <c r="B52" s="87" t="s">
        <v>65</v>
      </c>
      <c r="C52" s="3162">
        <f>SUM(D52:P52)</f>
        <v>0</v>
      </c>
      <c r="D52" s="3027"/>
      <c r="E52" s="3061"/>
      <c r="F52" s="3061"/>
      <c r="G52" s="3061"/>
      <c r="H52" s="3061"/>
      <c r="I52" s="3061"/>
      <c r="J52" s="3061"/>
      <c r="K52" s="3061"/>
      <c r="L52" s="3061"/>
      <c r="M52" s="3061"/>
      <c r="N52" s="1320"/>
      <c r="O52" s="3061"/>
      <c r="P52" s="3055"/>
      <c r="Q52" s="3163"/>
      <c r="R52" s="3163"/>
      <c r="S52" s="3163"/>
      <c r="T52" s="3163"/>
      <c r="U52" s="3163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871"/>
      <c r="AM52" s="1872"/>
      <c r="AN52" s="1872"/>
      <c r="AO52" s="1872"/>
      <c r="AP52" s="1872"/>
      <c r="AQ52" s="1872"/>
      <c r="AR52" s="1872"/>
      <c r="AS52" s="1872"/>
      <c r="AT52" s="1872"/>
      <c r="AU52" s="1872"/>
      <c r="AV52" s="1872"/>
      <c r="AW52" s="1872"/>
      <c r="AX52" s="1872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6988" t="s">
        <v>70</v>
      </c>
      <c r="B53" s="3164" t="s">
        <v>64</v>
      </c>
      <c r="C53" s="1769">
        <f>SUM(D53:P53)</f>
        <v>0</v>
      </c>
      <c r="D53" s="1657"/>
      <c r="E53" s="413"/>
      <c r="F53" s="413"/>
      <c r="G53" s="413"/>
      <c r="H53" s="413"/>
      <c r="I53" s="413"/>
      <c r="J53" s="413"/>
      <c r="K53" s="413"/>
      <c r="L53" s="413"/>
      <c r="M53" s="413"/>
      <c r="N53" s="3160"/>
      <c r="O53" s="413"/>
      <c r="P53" s="1720"/>
      <c r="Q53" s="3161"/>
      <c r="R53" s="3161"/>
      <c r="S53" s="3161"/>
      <c r="T53" s="3161"/>
      <c r="U53" s="3161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687"/>
      <c r="AM53" s="1673"/>
      <c r="AN53" s="1673"/>
      <c r="AO53" s="1673"/>
      <c r="AP53" s="1673"/>
      <c r="AQ53" s="1673"/>
      <c r="AR53" s="1673"/>
      <c r="AS53" s="1673"/>
      <c r="AT53" s="1673"/>
      <c r="AU53" s="1673"/>
      <c r="AV53" s="1673"/>
      <c r="AW53" s="1673"/>
      <c r="AX53" s="1673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6397"/>
      <c r="B54" s="3165" t="s">
        <v>65</v>
      </c>
      <c r="C54" s="3162">
        <f>SUM(D54:P54)</f>
        <v>0</v>
      </c>
      <c r="D54" s="3027"/>
      <c r="E54" s="3061"/>
      <c r="F54" s="3061"/>
      <c r="G54" s="3061"/>
      <c r="H54" s="3061"/>
      <c r="I54" s="3061"/>
      <c r="J54" s="3061"/>
      <c r="K54" s="3061"/>
      <c r="L54" s="3061"/>
      <c r="M54" s="3061"/>
      <c r="N54" s="1320"/>
      <c r="O54" s="3061"/>
      <c r="P54" s="3055"/>
      <c r="Q54" s="3163"/>
      <c r="R54" s="3163"/>
      <c r="S54" s="3163"/>
      <c r="T54" s="3163"/>
      <c r="U54" s="3163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1866"/>
      <c r="AL54" s="1866"/>
      <c r="AM54" s="1866"/>
      <c r="AN54" s="1866"/>
      <c r="AO54" s="1866"/>
      <c r="AP54" s="1866"/>
      <c r="AQ54" s="1866"/>
      <c r="AR54" s="1866"/>
      <c r="AS54" s="1866"/>
      <c r="AT54" s="1866"/>
      <c r="AU54" s="1866"/>
      <c r="AV54" s="1866"/>
      <c r="AW54" s="1866"/>
      <c r="AX54" s="1867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6989" t="s">
        <v>71</v>
      </c>
      <c r="B55" s="6990"/>
      <c r="C55" s="3162">
        <f>SUM(D55:P55)</f>
        <v>0</v>
      </c>
      <c r="D55" s="3027"/>
      <c r="E55" s="3061"/>
      <c r="F55" s="3061"/>
      <c r="G55" s="3061"/>
      <c r="H55" s="3061"/>
      <c r="I55" s="3061"/>
      <c r="J55" s="3061"/>
      <c r="K55" s="3061"/>
      <c r="L55" s="3061"/>
      <c r="M55" s="3061"/>
      <c r="N55" s="1320"/>
      <c r="O55" s="3061"/>
      <c r="P55" s="3055"/>
      <c r="Q55" s="3163"/>
      <c r="R55" s="3163"/>
      <c r="S55" s="3163"/>
      <c r="T55" s="3163"/>
      <c r="U55" s="3163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1866"/>
      <c r="AL55" s="1866"/>
      <c r="AM55" s="1866"/>
      <c r="AN55" s="1866"/>
      <c r="AO55" s="1866"/>
      <c r="AP55" s="1866"/>
      <c r="AQ55" s="1866"/>
      <c r="AR55" s="1866"/>
      <c r="AS55" s="1866"/>
      <c r="AT55" s="1866"/>
      <c r="AU55" s="1866"/>
      <c r="AV55" s="1866"/>
      <c r="AW55" s="1866"/>
      <c r="AX55" s="1867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866"/>
      <c r="AM56" s="1866"/>
      <c r="AN56" s="1866"/>
      <c r="AO56" s="3166"/>
      <c r="AP56" s="3166"/>
      <c r="AQ56" s="3166"/>
      <c r="AR56" s="3166"/>
      <c r="AS56" s="3166"/>
      <c r="AT56" s="3166"/>
      <c r="AU56" s="3166"/>
      <c r="AV56" s="3166"/>
      <c r="AW56" s="7"/>
      <c r="AX56" s="91"/>
      <c r="AY56" s="91"/>
    </row>
    <row r="57" spans="1:130" ht="16.350000000000001" customHeight="1" x14ac:dyDescent="0.2">
      <c r="A57" s="6037" t="s">
        <v>44</v>
      </c>
      <c r="B57" s="6250"/>
      <c r="C57" s="6986" t="s">
        <v>4</v>
      </c>
      <c r="D57" s="6991" t="s">
        <v>5</v>
      </c>
      <c r="E57" s="6992"/>
      <c r="F57" s="6992"/>
      <c r="G57" s="6992"/>
      <c r="H57" s="6992"/>
      <c r="I57" s="6992"/>
      <c r="J57" s="6992"/>
      <c r="K57" s="6992"/>
      <c r="L57" s="6992"/>
      <c r="M57" s="6992"/>
      <c r="N57" s="6992"/>
      <c r="O57" s="6992"/>
      <c r="P57" s="6993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866"/>
      <c r="AK57" s="1866"/>
      <c r="AL57" s="1866"/>
      <c r="AM57" s="3166"/>
      <c r="AN57" s="3166"/>
      <c r="AO57" s="3166"/>
      <c r="AP57" s="3166"/>
      <c r="AQ57" s="3166"/>
      <c r="AR57" s="3166"/>
      <c r="AS57" s="3166"/>
      <c r="AT57" s="3166"/>
      <c r="AU57" s="7"/>
      <c r="AV57" s="7"/>
      <c r="AW57" s="7"/>
    </row>
    <row r="58" spans="1:130" ht="21.75" customHeight="1" x14ac:dyDescent="0.2">
      <c r="A58" s="5812"/>
      <c r="B58" s="5803"/>
      <c r="C58" s="6397"/>
      <c r="D58" s="3167" t="s">
        <v>11</v>
      </c>
      <c r="E58" s="3168" t="s">
        <v>12</v>
      </c>
      <c r="F58" s="3168" t="s">
        <v>13</v>
      </c>
      <c r="G58" s="3168" t="s">
        <v>14</v>
      </c>
      <c r="H58" s="3168" t="s">
        <v>15</v>
      </c>
      <c r="I58" s="3168" t="s">
        <v>16</v>
      </c>
      <c r="J58" s="3168" t="s">
        <v>17</v>
      </c>
      <c r="K58" s="3168" t="s">
        <v>18</v>
      </c>
      <c r="L58" s="3168" t="s">
        <v>19</v>
      </c>
      <c r="M58" s="3168" t="s">
        <v>48</v>
      </c>
      <c r="N58" s="3131" t="s">
        <v>49</v>
      </c>
      <c r="O58" s="3168" t="s">
        <v>50</v>
      </c>
      <c r="P58" s="3169" t="s">
        <v>51</v>
      </c>
      <c r="Q58" s="6325"/>
      <c r="R58" s="632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866"/>
      <c r="AK58" s="1866"/>
      <c r="AL58" s="1866"/>
      <c r="AM58" s="3166"/>
      <c r="AN58" s="3166"/>
      <c r="AO58" s="3166"/>
      <c r="AP58" s="3166"/>
      <c r="AQ58" s="3166"/>
      <c r="AR58" s="3166"/>
      <c r="AS58" s="3166"/>
      <c r="AT58" s="3166"/>
      <c r="AU58" s="7"/>
      <c r="AV58" s="7"/>
      <c r="AW58" s="7"/>
    </row>
    <row r="59" spans="1:130" ht="16.350000000000001" customHeight="1" x14ac:dyDescent="0.2">
      <c r="A59" s="6974" t="s">
        <v>52</v>
      </c>
      <c r="B59" s="6974"/>
      <c r="C59" s="3137">
        <f>SUM(D59:P59)</f>
        <v>0</v>
      </c>
      <c r="D59" s="3137">
        <f>SUM(D60:D72)</f>
        <v>0</v>
      </c>
      <c r="E59" s="3137">
        <f t="shared" ref="E59:M59" si="3">SUM(E60:E72)</f>
        <v>0</v>
      </c>
      <c r="F59" s="3137">
        <f>SUM(F60:F72)</f>
        <v>0</v>
      </c>
      <c r="G59" s="3137">
        <f t="shared" si="3"/>
        <v>0</v>
      </c>
      <c r="H59" s="3137">
        <f t="shared" si="3"/>
        <v>0</v>
      </c>
      <c r="I59" s="3137">
        <f t="shared" si="3"/>
        <v>0</v>
      </c>
      <c r="J59" s="3137">
        <f t="shared" si="3"/>
        <v>0</v>
      </c>
      <c r="K59" s="3137">
        <f t="shared" si="3"/>
        <v>0</v>
      </c>
      <c r="L59" s="3137">
        <f t="shared" si="3"/>
        <v>0</v>
      </c>
      <c r="M59" s="3137">
        <f t="shared" si="3"/>
        <v>0</v>
      </c>
      <c r="N59" s="3137">
        <f>SUM(N75:N79)</f>
        <v>0</v>
      </c>
      <c r="O59" s="3137">
        <f t="shared" ref="O59:P59" si="4">SUM(O75:O79)</f>
        <v>0</v>
      </c>
      <c r="P59" s="3170">
        <f t="shared" si="4"/>
        <v>0</v>
      </c>
      <c r="Q59" s="3139">
        <f>SUM(Q60:Q70)</f>
        <v>0</v>
      </c>
      <c r="R59" s="3137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3171"/>
      <c r="AK59" s="3171"/>
      <c r="AL59" s="3171"/>
      <c r="AM59" s="3172"/>
      <c r="AN59" s="3172"/>
      <c r="AO59" s="3172"/>
      <c r="AP59" s="3172"/>
      <c r="AQ59" s="3172"/>
      <c r="AR59" s="3172"/>
      <c r="AS59" s="3172"/>
      <c r="AT59" s="3172"/>
      <c r="AU59" s="7"/>
      <c r="AV59" s="7"/>
      <c r="AW59" s="7"/>
    </row>
    <row r="60" spans="1:130" ht="16.350000000000001" customHeight="1" x14ac:dyDescent="0.2">
      <c r="A60" s="6984" t="s">
        <v>53</v>
      </c>
      <c r="B60" s="6985"/>
      <c r="C60" s="3173">
        <f>SUM(D60:M60)</f>
        <v>0</v>
      </c>
      <c r="D60" s="3174"/>
      <c r="E60" s="3175"/>
      <c r="F60" s="3175"/>
      <c r="G60" s="3175"/>
      <c r="H60" s="3175"/>
      <c r="I60" s="3175"/>
      <c r="J60" s="3175"/>
      <c r="K60" s="3175"/>
      <c r="L60" s="3175"/>
      <c r="M60" s="3175"/>
      <c r="N60" s="3176"/>
      <c r="O60" s="3177"/>
      <c r="P60" s="3178"/>
      <c r="Q60" s="3179"/>
      <c r="R60" s="3179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3171"/>
      <c r="AK60" s="3171"/>
      <c r="AL60" s="3171"/>
      <c r="AM60" s="3172"/>
      <c r="AN60" s="3172"/>
      <c r="AO60" s="3172"/>
      <c r="AP60" s="3172"/>
      <c r="AQ60" s="3172"/>
      <c r="AR60" s="3172"/>
      <c r="AS60" s="3172"/>
      <c r="AT60" s="3172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3171"/>
      <c r="AK61" s="3171"/>
      <c r="AL61" s="3171"/>
      <c r="AM61" s="3172"/>
      <c r="AN61" s="3172"/>
      <c r="AO61" s="3172"/>
      <c r="AP61" s="3172"/>
      <c r="AQ61" s="3172"/>
      <c r="AR61" s="3172"/>
      <c r="AS61" s="3172"/>
      <c r="AT61" s="3172"/>
      <c r="AU61" s="7"/>
      <c r="AV61" s="7"/>
      <c r="AW61" s="7"/>
    </row>
    <row r="62" spans="1:130" ht="16.350000000000001" customHeight="1" x14ac:dyDescent="0.2">
      <c r="A62" s="6986" t="s">
        <v>55</v>
      </c>
      <c r="B62" s="3180" t="s">
        <v>56</v>
      </c>
      <c r="C62" s="3173">
        <f t="shared" ref="C62:C74" si="5">SUM(D62:M62)</f>
        <v>0</v>
      </c>
      <c r="D62" s="3174"/>
      <c r="E62" s="3175"/>
      <c r="F62" s="3175"/>
      <c r="G62" s="3175"/>
      <c r="H62" s="3175"/>
      <c r="I62" s="3175"/>
      <c r="J62" s="3175"/>
      <c r="K62" s="3175"/>
      <c r="L62" s="3175"/>
      <c r="M62" s="3175"/>
      <c r="N62" s="3176"/>
      <c r="O62" s="3177"/>
      <c r="P62" s="3178"/>
      <c r="Q62" s="3179"/>
      <c r="R62" s="3179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3171"/>
      <c r="AK62" s="3171"/>
      <c r="AL62" s="3171"/>
      <c r="AM62" s="3172"/>
      <c r="AN62" s="3172"/>
      <c r="AO62" s="3172"/>
      <c r="AP62" s="3172"/>
      <c r="AQ62" s="3172"/>
      <c r="AR62" s="3172"/>
      <c r="AS62" s="3172"/>
      <c r="AT62" s="3172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2628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3171"/>
      <c r="AK63" s="3171"/>
      <c r="AL63" s="3171"/>
      <c r="AM63" s="3172"/>
      <c r="AN63" s="3172"/>
      <c r="AO63" s="3172"/>
      <c r="AP63" s="3172"/>
      <c r="AQ63" s="3172"/>
      <c r="AR63" s="3172"/>
      <c r="AS63" s="3172"/>
      <c r="AT63" s="3172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2628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3171"/>
      <c r="AK64" s="3171"/>
      <c r="AL64" s="3171"/>
      <c r="AM64" s="3172"/>
      <c r="AN64" s="3172"/>
      <c r="AO64" s="3172"/>
      <c r="AP64" s="3172"/>
      <c r="AQ64" s="3172"/>
      <c r="AR64" s="3172"/>
      <c r="AS64" s="3172"/>
      <c r="AT64" s="3172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2628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3171"/>
      <c r="AK65" s="3171"/>
      <c r="AL65" s="3171"/>
      <c r="AM65" s="3172"/>
      <c r="AN65" s="3172"/>
      <c r="AO65" s="3172"/>
      <c r="AP65" s="3172"/>
      <c r="AQ65" s="3172"/>
      <c r="AR65" s="3172"/>
      <c r="AS65" s="3172"/>
      <c r="AT65" s="3172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2628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3171"/>
      <c r="AK66" s="3171"/>
      <c r="AL66" s="3171"/>
      <c r="AM66" s="3172"/>
      <c r="AN66" s="3172"/>
      <c r="AO66" s="3172"/>
      <c r="AP66" s="3172"/>
      <c r="AQ66" s="3172"/>
      <c r="AR66" s="3172"/>
      <c r="AS66" s="3172"/>
      <c r="AT66" s="3172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3171"/>
      <c r="AK67" s="3171"/>
      <c r="AL67" s="3171"/>
      <c r="AM67" s="3172"/>
      <c r="AN67" s="3172"/>
      <c r="AO67" s="3172"/>
      <c r="AP67" s="3172"/>
      <c r="AQ67" s="3172"/>
      <c r="AR67" s="3172"/>
      <c r="AS67" s="3172"/>
      <c r="AT67" s="3172"/>
      <c r="AU67" s="7"/>
      <c r="AV67" s="7"/>
      <c r="AW67" s="7"/>
    </row>
    <row r="68" spans="1:130" ht="16.350000000000001" customHeight="1" x14ac:dyDescent="0.2">
      <c r="A68" s="6397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3171"/>
      <c r="AK68" s="3171"/>
      <c r="AL68" s="3171"/>
      <c r="AM68" s="3172"/>
      <c r="AN68" s="3172"/>
      <c r="AO68" s="3172"/>
      <c r="AP68" s="3172"/>
      <c r="AQ68" s="3172"/>
      <c r="AR68" s="3172"/>
      <c r="AS68" s="3172"/>
      <c r="AT68" s="3172"/>
      <c r="AU68" s="7"/>
      <c r="AV68" s="7"/>
      <c r="AW68" s="7"/>
    </row>
    <row r="69" spans="1:130" ht="16.350000000000001" customHeight="1" x14ac:dyDescent="0.2">
      <c r="A69" s="6987" t="s">
        <v>73</v>
      </c>
      <c r="B69" s="3181" t="s">
        <v>64</v>
      </c>
      <c r="C69" s="1769">
        <f t="shared" si="5"/>
        <v>0</v>
      </c>
      <c r="D69" s="1657"/>
      <c r="E69" s="413"/>
      <c r="F69" s="413"/>
      <c r="G69" s="413"/>
      <c r="H69" s="413"/>
      <c r="I69" s="413"/>
      <c r="J69" s="413"/>
      <c r="K69" s="413"/>
      <c r="L69" s="413"/>
      <c r="M69" s="413"/>
      <c r="N69" s="3182"/>
      <c r="O69" s="410"/>
      <c r="P69" s="1906"/>
      <c r="Q69" s="3161"/>
      <c r="R69" s="3161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683"/>
      <c r="AK69" s="1683"/>
      <c r="AL69" s="1683"/>
      <c r="AM69" s="3183"/>
      <c r="AN69" s="3183"/>
      <c r="AO69" s="3183"/>
      <c r="AP69" s="3183"/>
      <c r="AQ69" s="3183"/>
      <c r="AR69" s="3183"/>
      <c r="AS69" s="3183"/>
      <c r="AT69" s="3183"/>
      <c r="AU69" s="7"/>
      <c r="AV69" s="7"/>
      <c r="AW69" s="7"/>
    </row>
    <row r="70" spans="1:130" ht="16.350000000000001" customHeight="1" x14ac:dyDescent="0.2">
      <c r="A70" s="6397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683"/>
      <c r="AK70" s="1683"/>
      <c r="AL70" s="1683"/>
      <c r="AM70" s="3183"/>
      <c r="AN70" s="3183"/>
      <c r="AO70" s="3183"/>
      <c r="AP70" s="3183"/>
      <c r="AQ70" s="3183"/>
      <c r="AR70" s="3183"/>
      <c r="AS70" s="3183"/>
      <c r="AT70" s="3183"/>
      <c r="AU70" s="7"/>
      <c r="AV70" s="7"/>
      <c r="AW70" s="7"/>
    </row>
    <row r="71" spans="1:130" ht="16.350000000000001" customHeight="1" x14ac:dyDescent="0.2">
      <c r="A71" s="6987" t="s">
        <v>66</v>
      </c>
      <c r="B71" s="3181" t="s">
        <v>64</v>
      </c>
      <c r="C71" s="1769">
        <f t="shared" si="5"/>
        <v>0</v>
      </c>
      <c r="D71" s="1706"/>
      <c r="E71" s="1706"/>
      <c r="F71" s="1706"/>
      <c r="G71" s="1706"/>
      <c r="H71" s="1706"/>
      <c r="I71" s="1706"/>
      <c r="J71" s="1706"/>
      <c r="K71" s="1706"/>
      <c r="L71" s="1706"/>
      <c r="M71" s="1706"/>
      <c r="N71" s="3182"/>
      <c r="O71" s="1905"/>
      <c r="P71" s="1906"/>
      <c r="Q71" s="3161"/>
      <c r="R71" s="3161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683"/>
      <c r="AK71" s="1683"/>
      <c r="AL71" s="1683"/>
      <c r="AM71" s="3183"/>
      <c r="AN71" s="3183"/>
      <c r="AO71" s="3183"/>
      <c r="AP71" s="3183"/>
      <c r="AQ71" s="3183"/>
      <c r="AR71" s="3183"/>
      <c r="AS71" s="3183"/>
      <c r="AT71" s="3183"/>
      <c r="AU71" s="7"/>
      <c r="AV71" s="7"/>
      <c r="AW71" s="7"/>
    </row>
    <row r="72" spans="1:130" ht="16.350000000000001" customHeight="1" thickBot="1" x14ac:dyDescent="0.25">
      <c r="A72" s="6397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3171"/>
      <c r="AK72" s="3171"/>
      <c r="AL72" s="3171"/>
      <c r="AM72" s="3172"/>
      <c r="AN72" s="3172"/>
      <c r="AO72" s="3172"/>
      <c r="AP72" s="3172"/>
      <c r="AQ72" s="3172"/>
      <c r="AR72" s="3172"/>
      <c r="AS72" s="3172"/>
      <c r="AT72" s="3172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176"/>
      <c r="O73" s="3177"/>
      <c r="P73" s="3178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3171"/>
      <c r="AK73" s="3171"/>
      <c r="AL73" s="3171"/>
      <c r="AM73" s="3172"/>
      <c r="AN73" s="3172"/>
      <c r="AO73" s="3172"/>
      <c r="AP73" s="3172"/>
      <c r="AQ73" s="3172"/>
      <c r="AR73" s="3172"/>
      <c r="AS73" s="3172"/>
      <c r="AT73" s="3172"/>
      <c r="AU73" s="7"/>
      <c r="AV73" s="7"/>
      <c r="AW73" s="7"/>
    </row>
    <row r="74" spans="1:130" ht="16.350000000000001" customHeight="1" x14ac:dyDescent="0.2">
      <c r="A74" s="6336" t="s">
        <v>68</v>
      </c>
      <c r="B74" s="7001"/>
      <c r="C74" s="3162">
        <f t="shared" si="5"/>
        <v>0</v>
      </c>
      <c r="D74" s="3061"/>
      <c r="E74" s="3061"/>
      <c r="F74" s="3061"/>
      <c r="G74" s="3061"/>
      <c r="H74" s="3061"/>
      <c r="I74" s="3061"/>
      <c r="J74" s="3061"/>
      <c r="K74" s="3061"/>
      <c r="L74" s="3061"/>
      <c r="M74" s="3061"/>
      <c r="N74" s="3184"/>
      <c r="O74" s="3157"/>
      <c r="P74" s="3158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3171"/>
      <c r="AK74" s="3171"/>
      <c r="AL74" s="3171"/>
      <c r="AM74" s="3172"/>
      <c r="AN74" s="3172"/>
      <c r="AO74" s="3172"/>
      <c r="AP74" s="3172"/>
      <c r="AQ74" s="3172"/>
      <c r="AR74" s="3172"/>
      <c r="AS74" s="3172"/>
      <c r="AT74" s="3172"/>
      <c r="AU74" s="7"/>
      <c r="AV74" s="7"/>
      <c r="AW74" s="7"/>
    </row>
    <row r="75" spans="1:130" ht="16.350000000000001" customHeight="1" x14ac:dyDescent="0.2">
      <c r="A75" s="7002" t="s">
        <v>69</v>
      </c>
      <c r="B75" s="1911" t="s">
        <v>64</v>
      </c>
      <c r="C75" s="1072">
        <f>SUM(D75:P75)</f>
        <v>0</v>
      </c>
      <c r="D75" s="1912"/>
      <c r="E75" s="1913"/>
      <c r="F75" s="1913"/>
      <c r="G75" s="1913"/>
      <c r="H75" s="1913"/>
      <c r="I75" s="1913"/>
      <c r="J75" s="1913"/>
      <c r="K75" s="1913"/>
      <c r="L75" s="1913"/>
      <c r="M75" s="1913"/>
      <c r="N75" s="962"/>
      <c r="O75" s="1913"/>
      <c r="P75" s="3185"/>
      <c r="Q75" s="1915"/>
      <c r="R75" s="1915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2298"/>
      <c r="AH75" s="2298"/>
      <c r="AI75" s="2298"/>
      <c r="AJ75" s="1938"/>
      <c r="AK75" s="1938"/>
      <c r="AL75" s="1938"/>
      <c r="AM75" s="1938"/>
      <c r="AN75" s="1938"/>
      <c r="AO75" s="1938"/>
      <c r="AP75" s="1938"/>
      <c r="AQ75" s="1938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6973"/>
      <c r="B76" s="87" t="s">
        <v>65</v>
      </c>
      <c r="C76" s="3162">
        <f>SUM(D76:P76)</f>
        <v>0</v>
      </c>
      <c r="D76" s="3027"/>
      <c r="E76" s="3061"/>
      <c r="F76" s="3061"/>
      <c r="G76" s="3061"/>
      <c r="H76" s="3061"/>
      <c r="I76" s="3061"/>
      <c r="J76" s="3061"/>
      <c r="K76" s="3061"/>
      <c r="L76" s="3061"/>
      <c r="M76" s="3061"/>
      <c r="N76" s="1320"/>
      <c r="O76" s="3061"/>
      <c r="P76" s="3055"/>
      <c r="Q76" s="3163"/>
      <c r="R76" s="3163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2298"/>
      <c r="AH76" s="2298"/>
      <c r="AI76" s="2298"/>
      <c r="AJ76" s="1938"/>
      <c r="AK76" s="1938"/>
      <c r="AL76" s="1938"/>
      <c r="AM76" s="1938"/>
      <c r="AN76" s="1938"/>
      <c r="AO76" s="1938"/>
      <c r="AP76" s="1938"/>
      <c r="AQ76" s="1938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7003" t="s">
        <v>70</v>
      </c>
      <c r="B77" s="3186" t="s">
        <v>64</v>
      </c>
      <c r="C77" s="3187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3188"/>
      <c r="O77" s="413"/>
      <c r="P77" s="1011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3189"/>
      <c r="AK77" s="3189"/>
      <c r="AL77" s="3189"/>
      <c r="AM77" s="3190"/>
      <c r="AN77" s="3190"/>
      <c r="AO77" s="3190"/>
      <c r="AP77" s="3190"/>
      <c r="AQ77" s="3190"/>
      <c r="AR77" s="3190"/>
      <c r="AS77" s="3190"/>
      <c r="AT77" s="3190"/>
      <c r="AU77" s="7"/>
      <c r="AV77" s="7"/>
      <c r="AW77" s="7"/>
    </row>
    <row r="78" spans="1:130" ht="16.350000000000001" customHeight="1" x14ac:dyDescent="0.2">
      <c r="A78" s="6397"/>
      <c r="B78" s="3165" t="s">
        <v>65</v>
      </c>
      <c r="C78" s="3162">
        <f>SUM(D78:P78)</f>
        <v>0</v>
      </c>
      <c r="D78" s="3061"/>
      <c r="E78" s="3061"/>
      <c r="F78" s="3061"/>
      <c r="G78" s="3061"/>
      <c r="H78" s="3061"/>
      <c r="I78" s="3061"/>
      <c r="J78" s="3061"/>
      <c r="K78" s="3061"/>
      <c r="L78" s="3061"/>
      <c r="M78" s="3061"/>
      <c r="N78" s="1320"/>
      <c r="O78" s="3061"/>
      <c r="P78" s="3055"/>
      <c r="Q78" s="3163"/>
      <c r="R78" s="3163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3189"/>
      <c r="AK78" s="3189"/>
      <c r="AL78" s="3189"/>
      <c r="AM78" s="3190"/>
      <c r="AN78" s="3190"/>
      <c r="AO78" s="3190"/>
      <c r="AP78" s="3190"/>
      <c r="AQ78" s="3190"/>
      <c r="AR78" s="3190"/>
      <c r="AS78" s="3190"/>
      <c r="AT78" s="3190"/>
      <c r="AU78" s="7"/>
      <c r="AV78" s="7"/>
      <c r="AW78" s="7"/>
    </row>
    <row r="79" spans="1:130" ht="16.350000000000001" customHeight="1" x14ac:dyDescent="0.2">
      <c r="A79" s="7004" t="s">
        <v>71</v>
      </c>
      <c r="B79" s="7005"/>
      <c r="C79" s="3162">
        <f>SUM(D79:P79)</f>
        <v>0</v>
      </c>
      <c r="D79" s="3027"/>
      <c r="E79" s="3061"/>
      <c r="F79" s="3061"/>
      <c r="G79" s="3061"/>
      <c r="H79" s="3061"/>
      <c r="I79" s="3061"/>
      <c r="J79" s="3061"/>
      <c r="K79" s="3061"/>
      <c r="L79" s="3061"/>
      <c r="M79" s="3061"/>
      <c r="N79" s="1320"/>
      <c r="O79" s="3061"/>
      <c r="P79" s="3055"/>
      <c r="Q79" s="3163"/>
      <c r="R79" s="3163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2298"/>
      <c r="AK79" s="2298"/>
      <c r="AL79" s="2298"/>
      <c r="AM79" s="1938"/>
      <c r="AN79" s="1938"/>
      <c r="AO79" s="1938"/>
      <c r="AP79" s="1938"/>
      <c r="AQ79" s="1938"/>
      <c r="AR79" s="1938"/>
      <c r="AS79" s="1938"/>
      <c r="AT79" s="1938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2298"/>
      <c r="AJ80" s="2298"/>
      <c r="AK80" s="2298"/>
      <c r="AL80" s="2298"/>
      <c r="AM80" s="2298"/>
      <c r="AN80" s="2298"/>
      <c r="AO80" s="1938"/>
      <c r="AP80" s="1938"/>
      <c r="AQ80" s="1938"/>
      <c r="AR80" s="1938"/>
      <c r="AS80" s="1938"/>
      <c r="AT80" s="1938"/>
      <c r="AU80" s="1938"/>
      <c r="AV80" s="1938"/>
    </row>
    <row r="81" spans="1:106" s="2" customFormat="1" x14ac:dyDescent="0.2">
      <c r="A81" s="3191" t="s">
        <v>78</v>
      </c>
      <c r="B81" s="3191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2298"/>
      <c r="AP81" s="2298"/>
      <c r="AQ81" s="2298"/>
      <c r="AR81" s="2298"/>
      <c r="AS81" s="2298"/>
      <c r="AT81" s="2298"/>
      <c r="AU81" s="2298"/>
      <c r="AV81" s="2298"/>
      <c r="AW81" s="3192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3193" t="s">
        <v>80</v>
      </c>
      <c r="B82" s="3194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01"/>
      <c r="AP82" s="1101"/>
      <c r="AQ82" s="1101"/>
      <c r="AR82" s="1101"/>
      <c r="AS82" s="1101"/>
      <c r="AT82" s="1101"/>
      <c r="AU82" s="1101"/>
      <c r="AV82" s="1101"/>
      <c r="AW82" s="3192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1102"/>
      <c r="AP83" s="1102"/>
      <c r="AQ83" s="1101"/>
      <c r="AR83" s="1101"/>
      <c r="AS83" s="1101"/>
      <c r="AT83" s="1101"/>
      <c r="AU83" s="1101"/>
      <c r="AV83" s="1101"/>
      <c r="AW83" s="3192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37" t="s">
        <v>82</v>
      </c>
      <c r="B84" s="6250"/>
      <c r="C84" s="3191" t="s">
        <v>79</v>
      </c>
      <c r="D84" s="3195" t="s">
        <v>83</v>
      </c>
      <c r="E84" s="3196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3197"/>
      <c r="AT84" s="3197"/>
      <c r="AU84" s="3197"/>
      <c r="AV84" s="3198"/>
      <c r="AW84" s="3198"/>
      <c r="AX84" s="3198"/>
      <c r="AY84" s="3198"/>
      <c r="AZ84" s="3198"/>
      <c r="BA84" s="3192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6994" t="s">
        <v>85</v>
      </c>
      <c r="B85" s="6995"/>
      <c r="C85" s="3199">
        <f>SUM(D85:E85)</f>
        <v>0</v>
      </c>
      <c r="D85" s="3200"/>
      <c r="E85" s="3201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3197"/>
      <c r="AT85" s="3197"/>
      <c r="AU85" s="3197"/>
      <c r="AV85" s="3198"/>
      <c r="AW85" s="3198"/>
      <c r="AX85" s="3198"/>
      <c r="AY85" s="3198"/>
      <c r="AZ85" s="3198"/>
      <c r="BA85" s="3192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3197"/>
      <c r="AT86" s="3197"/>
      <c r="AU86" s="3197"/>
      <c r="AV86" s="3198"/>
      <c r="AW86" s="3198"/>
      <c r="AX86" s="3198"/>
      <c r="AY86" s="3198"/>
      <c r="AZ86" s="3198"/>
      <c r="BA86" s="3192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37" t="s">
        <v>87</v>
      </c>
      <c r="B87" s="6250"/>
      <c r="C87" s="6037" t="s">
        <v>88</v>
      </c>
      <c r="D87" s="5855"/>
      <c r="E87" s="6250"/>
      <c r="F87" s="6996" t="s">
        <v>89</v>
      </c>
      <c r="G87" s="6997"/>
      <c r="H87" s="6997"/>
      <c r="I87" s="6997"/>
      <c r="J87" s="6997"/>
      <c r="K87" s="6997"/>
      <c r="L87" s="6997"/>
      <c r="M87" s="6997"/>
      <c r="N87" s="6997"/>
      <c r="O87" s="6997"/>
      <c r="P87" s="6997"/>
      <c r="Q87" s="6998"/>
      <c r="R87" s="6999" t="s">
        <v>90</v>
      </c>
      <c r="S87" s="7000"/>
      <c r="T87" s="7006" t="s">
        <v>91</v>
      </c>
      <c r="U87" s="7007"/>
      <c r="V87" s="7010" t="s">
        <v>92</v>
      </c>
      <c r="W87" s="7011"/>
      <c r="X87" s="7012"/>
      <c r="Y87" s="6827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3197"/>
      <c r="AT87" s="3197"/>
      <c r="AU87" s="3197"/>
      <c r="AV87" s="3198"/>
      <c r="AW87" s="3198"/>
      <c r="AX87" s="3198"/>
      <c r="AY87" s="3198"/>
      <c r="AZ87" s="3198"/>
      <c r="BA87" s="3192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356"/>
      <c r="D88" s="5856"/>
      <c r="E88" s="6325"/>
      <c r="F88" s="7006" t="s">
        <v>94</v>
      </c>
      <c r="G88" s="7000"/>
      <c r="H88" s="7006" t="s">
        <v>95</v>
      </c>
      <c r="I88" s="7000"/>
      <c r="J88" s="7006" t="s">
        <v>96</v>
      </c>
      <c r="K88" s="7000"/>
      <c r="L88" s="7006" t="s">
        <v>97</v>
      </c>
      <c r="M88" s="7000"/>
      <c r="N88" s="7006" t="s">
        <v>98</v>
      </c>
      <c r="O88" s="7000"/>
      <c r="P88" s="7006" t="s">
        <v>99</v>
      </c>
      <c r="Q88" s="7000"/>
      <c r="R88" s="6999" t="s">
        <v>100</v>
      </c>
      <c r="S88" s="7000"/>
      <c r="T88" s="7006" t="s">
        <v>101</v>
      </c>
      <c r="U88" s="7007"/>
      <c r="V88" s="7008" t="s">
        <v>102</v>
      </c>
      <c r="W88" s="6999"/>
      <c r="X88" s="7000"/>
      <c r="Y88" s="6376"/>
      <c r="Z88" s="701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3197"/>
      <c r="AT88" s="3197"/>
      <c r="AU88" s="3197"/>
      <c r="AV88" s="3198"/>
      <c r="AW88" s="3198"/>
      <c r="AX88" s="3198"/>
      <c r="AY88" s="3198"/>
      <c r="AZ88" s="3198"/>
      <c r="BA88" s="3192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356"/>
      <c r="B89" s="6325"/>
      <c r="C89" s="3195" t="s">
        <v>103</v>
      </c>
      <c r="D89" s="1104" t="s">
        <v>65</v>
      </c>
      <c r="E89" s="2634" t="s">
        <v>104</v>
      </c>
      <c r="F89" s="3202" t="s">
        <v>65</v>
      </c>
      <c r="G89" s="3203" t="s">
        <v>104</v>
      </c>
      <c r="H89" s="3202" t="s">
        <v>65</v>
      </c>
      <c r="I89" s="3203" t="s">
        <v>104</v>
      </c>
      <c r="J89" s="3202" t="s">
        <v>65</v>
      </c>
      <c r="K89" s="3203" t="s">
        <v>104</v>
      </c>
      <c r="L89" s="3202" t="s">
        <v>65</v>
      </c>
      <c r="M89" s="3203" t="s">
        <v>104</v>
      </c>
      <c r="N89" s="3202" t="s">
        <v>65</v>
      </c>
      <c r="O89" s="3203" t="s">
        <v>104</v>
      </c>
      <c r="P89" s="3202" t="s">
        <v>65</v>
      </c>
      <c r="Q89" s="3203" t="s">
        <v>104</v>
      </c>
      <c r="R89" s="2632" t="s">
        <v>65</v>
      </c>
      <c r="S89" s="3203" t="s">
        <v>104</v>
      </c>
      <c r="T89" s="3202" t="s">
        <v>65</v>
      </c>
      <c r="U89" s="3204" t="s">
        <v>104</v>
      </c>
      <c r="V89" s="3203" t="s">
        <v>105</v>
      </c>
      <c r="W89" s="3191" t="s">
        <v>106</v>
      </c>
      <c r="X89" s="3191" t="s">
        <v>107</v>
      </c>
      <c r="Y89" s="3191" t="s">
        <v>108</v>
      </c>
      <c r="Z89" s="3191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3192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104" t="s">
        <v>110</v>
      </c>
      <c r="B90" s="7009"/>
      <c r="C90" s="1073">
        <f>SUM(D90:E90)</f>
        <v>0</v>
      </c>
      <c r="D90" s="1074">
        <f>SUM(F90+H90+J90+L90+N90+P90)</f>
        <v>0</v>
      </c>
      <c r="E90" s="1075">
        <f>SUM(G90+I90+K90+M90+O90+Q90)</f>
        <v>0</v>
      </c>
      <c r="F90" s="1912"/>
      <c r="G90" s="1915"/>
      <c r="H90" s="1912"/>
      <c r="I90" s="1915"/>
      <c r="J90" s="1912"/>
      <c r="K90" s="1915"/>
      <c r="L90" s="1912"/>
      <c r="M90" s="1915"/>
      <c r="N90" s="1912"/>
      <c r="O90" s="1915"/>
      <c r="P90" s="1912"/>
      <c r="Q90" s="1915"/>
      <c r="R90" s="962"/>
      <c r="S90" s="1915"/>
      <c r="T90" s="1912"/>
      <c r="U90" s="1034"/>
      <c r="V90" s="962"/>
      <c r="W90" s="1912"/>
      <c r="X90" s="964"/>
      <c r="Y90" s="964"/>
      <c r="Z90" s="3205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3192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3192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3206">
        <f>SUM(D93:E93)</f>
        <v>0</v>
      </c>
      <c r="D93" s="3207">
        <f t="shared" si="6"/>
        <v>0</v>
      </c>
      <c r="E93" s="3208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3209"/>
      <c r="Z93" s="3209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037" t="s">
        <v>87</v>
      </c>
      <c r="B95" s="6250"/>
      <c r="C95" s="6037" t="s">
        <v>88</v>
      </c>
      <c r="D95" s="5855"/>
      <c r="E95" s="6250"/>
      <c r="F95" s="6996" t="s">
        <v>115</v>
      </c>
      <c r="G95" s="6997"/>
      <c r="H95" s="6997"/>
      <c r="I95" s="6997"/>
      <c r="J95" s="6997"/>
      <c r="K95" s="6997"/>
      <c r="L95" s="6997"/>
      <c r="M95" s="6997"/>
      <c r="N95" s="6997"/>
      <c r="O95" s="6997"/>
      <c r="P95" s="6997"/>
      <c r="Q95" s="7020"/>
      <c r="R95" s="7010" t="s">
        <v>116</v>
      </c>
      <c r="S95" s="7011"/>
      <c r="T95" s="7011"/>
      <c r="U95" s="7011"/>
      <c r="V95" s="7012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356"/>
      <c r="D96" s="5856"/>
      <c r="E96" s="6325"/>
      <c r="F96" s="7006" t="s">
        <v>94</v>
      </c>
      <c r="G96" s="7000"/>
      <c r="H96" s="7006" t="s">
        <v>95</v>
      </c>
      <c r="I96" s="7000"/>
      <c r="J96" s="7006" t="s">
        <v>96</v>
      </c>
      <c r="K96" s="7000"/>
      <c r="L96" s="7006" t="s">
        <v>97</v>
      </c>
      <c r="M96" s="7000"/>
      <c r="N96" s="7006" t="s">
        <v>98</v>
      </c>
      <c r="O96" s="7000"/>
      <c r="P96" s="7006" t="s">
        <v>99</v>
      </c>
      <c r="Q96" s="7007"/>
      <c r="R96" s="7008" t="s">
        <v>102</v>
      </c>
      <c r="S96" s="6999"/>
      <c r="T96" s="7000"/>
      <c r="U96" s="7006" t="s">
        <v>117</v>
      </c>
      <c r="V96" s="7000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356"/>
      <c r="B97" s="6325"/>
      <c r="C97" s="3195" t="s">
        <v>103</v>
      </c>
      <c r="D97" s="1104" t="s">
        <v>65</v>
      </c>
      <c r="E97" s="2634" t="s">
        <v>104</v>
      </c>
      <c r="F97" s="3202" t="s">
        <v>65</v>
      </c>
      <c r="G97" s="3203" t="s">
        <v>104</v>
      </c>
      <c r="H97" s="3202" t="s">
        <v>65</v>
      </c>
      <c r="I97" s="3203" t="s">
        <v>104</v>
      </c>
      <c r="J97" s="3202" t="s">
        <v>65</v>
      </c>
      <c r="K97" s="3203" t="s">
        <v>104</v>
      </c>
      <c r="L97" s="3202" t="s">
        <v>65</v>
      </c>
      <c r="M97" s="3203" t="s">
        <v>104</v>
      </c>
      <c r="N97" s="3202" t="s">
        <v>65</v>
      </c>
      <c r="O97" s="3203" t="s">
        <v>104</v>
      </c>
      <c r="P97" s="3202" t="s">
        <v>65</v>
      </c>
      <c r="Q97" s="3204" t="s">
        <v>104</v>
      </c>
      <c r="R97" s="3203" t="s">
        <v>105</v>
      </c>
      <c r="S97" s="3191" t="s">
        <v>106</v>
      </c>
      <c r="T97" s="3210" t="s">
        <v>107</v>
      </c>
      <c r="U97" s="3211" t="s">
        <v>108</v>
      </c>
      <c r="V97" s="3191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104" t="s">
        <v>110</v>
      </c>
      <c r="B98" s="7009"/>
      <c r="C98" s="1073">
        <f>SUM(D98:E98)</f>
        <v>0</v>
      </c>
      <c r="D98" s="1074">
        <f>SUM(F98+H98+J98+L98+N98+P98)</f>
        <v>0</v>
      </c>
      <c r="E98" s="1075">
        <f>SUM(G98+I98+K98+M98+O98+Q98)</f>
        <v>0</v>
      </c>
      <c r="F98" s="1912"/>
      <c r="G98" s="1915"/>
      <c r="H98" s="1912"/>
      <c r="I98" s="1915"/>
      <c r="J98" s="1912"/>
      <c r="K98" s="1915"/>
      <c r="L98" s="1912"/>
      <c r="M98" s="1915"/>
      <c r="N98" s="1912"/>
      <c r="O98" s="1915"/>
      <c r="P98" s="1912"/>
      <c r="Q98" s="1034"/>
      <c r="R98" s="962"/>
      <c r="S98" s="1912"/>
      <c r="T98" s="964"/>
      <c r="U98" s="964"/>
      <c r="V98" s="3205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3212"/>
      <c r="X99" s="3213"/>
      <c r="Y99" s="3213"/>
      <c r="Z99" s="3192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3212"/>
      <c r="X100" s="3213"/>
      <c r="Y100" s="3213"/>
      <c r="Z100" s="3192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3206">
        <f>SUM(D101:E101)</f>
        <v>0</v>
      </c>
      <c r="D101" s="3207">
        <f t="shared" si="7"/>
        <v>0</v>
      </c>
      <c r="E101" s="3208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3209"/>
      <c r="V101" s="3209"/>
      <c r="W101" s="3212"/>
      <c r="X101" s="3213"/>
      <c r="Y101" s="3213"/>
      <c r="Z101" s="3192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3214"/>
      <c r="S102" s="3214"/>
      <c r="T102" s="3214"/>
      <c r="U102" s="3213"/>
      <c r="V102" s="3213"/>
      <c r="W102" s="3213"/>
      <c r="X102" s="3213"/>
      <c r="Y102" s="3213"/>
      <c r="Z102" s="3192"/>
    </row>
    <row r="103" spans="1:130" ht="16.350000000000001" customHeight="1" x14ac:dyDescent="0.2">
      <c r="A103" s="6037" t="s">
        <v>119</v>
      </c>
      <c r="B103" s="6250"/>
      <c r="C103" s="6037" t="s">
        <v>79</v>
      </c>
      <c r="D103" s="5855"/>
      <c r="E103" s="6250"/>
      <c r="F103" s="7016" t="s">
        <v>120</v>
      </c>
      <c r="G103" s="7017"/>
      <c r="H103" s="7017"/>
      <c r="I103" s="7017"/>
      <c r="J103" s="7017"/>
      <c r="K103" s="7017"/>
      <c r="L103" s="7017"/>
      <c r="M103" s="7018"/>
      <c r="N103" s="109"/>
      <c r="O103" s="109"/>
      <c r="P103" s="3215"/>
      <c r="Q103" s="3215"/>
      <c r="R103" s="3215"/>
      <c r="S103" s="3216"/>
      <c r="T103" s="3216"/>
      <c r="U103" s="3216"/>
      <c r="V103" s="3216"/>
      <c r="W103" s="3216"/>
      <c r="X103" s="3217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7019" t="s">
        <v>121</v>
      </c>
      <c r="G104" s="7018"/>
      <c r="H104" s="7019" t="s">
        <v>122</v>
      </c>
      <c r="I104" s="7018"/>
      <c r="J104" s="7019" t="s">
        <v>123</v>
      </c>
      <c r="K104" s="7018"/>
      <c r="L104" s="7019" t="s">
        <v>124</v>
      </c>
      <c r="M104" s="7018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3218"/>
      <c r="AM104" s="3216"/>
      <c r="AN104" s="3216"/>
      <c r="AO104" s="3216"/>
      <c r="AP104" s="3216"/>
      <c r="AQ104" s="3216"/>
      <c r="AR104" s="3216"/>
      <c r="AS104" s="3216"/>
      <c r="AT104" s="3216"/>
      <c r="AU104" s="3217"/>
    </row>
    <row r="105" spans="1:130" ht="16.350000000000001" customHeight="1" x14ac:dyDescent="0.2">
      <c r="A105" s="7014"/>
      <c r="B105" s="7015"/>
      <c r="C105" s="3219" t="s">
        <v>103</v>
      </c>
      <c r="D105" s="3220" t="s">
        <v>65</v>
      </c>
      <c r="E105" s="3221" t="s">
        <v>104</v>
      </c>
      <c r="F105" s="3222" t="s">
        <v>65</v>
      </c>
      <c r="G105" s="3221" t="s">
        <v>104</v>
      </c>
      <c r="H105" s="3222" t="s">
        <v>65</v>
      </c>
      <c r="I105" s="3221" t="s">
        <v>104</v>
      </c>
      <c r="J105" s="3222" t="s">
        <v>65</v>
      </c>
      <c r="K105" s="3221" t="s">
        <v>104</v>
      </c>
      <c r="L105" s="3222" t="s">
        <v>65</v>
      </c>
      <c r="M105" s="3221" t="s">
        <v>104</v>
      </c>
      <c r="AF105" s="11"/>
      <c r="AG105" s="11"/>
      <c r="AH105" s="11"/>
      <c r="AI105" s="11"/>
      <c r="AJ105" s="3223"/>
      <c r="AK105" s="3223"/>
      <c r="AL105" s="3223"/>
      <c r="AM105" s="3223"/>
      <c r="AN105" s="3223"/>
      <c r="AO105" s="3223"/>
      <c r="AP105" s="3223"/>
      <c r="AQ105" s="3223"/>
      <c r="AR105" s="3223"/>
      <c r="AS105" s="3224"/>
      <c r="BX105" s="15"/>
    </row>
    <row r="106" spans="1:130" ht="20.25" customHeight="1" x14ac:dyDescent="0.2">
      <c r="A106" s="7021" t="s">
        <v>80</v>
      </c>
      <c r="B106" s="7022"/>
      <c r="C106" s="3225">
        <f>SUM(D106:E106)</f>
        <v>0</v>
      </c>
      <c r="D106" s="3226">
        <f>+F106+H106+J106+L106</f>
        <v>0</v>
      </c>
      <c r="E106" s="3227">
        <f>+G106+I106+K106+M106</f>
        <v>0</v>
      </c>
      <c r="F106" s="3228"/>
      <c r="G106" s="3229"/>
      <c r="H106" s="3228"/>
      <c r="I106" s="3229"/>
      <c r="J106" s="3228"/>
      <c r="K106" s="3230"/>
      <c r="L106" s="3228"/>
      <c r="M106" s="3230"/>
      <c r="N106" s="15"/>
      <c r="AF106" s="11"/>
      <c r="AG106" s="11"/>
      <c r="AH106" s="11"/>
      <c r="AI106" s="11"/>
      <c r="AJ106" s="3223"/>
      <c r="AK106" s="3223"/>
      <c r="AL106" s="3223"/>
      <c r="AM106" s="3223"/>
      <c r="AN106" s="3223"/>
      <c r="AO106" s="3223"/>
      <c r="AP106" s="3223"/>
      <c r="AQ106" s="3223"/>
      <c r="AR106" s="3223"/>
      <c r="AS106" s="3224"/>
      <c r="BX106" s="15"/>
    </row>
    <row r="107" spans="1:130" ht="16.350000000000001" customHeight="1" x14ac:dyDescent="0.2">
      <c r="A107" s="151" t="s">
        <v>125</v>
      </c>
      <c r="B107" s="3231"/>
      <c r="AH107" s="11"/>
      <c r="AI107" s="11"/>
      <c r="AJ107" s="11"/>
      <c r="AK107" s="14"/>
      <c r="AL107" s="3232"/>
      <c r="AM107" s="3232"/>
      <c r="AN107" s="3232"/>
      <c r="AO107" s="3232"/>
      <c r="AP107" s="3232"/>
      <c r="AQ107" s="3232"/>
      <c r="AR107" s="3232"/>
      <c r="AS107" s="3232"/>
      <c r="AT107" s="3232"/>
      <c r="AU107" s="3233"/>
      <c r="AV107" s="12"/>
      <c r="AW107" s="12"/>
    </row>
    <row r="108" spans="1:130" ht="16.350000000000001" customHeight="1" x14ac:dyDescent="0.2">
      <c r="A108" s="6037" t="s">
        <v>78</v>
      </c>
      <c r="B108" s="6250"/>
      <c r="C108" s="6037" t="s">
        <v>79</v>
      </c>
      <c r="D108" s="5855"/>
      <c r="E108" s="6250"/>
      <c r="F108" s="7019" t="s">
        <v>80</v>
      </c>
      <c r="G108" s="6999"/>
      <c r="H108" s="6999"/>
      <c r="I108" s="6999"/>
      <c r="J108" s="6999"/>
      <c r="K108" s="6999"/>
      <c r="L108" s="6999"/>
      <c r="M108" s="6999"/>
      <c r="N108" s="6999"/>
      <c r="O108" s="6999"/>
      <c r="P108" s="6999"/>
      <c r="Q108" s="6999"/>
      <c r="R108" s="6999"/>
      <c r="S108" s="6999"/>
      <c r="T108" s="6999"/>
      <c r="U108" s="6999"/>
      <c r="V108" s="6999"/>
      <c r="W108" s="6999"/>
      <c r="X108" s="6999"/>
      <c r="Y108" s="6999"/>
      <c r="Z108" s="6999"/>
      <c r="AA108" s="6999"/>
      <c r="AB108" s="6999"/>
      <c r="AC108" s="6999"/>
      <c r="AD108" s="6999"/>
      <c r="AE108" s="6999"/>
      <c r="AF108" s="6999"/>
      <c r="AG108" s="7023"/>
      <c r="AH108" s="6375" t="s">
        <v>7</v>
      </c>
      <c r="AI108" s="7025" t="s">
        <v>8</v>
      </c>
      <c r="AJ108" s="1149"/>
      <c r="AK108" s="1149"/>
      <c r="AL108" s="1149"/>
      <c r="AM108" s="1149"/>
      <c r="AN108" s="1149"/>
      <c r="AO108" s="1149"/>
      <c r="AP108" s="1149"/>
      <c r="AQ108" s="1149"/>
      <c r="AR108" s="1149"/>
      <c r="AS108" s="3234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7027" t="s">
        <v>12</v>
      </c>
      <c r="G109" s="7028"/>
      <c r="H109" s="7029" t="s">
        <v>13</v>
      </c>
      <c r="I109" s="7029"/>
      <c r="J109" s="7029" t="s">
        <v>126</v>
      </c>
      <c r="K109" s="7029"/>
      <c r="L109" s="7029" t="s">
        <v>127</v>
      </c>
      <c r="M109" s="7029"/>
      <c r="N109" s="7029" t="s">
        <v>128</v>
      </c>
      <c r="O109" s="7029"/>
      <c r="P109" s="7029" t="s">
        <v>129</v>
      </c>
      <c r="Q109" s="7029"/>
      <c r="R109" s="7029" t="s">
        <v>130</v>
      </c>
      <c r="S109" s="7029"/>
      <c r="T109" s="7029" t="s">
        <v>131</v>
      </c>
      <c r="U109" s="7029"/>
      <c r="V109" s="7029" t="s">
        <v>132</v>
      </c>
      <c r="W109" s="7029"/>
      <c r="X109" s="7029" t="s">
        <v>133</v>
      </c>
      <c r="Y109" s="7029"/>
      <c r="Z109" s="7030" t="s">
        <v>134</v>
      </c>
      <c r="AA109" s="7031"/>
      <c r="AB109" s="7030" t="s">
        <v>135</v>
      </c>
      <c r="AC109" s="7031"/>
      <c r="AD109" s="7030" t="s">
        <v>136</v>
      </c>
      <c r="AE109" s="7031"/>
      <c r="AF109" s="7030" t="s">
        <v>137</v>
      </c>
      <c r="AG109" s="7032"/>
      <c r="AH109" s="5883"/>
      <c r="AI109" s="6140"/>
      <c r="AJ109" s="44"/>
      <c r="AK109" s="3235"/>
      <c r="AL109" s="3236"/>
      <c r="AM109" s="3236"/>
      <c r="AN109" s="3236"/>
      <c r="AO109" s="3236"/>
      <c r="AP109" s="3236"/>
      <c r="AQ109" s="3236"/>
      <c r="AR109" s="3236"/>
      <c r="AS109" s="3236"/>
      <c r="AT109" s="3236"/>
      <c r="AU109" s="3234"/>
      <c r="AV109" s="12"/>
      <c r="AW109" s="12"/>
    </row>
    <row r="110" spans="1:130" ht="16.350000000000001" customHeight="1" x14ac:dyDescent="0.2">
      <c r="A110" s="7014"/>
      <c r="B110" s="7015"/>
      <c r="C110" s="3237" t="s">
        <v>103</v>
      </c>
      <c r="D110" s="3238" t="s">
        <v>65</v>
      </c>
      <c r="E110" s="3239" t="s">
        <v>104</v>
      </c>
      <c r="F110" s="3240" t="s">
        <v>65</v>
      </c>
      <c r="G110" s="3241" t="s">
        <v>104</v>
      </c>
      <c r="H110" s="3240" t="s">
        <v>65</v>
      </c>
      <c r="I110" s="3241" t="s">
        <v>104</v>
      </c>
      <c r="J110" s="3240" t="s">
        <v>65</v>
      </c>
      <c r="K110" s="3241" t="s">
        <v>104</v>
      </c>
      <c r="L110" s="3240" t="s">
        <v>65</v>
      </c>
      <c r="M110" s="3241" t="s">
        <v>104</v>
      </c>
      <c r="N110" s="3240" t="s">
        <v>65</v>
      </c>
      <c r="O110" s="3241" t="s">
        <v>104</v>
      </c>
      <c r="P110" s="3240" t="s">
        <v>65</v>
      </c>
      <c r="Q110" s="3241" t="s">
        <v>104</v>
      </c>
      <c r="R110" s="3240" t="s">
        <v>65</v>
      </c>
      <c r="S110" s="3241" t="s">
        <v>104</v>
      </c>
      <c r="T110" s="3240" t="s">
        <v>65</v>
      </c>
      <c r="U110" s="3241" t="s">
        <v>104</v>
      </c>
      <c r="V110" s="3240" t="s">
        <v>65</v>
      </c>
      <c r="W110" s="3241" t="s">
        <v>104</v>
      </c>
      <c r="X110" s="3240" t="s">
        <v>65</v>
      </c>
      <c r="Y110" s="3241" t="s">
        <v>104</v>
      </c>
      <c r="Z110" s="3240" t="s">
        <v>65</v>
      </c>
      <c r="AA110" s="3241" t="s">
        <v>104</v>
      </c>
      <c r="AB110" s="3240" t="s">
        <v>65</v>
      </c>
      <c r="AC110" s="3241" t="s">
        <v>104</v>
      </c>
      <c r="AD110" s="3240" t="s">
        <v>65</v>
      </c>
      <c r="AE110" s="3241" t="s">
        <v>104</v>
      </c>
      <c r="AF110" s="3240" t="s">
        <v>65</v>
      </c>
      <c r="AG110" s="3242" t="s">
        <v>104</v>
      </c>
      <c r="AH110" s="7024"/>
      <c r="AI110" s="7026"/>
      <c r="AJ110" s="3243"/>
      <c r="AK110" s="3236"/>
      <c r="AL110" s="3236"/>
      <c r="AM110" s="3236"/>
      <c r="AN110" s="3236"/>
      <c r="AO110" s="3236"/>
      <c r="AP110" s="3236"/>
      <c r="AQ110" s="3236"/>
      <c r="AR110" s="3236"/>
      <c r="AS110" s="3236"/>
      <c r="AT110" s="3236"/>
      <c r="AU110" s="3234"/>
      <c r="AV110" s="12"/>
      <c r="AW110" s="12"/>
    </row>
    <row r="111" spans="1:130" ht="16.350000000000001" customHeight="1" x14ac:dyDescent="0.2">
      <c r="A111" s="7035" t="s">
        <v>138</v>
      </c>
      <c r="B111" s="7036"/>
      <c r="C111" s="3244">
        <f>SUM(D111:E111)</f>
        <v>0</v>
      </c>
      <c r="D111" s="3245">
        <f>SUM(F111+H111+J111+L111+N111+P111+R111+T111+V111+X111+Z111+AB111+AD111+AF111)</f>
        <v>0</v>
      </c>
      <c r="E111" s="3246">
        <f>SUM(+G111+I111+K111+M111+O111+Q111+S111+U111+W111+Y111+AA111+AC111+AE111+AG111)</f>
        <v>0</v>
      </c>
      <c r="F111" s="3174"/>
      <c r="G111" s="3247"/>
      <c r="H111" s="3174"/>
      <c r="I111" s="3247"/>
      <c r="J111" s="3174"/>
      <c r="K111" s="3247"/>
      <c r="L111" s="3174"/>
      <c r="M111" s="3247"/>
      <c r="N111" s="3174"/>
      <c r="O111" s="3247"/>
      <c r="P111" s="3174"/>
      <c r="Q111" s="3247"/>
      <c r="R111" s="3174"/>
      <c r="S111" s="3247"/>
      <c r="T111" s="3174"/>
      <c r="U111" s="3247"/>
      <c r="V111" s="3174"/>
      <c r="W111" s="3247"/>
      <c r="X111" s="3174"/>
      <c r="Y111" s="3247"/>
      <c r="Z111" s="3174"/>
      <c r="AA111" s="3247"/>
      <c r="AB111" s="3174"/>
      <c r="AC111" s="3247"/>
      <c r="AD111" s="3174"/>
      <c r="AE111" s="3247"/>
      <c r="AF111" s="3174"/>
      <c r="AG111" s="1011"/>
      <c r="AH111" s="3247"/>
      <c r="AI111" s="1012"/>
      <c r="AJ111" s="3248"/>
      <c r="AK111" s="14"/>
      <c r="AL111" s="3232"/>
      <c r="AM111" s="3232"/>
      <c r="AN111" s="3232"/>
      <c r="AO111" s="3232"/>
      <c r="AP111" s="3232"/>
      <c r="AQ111" s="3232"/>
      <c r="AR111" s="3232"/>
      <c r="AS111" s="3232"/>
      <c r="AT111" s="3232"/>
      <c r="AU111" s="3234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6986" t="s">
        <v>139</v>
      </c>
      <c r="B112" s="3173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3174"/>
      <c r="G112" s="3179"/>
      <c r="H112" s="3174"/>
      <c r="I112" s="3179"/>
      <c r="J112" s="3174"/>
      <c r="K112" s="3179"/>
      <c r="L112" s="3174"/>
      <c r="M112" s="3179"/>
      <c r="N112" s="3174"/>
      <c r="O112" s="3179"/>
      <c r="P112" s="3174"/>
      <c r="Q112" s="3179"/>
      <c r="R112" s="3174"/>
      <c r="S112" s="3179"/>
      <c r="T112" s="3174"/>
      <c r="U112" s="3179"/>
      <c r="V112" s="3174"/>
      <c r="W112" s="3179"/>
      <c r="X112" s="3174"/>
      <c r="Y112" s="3179"/>
      <c r="Z112" s="3174"/>
      <c r="AA112" s="3179"/>
      <c r="AB112" s="3174"/>
      <c r="AC112" s="3179"/>
      <c r="AD112" s="3174"/>
      <c r="AE112" s="3179"/>
      <c r="AF112" s="3174"/>
      <c r="AG112" s="1011"/>
      <c r="AH112" s="3247"/>
      <c r="AI112" s="1012"/>
      <c r="AJ112" s="3248"/>
      <c r="AK112" s="3235"/>
      <c r="AL112" s="3232"/>
      <c r="AM112" s="3232"/>
      <c r="AN112" s="3232"/>
      <c r="AO112" s="3232"/>
      <c r="AP112" s="3232"/>
      <c r="AQ112" s="3232"/>
      <c r="AR112" s="3232"/>
      <c r="AS112" s="3232"/>
      <c r="AT112" s="3232"/>
      <c r="AU112" s="3234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2628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3248"/>
      <c r="AK113" s="3249"/>
      <c r="AL113" s="3232"/>
      <c r="AM113" s="3232"/>
      <c r="AN113" s="3232"/>
      <c r="AO113" s="3232"/>
      <c r="AP113" s="3232"/>
      <c r="AQ113" s="3232"/>
      <c r="AR113" s="3232"/>
      <c r="AS113" s="3232"/>
      <c r="AT113" s="3232"/>
      <c r="AU113" s="3234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2628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3248"/>
      <c r="AK114" s="13"/>
      <c r="AL114" s="13"/>
      <c r="AM114" s="13"/>
      <c r="AN114" s="3250"/>
      <c r="AO114" s="3250"/>
      <c r="AP114" s="3250"/>
      <c r="AQ114" s="3250"/>
      <c r="AR114" s="3250"/>
      <c r="AS114" s="3250"/>
      <c r="AT114" s="3250"/>
      <c r="AU114" s="3250"/>
      <c r="AV114" s="3250"/>
      <c r="AW114" s="3234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3248"/>
      <c r="AL115" s="3232"/>
      <c r="AM115" s="3232"/>
      <c r="AN115" s="3232"/>
      <c r="AO115" s="3232"/>
      <c r="AP115" s="3232"/>
      <c r="AQ115" s="3232"/>
      <c r="AR115" s="3232"/>
      <c r="AS115" s="3232"/>
      <c r="AT115" s="3232"/>
      <c r="AU115" s="3234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3248"/>
      <c r="AL116" s="3232"/>
      <c r="AM116" s="3232"/>
      <c r="AN116" s="3232"/>
      <c r="AO116" s="3232"/>
      <c r="AP116" s="3232"/>
      <c r="AQ116" s="3232"/>
      <c r="AR116" s="3232"/>
      <c r="AS116" s="3232"/>
      <c r="AT116" s="3232"/>
      <c r="AU116" s="3234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3248"/>
      <c r="AL117" s="3232"/>
      <c r="AM117" s="3232"/>
      <c r="AN117" s="3232"/>
      <c r="AO117" s="3232"/>
      <c r="AP117" s="3232"/>
      <c r="AQ117" s="3232"/>
      <c r="AR117" s="3232"/>
      <c r="AS117" s="3232"/>
      <c r="AT117" s="3232"/>
      <c r="AU117" s="3234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7037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3248"/>
      <c r="AL118" s="3232"/>
      <c r="AM118" s="3232"/>
      <c r="AN118" s="3232"/>
      <c r="AO118" s="3232"/>
      <c r="AP118" s="3232"/>
      <c r="AQ118" s="3232"/>
      <c r="AR118" s="3232"/>
      <c r="AS118" s="3232"/>
      <c r="AT118" s="3232"/>
      <c r="AU118" s="3234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7038" t="s">
        <v>147</v>
      </c>
      <c r="B119" s="7038"/>
      <c r="C119" s="3251">
        <f t="shared" si="8"/>
        <v>0</v>
      </c>
      <c r="D119" s="3252">
        <f t="shared" si="9"/>
        <v>0</v>
      </c>
      <c r="E119" s="3253">
        <f t="shared" si="10"/>
        <v>0</v>
      </c>
      <c r="F119" s="3254"/>
      <c r="G119" s="3255"/>
      <c r="H119" s="3254"/>
      <c r="I119" s="3255"/>
      <c r="J119" s="3254"/>
      <c r="K119" s="3255"/>
      <c r="L119" s="3254"/>
      <c r="M119" s="3255"/>
      <c r="N119" s="3254"/>
      <c r="O119" s="3255"/>
      <c r="P119" s="3254"/>
      <c r="Q119" s="3255"/>
      <c r="R119" s="3254"/>
      <c r="S119" s="3255"/>
      <c r="T119" s="3254"/>
      <c r="U119" s="3255"/>
      <c r="V119" s="3254"/>
      <c r="W119" s="3255"/>
      <c r="X119" s="3254"/>
      <c r="Y119" s="3255"/>
      <c r="Z119" s="3254"/>
      <c r="AA119" s="3255"/>
      <c r="AB119" s="3254"/>
      <c r="AC119" s="3255"/>
      <c r="AD119" s="3254"/>
      <c r="AE119" s="3255"/>
      <c r="AF119" s="3254"/>
      <c r="AG119" s="3256"/>
      <c r="AH119" s="3257"/>
      <c r="AI119" s="3258"/>
      <c r="AJ119" s="3259"/>
      <c r="AL119" s="3260"/>
      <c r="AM119" s="3260"/>
      <c r="AN119" s="3260"/>
      <c r="AO119" s="3260"/>
      <c r="AP119" s="3260"/>
      <c r="AQ119" s="3260"/>
      <c r="AR119" s="3260"/>
      <c r="AS119" s="3260"/>
      <c r="AT119" s="3260"/>
      <c r="AU119" s="3261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3260"/>
      <c r="AM120" s="3260"/>
      <c r="AN120" s="3260"/>
      <c r="AO120" s="3260"/>
      <c r="AP120" s="3260"/>
      <c r="AQ120" s="3260"/>
      <c r="AR120" s="3260"/>
      <c r="AS120" s="3260"/>
      <c r="AT120" s="3260"/>
      <c r="AU120" s="3261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037" t="s">
        <v>78</v>
      </c>
      <c r="B121" s="6250"/>
      <c r="C121" s="6986" t="s">
        <v>79</v>
      </c>
      <c r="D121" s="6986"/>
      <c r="E121" s="6986"/>
      <c r="F121" s="7016" t="s">
        <v>92</v>
      </c>
      <c r="G121" s="7043"/>
      <c r="H121" s="7043"/>
      <c r="I121" s="7043"/>
      <c r="J121" s="7043"/>
      <c r="K121" s="7043"/>
      <c r="L121" s="7043"/>
      <c r="M121" s="7043"/>
      <c r="N121" s="7043"/>
      <c r="O121" s="7043"/>
      <c r="P121" s="7043"/>
      <c r="Q121" s="7043"/>
      <c r="R121" s="7043"/>
      <c r="S121" s="7043"/>
      <c r="T121" s="7043"/>
      <c r="U121" s="7043"/>
      <c r="V121" s="7043"/>
      <c r="W121" s="7043"/>
      <c r="X121" s="7043"/>
      <c r="Y121" s="7043"/>
      <c r="Z121" s="7043"/>
      <c r="AA121" s="7043"/>
      <c r="AB121" s="7043"/>
      <c r="AC121" s="7043"/>
      <c r="AD121" s="7043"/>
      <c r="AE121" s="7043"/>
      <c r="AF121" s="7043"/>
      <c r="AG121" s="7032"/>
      <c r="AH121" s="7044" t="s">
        <v>149</v>
      </c>
      <c r="AI121" s="7045"/>
      <c r="AJ121" s="7045"/>
      <c r="AK121" s="7046"/>
      <c r="AL121" s="7047" t="s">
        <v>7</v>
      </c>
      <c r="AM121" s="7040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7042" t="s">
        <v>12</v>
      </c>
      <c r="G122" s="7042"/>
      <c r="H122" s="7042" t="s">
        <v>13</v>
      </c>
      <c r="I122" s="7042"/>
      <c r="J122" s="7042" t="s">
        <v>126</v>
      </c>
      <c r="K122" s="7042"/>
      <c r="L122" s="7042" t="s">
        <v>127</v>
      </c>
      <c r="M122" s="7042"/>
      <c r="N122" s="7042" t="s">
        <v>128</v>
      </c>
      <c r="O122" s="7042"/>
      <c r="P122" s="7042" t="s">
        <v>129</v>
      </c>
      <c r="Q122" s="7042"/>
      <c r="R122" s="7042" t="s">
        <v>130</v>
      </c>
      <c r="S122" s="7042"/>
      <c r="T122" s="7042" t="s">
        <v>131</v>
      </c>
      <c r="U122" s="7042"/>
      <c r="V122" s="7042" t="s">
        <v>132</v>
      </c>
      <c r="W122" s="7042"/>
      <c r="X122" s="7042" t="s">
        <v>133</v>
      </c>
      <c r="Y122" s="7042"/>
      <c r="Z122" s="7016" t="s">
        <v>134</v>
      </c>
      <c r="AA122" s="7031"/>
      <c r="AB122" s="7016" t="s">
        <v>135</v>
      </c>
      <c r="AC122" s="7031"/>
      <c r="AD122" s="7016" t="s">
        <v>136</v>
      </c>
      <c r="AE122" s="7031"/>
      <c r="AF122" s="7016" t="s">
        <v>137</v>
      </c>
      <c r="AG122" s="7032"/>
      <c r="AH122" s="7049" t="s">
        <v>150</v>
      </c>
      <c r="AI122" s="6986" t="s">
        <v>151</v>
      </c>
      <c r="AJ122" s="6986" t="s">
        <v>152</v>
      </c>
      <c r="AK122" s="7033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6356"/>
      <c r="B123" s="6325"/>
      <c r="C123" s="3262" t="s">
        <v>103</v>
      </c>
      <c r="D123" s="3263" t="s">
        <v>65</v>
      </c>
      <c r="E123" s="3239" t="s">
        <v>104</v>
      </c>
      <c r="F123" s="3240" t="s">
        <v>65</v>
      </c>
      <c r="G123" s="2631" t="s">
        <v>104</v>
      </c>
      <c r="H123" s="3240" t="s">
        <v>65</v>
      </c>
      <c r="I123" s="2631" t="s">
        <v>104</v>
      </c>
      <c r="J123" s="3240" t="s">
        <v>65</v>
      </c>
      <c r="K123" s="2631" t="s">
        <v>104</v>
      </c>
      <c r="L123" s="3240" t="s">
        <v>65</v>
      </c>
      <c r="M123" s="2631" t="s">
        <v>104</v>
      </c>
      <c r="N123" s="3240" t="s">
        <v>65</v>
      </c>
      <c r="O123" s="2631" t="s">
        <v>104</v>
      </c>
      <c r="P123" s="3240" t="s">
        <v>65</v>
      </c>
      <c r="Q123" s="2631" t="s">
        <v>104</v>
      </c>
      <c r="R123" s="3240" t="s">
        <v>65</v>
      </c>
      <c r="S123" s="2631" t="s">
        <v>104</v>
      </c>
      <c r="T123" s="3240" t="s">
        <v>65</v>
      </c>
      <c r="U123" s="2631" t="s">
        <v>104</v>
      </c>
      <c r="V123" s="3240" t="s">
        <v>65</v>
      </c>
      <c r="W123" s="2631" t="s">
        <v>104</v>
      </c>
      <c r="X123" s="3240" t="s">
        <v>65</v>
      </c>
      <c r="Y123" s="2631" t="s">
        <v>104</v>
      </c>
      <c r="Z123" s="3240" t="s">
        <v>65</v>
      </c>
      <c r="AA123" s="2631" t="s">
        <v>104</v>
      </c>
      <c r="AB123" s="3240" t="s">
        <v>65</v>
      </c>
      <c r="AC123" s="2631" t="s">
        <v>104</v>
      </c>
      <c r="AD123" s="3240" t="s">
        <v>65</v>
      </c>
      <c r="AE123" s="2631" t="s">
        <v>104</v>
      </c>
      <c r="AF123" s="3240" t="s">
        <v>65</v>
      </c>
      <c r="AG123" s="1433" t="s">
        <v>104</v>
      </c>
      <c r="AH123" s="6978"/>
      <c r="AI123" s="6397"/>
      <c r="AJ123" s="6397"/>
      <c r="AK123" s="7034"/>
      <c r="AL123" s="7048"/>
      <c r="AM123" s="7041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7039" t="s">
        <v>154</v>
      </c>
      <c r="B124" s="7036"/>
      <c r="C124" s="3251">
        <f>SUM(D124:E124)</f>
        <v>0</v>
      </c>
      <c r="D124" s="3252">
        <f>SUM(F124+H124+J124+L124+N124+P124+R124+T124+V124+X124+Z124+AB124+AD124+AF124)</f>
        <v>0</v>
      </c>
      <c r="E124" s="3253">
        <f>SUM(G124+I124+K124+M124+O124+Q124+S124+U124+W124+Y124+AA124+AC124+AE124+AG124)</f>
        <v>0</v>
      </c>
      <c r="F124" s="3264"/>
      <c r="G124" s="3265"/>
      <c r="H124" s="3264"/>
      <c r="I124" s="3265"/>
      <c r="J124" s="3264"/>
      <c r="K124" s="3265"/>
      <c r="L124" s="3264"/>
      <c r="M124" s="3265"/>
      <c r="N124" s="3264"/>
      <c r="O124" s="3265"/>
      <c r="P124" s="3264"/>
      <c r="Q124" s="3265"/>
      <c r="R124" s="3264"/>
      <c r="S124" s="3265"/>
      <c r="T124" s="3264"/>
      <c r="U124" s="3265"/>
      <c r="V124" s="3264"/>
      <c r="W124" s="3265"/>
      <c r="X124" s="3264"/>
      <c r="Y124" s="3265"/>
      <c r="Z124" s="3264"/>
      <c r="AA124" s="3265"/>
      <c r="AB124" s="3264"/>
      <c r="AC124" s="3265"/>
      <c r="AD124" s="3264"/>
      <c r="AE124" s="3265"/>
      <c r="AF124" s="3264"/>
      <c r="AG124" s="3266"/>
      <c r="AH124" s="3267"/>
      <c r="AI124" s="3268"/>
      <c r="AJ124" s="3268"/>
      <c r="AK124" s="3269"/>
      <c r="AL124" s="3265"/>
      <c r="AM124" s="3268"/>
      <c r="AN124" s="3259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6986" t="s">
        <v>139</v>
      </c>
      <c r="B125" s="3270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3264"/>
      <c r="G125" s="3265"/>
      <c r="H125" s="3264"/>
      <c r="I125" s="3265"/>
      <c r="J125" s="3264"/>
      <c r="K125" s="3265"/>
      <c r="L125" s="3264"/>
      <c r="M125" s="3265"/>
      <c r="N125" s="3264"/>
      <c r="O125" s="3265"/>
      <c r="P125" s="3264"/>
      <c r="Q125" s="3265"/>
      <c r="R125" s="3264"/>
      <c r="S125" s="3265"/>
      <c r="T125" s="3264"/>
      <c r="U125" s="3265"/>
      <c r="V125" s="3264"/>
      <c r="W125" s="3265"/>
      <c r="X125" s="3264"/>
      <c r="Y125" s="3265"/>
      <c r="Z125" s="3264"/>
      <c r="AA125" s="3265"/>
      <c r="AB125" s="3264"/>
      <c r="AC125" s="3265"/>
      <c r="AD125" s="3264"/>
      <c r="AE125" s="3265"/>
      <c r="AF125" s="3264"/>
      <c r="AG125" s="3266"/>
      <c r="AH125" s="3267"/>
      <c r="AI125" s="3268"/>
      <c r="AJ125" s="3268"/>
      <c r="AK125" s="3269"/>
      <c r="AL125" s="3265"/>
      <c r="AM125" s="3268"/>
      <c r="AN125" s="3259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2628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3259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2628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3259"/>
      <c r="AO127" s="3271"/>
      <c r="AP127" s="3271"/>
      <c r="AQ127" s="3271"/>
      <c r="AR127" s="3271"/>
      <c r="AS127" s="3271"/>
      <c r="AT127" s="3271"/>
      <c r="AU127" s="3272"/>
      <c r="AV127" s="3272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3259"/>
      <c r="AO128" s="3271"/>
      <c r="AP128" s="3271"/>
      <c r="AQ128" s="3271"/>
      <c r="AR128" s="3273"/>
      <c r="AS128" s="3271"/>
      <c r="AT128" s="3271"/>
      <c r="AU128" s="3274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3259"/>
      <c r="AO129" s="3271"/>
      <c r="AP129" s="3271"/>
      <c r="AQ129" s="3271"/>
      <c r="AR129" s="3273"/>
      <c r="AS129" s="3271"/>
      <c r="AT129" s="3271"/>
      <c r="AU129" s="3274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3259"/>
      <c r="AO130" s="3271"/>
      <c r="AP130" s="3271"/>
      <c r="AQ130" s="3271"/>
      <c r="AR130" s="3273"/>
      <c r="AS130" s="3271"/>
      <c r="AT130" s="3271"/>
      <c r="AU130" s="3274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6916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3259"/>
      <c r="AO131" s="3260"/>
      <c r="AP131" s="3260"/>
      <c r="AQ131" s="3260"/>
      <c r="AR131" s="3275"/>
      <c r="AS131" s="3260"/>
      <c r="AT131" s="3260"/>
      <c r="AU131" s="3274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3260"/>
      <c r="AT132" s="3260"/>
      <c r="AU132" s="3274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037" t="s">
        <v>78</v>
      </c>
      <c r="B133" s="6250"/>
      <c r="C133" s="6037" t="s">
        <v>79</v>
      </c>
      <c r="D133" s="5855"/>
      <c r="E133" s="6250"/>
      <c r="F133" s="7050" t="s">
        <v>80</v>
      </c>
      <c r="G133" s="7051"/>
      <c r="H133" s="7051"/>
      <c r="I133" s="7051"/>
      <c r="J133" s="7051"/>
      <c r="K133" s="7051"/>
      <c r="L133" s="7051"/>
      <c r="M133" s="7051"/>
      <c r="N133" s="7051"/>
      <c r="O133" s="7051"/>
      <c r="P133" s="7051"/>
      <c r="Q133" s="7051"/>
      <c r="R133" s="7051"/>
      <c r="S133" s="7051"/>
      <c r="T133" s="7051"/>
      <c r="U133" s="7051"/>
      <c r="V133" s="7051"/>
      <c r="W133" s="7051"/>
      <c r="X133" s="7051"/>
      <c r="Y133" s="7051"/>
      <c r="Z133" s="7051"/>
      <c r="AA133" s="7051"/>
      <c r="AB133" s="7051"/>
      <c r="AC133" s="7051"/>
      <c r="AD133" s="7051"/>
      <c r="AE133" s="7051"/>
      <c r="AF133" s="7051"/>
      <c r="AG133" s="7051"/>
      <c r="AH133" s="7051"/>
      <c r="AI133" s="7051"/>
      <c r="AJ133" s="7051"/>
      <c r="AK133" s="7051"/>
      <c r="AL133" s="7051"/>
      <c r="AM133" s="7052"/>
      <c r="AN133" s="7053" t="s">
        <v>149</v>
      </c>
      <c r="AO133" s="7054"/>
      <c r="AP133" s="7055"/>
      <c r="AQ133" s="6375" t="s">
        <v>7</v>
      </c>
      <c r="AR133" s="7040" t="s">
        <v>8</v>
      </c>
      <c r="AS133" s="14"/>
      <c r="AT133" s="14"/>
      <c r="AU133" s="14"/>
      <c r="AV133" s="14"/>
      <c r="AW133" s="14"/>
      <c r="AX133" s="44"/>
      <c r="AY133" s="3276"/>
      <c r="AZ133" s="3276"/>
      <c r="BA133" s="3277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7016" t="s">
        <v>121</v>
      </c>
      <c r="G134" s="7031"/>
      <c r="H134" s="7016" t="s">
        <v>122</v>
      </c>
      <c r="I134" s="7031"/>
      <c r="J134" s="7016" t="s">
        <v>123</v>
      </c>
      <c r="K134" s="7031"/>
      <c r="L134" s="7016" t="s">
        <v>124</v>
      </c>
      <c r="M134" s="7031"/>
      <c r="N134" s="7056" t="s">
        <v>13</v>
      </c>
      <c r="O134" s="7056"/>
      <c r="P134" s="7056" t="s">
        <v>126</v>
      </c>
      <c r="Q134" s="7056"/>
      <c r="R134" s="7056" t="s">
        <v>127</v>
      </c>
      <c r="S134" s="7056"/>
      <c r="T134" s="7056" t="s">
        <v>128</v>
      </c>
      <c r="U134" s="7056"/>
      <c r="V134" s="7056" t="s">
        <v>129</v>
      </c>
      <c r="W134" s="7056"/>
      <c r="X134" s="7056" t="s">
        <v>130</v>
      </c>
      <c r="Y134" s="7056"/>
      <c r="Z134" s="7056" t="s">
        <v>131</v>
      </c>
      <c r="AA134" s="7056"/>
      <c r="AB134" s="7056" t="s">
        <v>132</v>
      </c>
      <c r="AC134" s="7056"/>
      <c r="AD134" s="7056" t="s">
        <v>133</v>
      </c>
      <c r="AE134" s="7056"/>
      <c r="AF134" s="7016" t="s">
        <v>134</v>
      </c>
      <c r="AG134" s="7031"/>
      <c r="AH134" s="7016" t="s">
        <v>135</v>
      </c>
      <c r="AI134" s="7031"/>
      <c r="AJ134" s="7016" t="s">
        <v>136</v>
      </c>
      <c r="AK134" s="7031"/>
      <c r="AL134" s="7016" t="s">
        <v>137</v>
      </c>
      <c r="AM134" s="7032"/>
      <c r="AN134" s="7049" t="s">
        <v>156</v>
      </c>
      <c r="AO134" s="6986" t="s">
        <v>157</v>
      </c>
      <c r="AP134" s="7033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3278"/>
      <c r="AZ134" s="3278"/>
      <c r="BA134" s="3279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6356"/>
      <c r="B135" s="6325"/>
      <c r="C135" s="3280" t="s">
        <v>103</v>
      </c>
      <c r="D135" s="3281" t="s">
        <v>65</v>
      </c>
      <c r="E135" s="3239" t="s">
        <v>104</v>
      </c>
      <c r="F135" s="3240" t="s">
        <v>65</v>
      </c>
      <c r="G135" s="2631" t="s">
        <v>104</v>
      </c>
      <c r="H135" s="3240" t="s">
        <v>65</v>
      </c>
      <c r="I135" s="2631" t="s">
        <v>104</v>
      </c>
      <c r="J135" s="3240" t="s">
        <v>65</v>
      </c>
      <c r="K135" s="2631" t="s">
        <v>104</v>
      </c>
      <c r="L135" s="3240" t="s">
        <v>65</v>
      </c>
      <c r="M135" s="2631" t="s">
        <v>104</v>
      </c>
      <c r="N135" s="3240" t="s">
        <v>65</v>
      </c>
      <c r="O135" s="2631" t="s">
        <v>104</v>
      </c>
      <c r="P135" s="3240" t="s">
        <v>65</v>
      </c>
      <c r="Q135" s="2631" t="s">
        <v>104</v>
      </c>
      <c r="R135" s="3240" t="s">
        <v>65</v>
      </c>
      <c r="S135" s="2631" t="s">
        <v>104</v>
      </c>
      <c r="T135" s="3240" t="s">
        <v>65</v>
      </c>
      <c r="U135" s="2631" t="s">
        <v>104</v>
      </c>
      <c r="V135" s="3240" t="s">
        <v>65</v>
      </c>
      <c r="W135" s="2631" t="s">
        <v>104</v>
      </c>
      <c r="X135" s="3240" t="s">
        <v>65</v>
      </c>
      <c r="Y135" s="2631" t="s">
        <v>104</v>
      </c>
      <c r="Z135" s="3240" t="s">
        <v>65</v>
      </c>
      <c r="AA135" s="2631" t="s">
        <v>104</v>
      </c>
      <c r="AB135" s="3240" t="s">
        <v>65</v>
      </c>
      <c r="AC135" s="2631" t="s">
        <v>104</v>
      </c>
      <c r="AD135" s="3240" t="s">
        <v>65</v>
      </c>
      <c r="AE135" s="2631" t="s">
        <v>104</v>
      </c>
      <c r="AF135" s="3240" t="s">
        <v>65</v>
      </c>
      <c r="AG135" s="2631" t="s">
        <v>104</v>
      </c>
      <c r="AH135" s="3240" t="s">
        <v>65</v>
      </c>
      <c r="AI135" s="2631" t="s">
        <v>104</v>
      </c>
      <c r="AJ135" s="3240" t="s">
        <v>65</v>
      </c>
      <c r="AK135" s="2631" t="s">
        <v>104</v>
      </c>
      <c r="AL135" s="3240" t="s">
        <v>65</v>
      </c>
      <c r="AM135" s="1433" t="s">
        <v>104</v>
      </c>
      <c r="AN135" s="6978"/>
      <c r="AO135" s="6916"/>
      <c r="AP135" s="7034"/>
      <c r="AQ135" s="7013"/>
      <c r="AR135" s="7041"/>
      <c r="AS135" s="14"/>
      <c r="AT135" s="14"/>
      <c r="AU135" s="14"/>
      <c r="AV135" s="14"/>
      <c r="AW135" s="14"/>
      <c r="AX135" s="44"/>
      <c r="AY135" s="3278"/>
      <c r="AZ135" s="3278"/>
      <c r="BA135" s="3279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7057" t="s">
        <v>158</v>
      </c>
      <c r="B136" s="7058"/>
      <c r="C136" s="3282">
        <f>SUM(D136:E136)</f>
        <v>0</v>
      </c>
      <c r="D136" s="3283">
        <f>SUM(F136+H136+J136+L136+N136+P136+R136+T136+V136+X136+Z136+AB136+AD136+AF136+AH136+AJ136+AL136)</f>
        <v>0</v>
      </c>
      <c r="E136" s="3284">
        <f>SUM(G136+I136+K136+M136+O136+Q136+S136+U136+W136+Y136+AA136+AC136+AE136+AG136+AI136+AK136+AM136)</f>
        <v>0</v>
      </c>
      <c r="F136" s="3285"/>
      <c r="G136" s="3286"/>
      <c r="H136" s="3285"/>
      <c r="I136" s="3286"/>
      <c r="J136" s="3285"/>
      <c r="K136" s="3286"/>
      <c r="L136" s="3285"/>
      <c r="M136" s="3286"/>
      <c r="N136" s="3285"/>
      <c r="O136" s="3286"/>
      <c r="P136" s="3285"/>
      <c r="Q136" s="3286"/>
      <c r="R136" s="3285"/>
      <c r="S136" s="3286"/>
      <c r="T136" s="3285"/>
      <c r="U136" s="3286"/>
      <c r="V136" s="3285"/>
      <c r="W136" s="3286"/>
      <c r="X136" s="3285"/>
      <c r="Y136" s="3286"/>
      <c r="Z136" s="3285"/>
      <c r="AA136" s="3286"/>
      <c r="AB136" s="3285"/>
      <c r="AC136" s="3286"/>
      <c r="AD136" s="3285"/>
      <c r="AE136" s="3286"/>
      <c r="AF136" s="3285"/>
      <c r="AG136" s="3286"/>
      <c r="AH136" s="3285"/>
      <c r="AI136" s="3286"/>
      <c r="AJ136" s="3285"/>
      <c r="AK136" s="3286"/>
      <c r="AL136" s="3285"/>
      <c r="AM136" s="3287"/>
      <c r="AN136" s="3288"/>
      <c r="AO136" s="3289"/>
      <c r="AP136" s="3290"/>
      <c r="AQ136" s="3286"/>
      <c r="AR136" s="3289"/>
      <c r="AS136" s="17"/>
      <c r="AT136" s="14"/>
      <c r="AU136" s="14"/>
      <c r="AV136" s="14"/>
      <c r="AW136" s="14"/>
      <c r="AX136" s="44"/>
      <c r="AY136" s="3291"/>
      <c r="AZ136" s="3291"/>
      <c r="BA136" s="3279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059" t="s">
        <v>160</v>
      </c>
      <c r="B138" s="3292" t="s">
        <v>161</v>
      </c>
      <c r="C138" s="3282">
        <f>SUM(D138:E138)</f>
        <v>0</v>
      </c>
      <c r="D138" s="3283">
        <f t="shared" si="13"/>
        <v>0</v>
      </c>
      <c r="E138" s="3284">
        <f t="shared" si="13"/>
        <v>0</v>
      </c>
      <c r="F138" s="3285"/>
      <c r="G138" s="3286"/>
      <c r="H138" s="3285"/>
      <c r="I138" s="3286"/>
      <c r="J138" s="3285"/>
      <c r="K138" s="3286"/>
      <c r="L138" s="3285"/>
      <c r="M138" s="3286"/>
      <c r="N138" s="3285"/>
      <c r="O138" s="3286"/>
      <c r="P138" s="3285"/>
      <c r="Q138" s="3286"/>
      <c r="R138" s="3285"/>
      <c r="S138" s="3286"/>
      <c r="T138" s="3285"/>
      <c r="U138" s="3286"/>
      <c r="V138" s="3285"/>
      <c r="W138" s="3286"/>
      <c r="X138" s="3285"/>
      <c r="Y138" s="3286"/>
      <c r="Z138" s="3285"/>
      <c r="AA138" s="3286"/>
      <c r="AB138" s="3285"/>
      <c r="AC138" s="3286"/>
      <c r="AD138" s="3285"/>
      <c r="AE138" s="3286"/>
      <c r="AF138" s="3285"/>
      <c r="AG138" s="3286"/>
      <c r="AH138" s="3285"/>
      <c r="AI138" s="3286"/>
      <c r="AJ138" s="3285"/>
      <c r="AK138" s="3286"/>
      <c r="AL138" s="3285"/>
      <c r="AM138" s="3287"/>
      <c r="AN138" s="3288"/>
      <c r="AO138" s="3289"/>
      <c r="AP138" s="3290"/>
      <c r="AQ138" s="3286"/>
      <c r="AR138" s="3289"/>
      <c r="AS138" s="156"/>
      <c r="AT138" s="3293"/>
      <c r="AU138" s="3293"/>
      <c r="AV138" s="3293"/>
      <c r="AW138" s="3293"/>
      <c r="AX138" s="3294"/>
      <c r="AY138" s="3294"/>
      <c r="AZ138" s="3294"/>
      <c r="BA138" s="3293"/>
      <c r="BB138" s="3293"/>
      <c r="BC138" s="3295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7060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2627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6336" t="s">
        <v>163</v>
      </c>
      <c r="B140" s="7001"/>
      <c r="C140" s="3206">
        <f>SUM(D140:E140)</f>
        <v>0</v>
      </c>
      <c r="D140" s="3207">
        <f t="shared" si="13"/>
        <v>0</v>
      </c>
      <c r="E140" s="3208">
        <f>SUM(G140+I140+K140+M140+O140+Q140+S140+U140+W140+Y140+AA140+AC140+AE140+AG140+AI140+AK140+AM140)</f>
        <v>0</v>
      </c>
      <c r="F140" s="3027"/>
      <c r="G140" s="3163"/>
      <c r="H140" s="3027"/>
      <c r="I140" s="3163"/>
      <c r="J140" s="3027"/>
      <c r="K140" s="3163"/>
      <c r="L140" s="3027"/>
      <c r="M140" s="3163"/>
      <c r="N140" s="3027"/>
      <c r="O140" s="3163"/>
      <c r="P140" s="3027"/>
      <c r="Q140" s="3163"/>
      <c r="R140" s="3027"/>
      <c r="S140" s="3163"/>
      <c r="T140" s="3027"/>
      <c r="U140" s="3163"/>
      <c r="V140" s="3027"/>
      <c r="W140" s="3163"/>
      <c r="X140" s="3027"/>
      <c r="Y140" s="3163"/>
      <c r="Z140" s="3027"/>
      <c r="AA140" s="3163"/>
      <c r="AB140" s="3027"/>
      <c r="AC140" s="3163"/>
      <c r="AD140" s="3027"/>
      <c r="AE140" s="3163"/>
      <c r="AF140" s="3027"/>
      <c r="AG140" s="3163"/>
      <c r="AH140" s="3027"/>
      <c r="AI140" s="3163"/>
      <c r="AJ140" s="3027"/>
      <c r="AK140" s="3163"/>
      <c r="AL140" s="3027"/>
      <c r="AM140" s="1322"/>
      <c r="AN140" s="2946"/>
      <c r="AO140" s="3031"/>
      <c r="AP140" s="3296"/>
      <c r="AQ140" s="3163"/>
      <c r="AR140" s="3031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3297"/>
      <c r="N141" s="3298"/>
      <c r="O141" s="3278"/>
      <c r="P141" s="3278"/>
      <c r="Q141" s="3278"/>
      <c r="R141" s="3278"/>
      <c r="S141" s="3278"/>
      <c r="T141" s="3278"/>
      <c r="U141" s="3278"/>
      <c r="V141" s="3298"/>
      <c r="W141" s="3278"/>
      <c r="X141" s="3278"/>
      <c r="Y141" s="3278"/>
      <c r="Z141" s="3294"/>
      <c r="AA141" s="3294"/>
      <c r="AB141" s="3299"/>
      <c r="AC141" s="3299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037" t="s">
        <v>3</v>
      </c>
      <c r="B142" s="6250"/>
      <c r="C142" s="7061" t="s">
        <v>79</v>
      </c>
      <c r="D142" s="7043"/>
      <c r="E142" s="7031"/>
      <c r="F142" s="7061" t="s">
        <v>134</v>
      </c>
      <c r="G142" s="7031"/>
      <c r="H142" s="7061" t="s">
        <v>135</v>
      </c>
      <c r="I142" s="7031"/>
      <c r="J142" s="7061" t="s">
        <v>136</v>
      </c>
      <c r="K142" s="7031"/>
      <c r="L142" s="7061" t="s">
        <v>137</v>
      </c>
      <c r="M142" s="7032"/>
      <c r="N142" s="7047" t="s">
        <v>7</v>
      </c>
      <c r="O142" s="6375" t="s">
        <v>8</v>
      </c>
      <c r="P142" s="3278"/>
      <c r="Q142" s="3278"/>
      <c r="R142" s="3278"/>
      <c r="S142" s="3278"/>
      <c r="T142" s="3278"/>
      <c r="U142" s="3278"/>
      <c r="V142" s="3298"/>
      <c r="W142" s="3278"/>
      <c r="X142" s="3278"/>
      <c r="Y142" s="3278"/>
      <c r="Z142" s="3294"/>
      <c r="AA142" s="3294"/>
      <c r="AB142" s="3299"/>
      <c r="AC142" s="3299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6356"/>
      <c r="B143" s="6325"/>
      <c r="C143" s="3280" t="s">
        <v>103</v>
      </c>
      <c r="D143" s="3281" t="s">
        <v>65</v>
      </c>
      <c r="E143" s="3239" t="s">
        <v>104</v>
      </c>
      <c r="F143" s="3280" t="s">
        <v>65</v>
      </c>
      <c r="G143" s="3239" t="s">
        <v>104</v>
      </c>
      <c r="H143" s="3280" t="s">
        <v>65</v>
      </c>
      <c r="I143" s="3239" t="s">
        <v>104</v>
      </c>
      <c r="J143" s="3280" t="s">
        <v>65</v>
      </c>
      <c r="K143" s="3239" t="s">
        <v>104</v>
      </c>
      <c r="L143" s="3280" t="s">
        <v>65</v>
      </c>
      <c r="M143" s="3300" t="s">
        <v>104</v>
      </c>
      <c r="N143" s="7048"/>
      <c r="O143" s="7013"/>
      <c r="P143" s="3278"/>
      <c r="Q143" s="3278"/>
      <c r="R143" s="3278"/>
      <c r="S143" s="3278"/>
      <c r="T143" s="3278"/>
      <c r="U143" s="3278"/>
      <c r="V143" s="3298"/>
      <c r="W143" s="3278"/>
      <c r="X143" s="3278"/>
      <c r="Y143" s="3278"/>
      <c r="Z143" s="3294"/>
      <c r="AA143" s="3294"/>
      <c r="AB143" s="3299"/>
      <c r="AC143" s="3299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6986" t="s">
        <v>165</v>
      </c>
      <c r="B144" s="3292" t="s">
        <v>166</v>
      </c>
      <c r="C144" s="3282">
        <f>SUM(D144:E144)</f>
        <v>0</v>
      </c>
      <c r="D144" s="3283">
        <f t="shared" ref="D144:E146" si="14">SUM(F144+H144+J144+L144)</f>
        <v>0</v>
      </c>
      <c r="E144" s="3284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3301"/>
      <c r="Q144" s="3278"/>
      <c r="R144" s="3278"/>
      <c r="S144" s="3278"/>
      <c r="T144" s="3278"/>
      <c r="U144" s="3278"/>
      <c r="V144" s="3298"/>
      <c r="W144" s="3278"/>
      <c r="X144" s="3278"/>
      <c r="Y144" s="3278"/>
      <c r="Z144" s="3294"/>
      <c r="AA144" s="3294"/>
      <c r="AB144" s="3299"/>
      <c r="AC144" s="3299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2628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3301"/>
      <c r="Q145" s="3278"/>
      <c r="R145" s="3278"/>
      <c r="S145" s="3278"/>
      <c r="T145" s="3278"/>
      <c r="U145" s="3278"/>
      <c r="V145" s="3298"/>
      <c r="W145" s="3278"/>
      <c r="X145" s="3294"/>
      <c r="Y145" s="3294"/>
      <c r="Z145" s="3294"/>
      <c r="AA145" s="3294"/>
      <c r="AB145" s="3299"/>
      <c r="AC145" s="3299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3298"/>
      <c r="V146" s="3278"/>
      <c r="W146" s="3278"/>
      <c r="X146" s="3278"/>
      <c r="Y146" s="3278"/>
      <c r="Z146" s="3278"/>
      <c r="AA146" s="3278"/>
      <c r="AB146" s="3278"/>
      <c r="AC146" s="3278"/>
      <c r="AD146" s="3278"/>
      <c r="AE146" s="3278"/>
      <c r="AF146" s="3278"/>
      <c r="AG146" s="3278"/>
      <c r="AH146" s="3298"/>
      <c r="AI146" s="3278"/>
      <c r="AJ146" s="3294"/>
      <c r="AK146" s="3294"/>
      <c r="AL146" s="3294"/>
      <c r="AM146" s="3294"/>
      <c r="AN146" s="3299"/>
      <c r="AO146" s="3299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7063" t="s">
        <v>169</v>
      </c>
      <c r="B147" s="7063"/>
      <c r="C147" s="3302">
        <f>SUM(C144:C146)</f>
        <v>0</v>
      </c>
      <c r="D147" s="3303">
        <f>SUM(D144:D146)</f>
        <v>0</v>
      </c>
      <c r="E147" s="3139">
        <f>SUM(E144:E146)</f>
        <v>0</v>
      </c>
      <c r="F147" s="3302">
        <f t="shared" ref="F147:M147" si="15">SUM(F144:F146)</f>
        <v>0</v>
      </c>
      <c r="G147" s="3139">
        <f t="shared" si="15"/>
        <v>0</v>
      </c>
      <c r="H147" s="3302">
        <f t="shared" si="15"/>
        <v>0</v>
      </c>
      <c r="I147" s="3139">
        <f t="shared" si="15"/>
        <v>0</v>
      </c>
      <c r="J147" s="3302">
        <f t="shared" si="15"/>
        <v>0</v>
      </c>
      <c r="K147" s="3139">
        <f t="shared" si="15"/>
        <v>0</v>
      </c>
      <c r="L147" s="3302">
        <f t="shared" si="15"/>
        <v>0</v>
      </c>
      <c r="M147" s="3304">
        <f t="shared" si="15"/>
        <v>0</v>
      </c>
      <c r="N147" s="3305">
        <f>SUM(N144:N146)</f>
        <v>0</v>
      </c>
      <c r="O147" s="3139">
        <f>SUM(O144:O146)</f>
        <v>0</v>
      </c>
      <c r="P147" s="95"/>
      <c r="Q147" s="11"/>
      <c r="R147" s="11"/>
      <c r="S147" s="11"/>
      <c r="T147" s="11"/>
      <c r="U147" s="3298"/>
      <c r="V147" s="3278"/>
      <c r="W147" s="3278"/>
      <c r="X147" s="3278"/>
      <c r="Y147" s="3278"/>
      <c r="Z147" s="3278"/>
      <c r="AA147" s="3278"/>
      <c r="AB147" s="3278"/>
      <c r="AC147" s="3278"/>
      <c r="AD147" s="3278"/>
      <c r="AE147" s="3278"/>
      <c r="AF147" s="3278"/>
      <c r="AG147" s="3278"/>
      <c r="AH147" s="3298"/>
      <c r="AI147" s="3278"/>
      <c r="AJ147" s="3294"/>
      <c r="AK147" s="3294"/>
      <c r="AL147" s="3294"/>
      <c r="AM147" s="3294"/>
      <c r="AN147" s="3299"/>
      <c r="AO147" s="3299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6986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3278"/>
      <c r="W148" s="3278"/>
      <c r="X148" s="3278"/>
      <c r="Y148" s="3278"/>
      <c r="Z148" s="3278"/>
      <c r="AA148" s="3278"/>
      <c r="AB148" s="3278"/>
      <c r="AC148" s="3278"/>
      <c r="AD148" s="3278"/>
      <c r="AE148" s="3278"/>
      <c r="AF148" s="3278"/>
      <c r="AG148" s="3278"/>
      <c r="AH148" s="3298"/>
      <c r="AI148" s="3278"/>
      <c r="AJ148" s="3294"/>
      <c r="AK148" s="3294"/>
      <c r="AL148" s="3294"/>
      <c r="AM148" s="3294"/>
      <c r="AN148" s="3299"/>
      <c r="AO148" s="3299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2628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3306"/>
      <c r="V149" s="3278"/>
      <c r="W149" s="3278"/>
      <c r="X149" s="3278"/>
      <c r="Y149" s="3278"/>
      <c r="Z149" s="3278"/>
      <c r="AA149" s="3278"/>
      <c r="AB149" s="3278"/>
      <c r="AC149" s="3278"/>
      <c r="AD149" s="3278"/>
      <c r="AE149" s="3278"/>
      <c r="AF149" s="3278"/>
      <c r="AG149" s="3278"/>
      <c r="AH149" s="3298"/>
      <c r="AI149" s="3278"/>
      <c r="AJ149" s="3294"/>
      <c r="AK149" s="3294"/>
      <c r="AL149" s="3294"/>
      <c r="AM149" s="3294"/>
      <c r="AN149" s="3299"/>
      <c r="AO149" s="3299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2628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3306"/>
      <c r="V150" s="3278"/>
      <c r="W150" s="3278"/>
      <c r="X150" s="3278"/>
      <c r="Y150" s="3278"/>
      <c r="Z150" s="3278"/>
      <c r="AA150" s="3278"/>
      <c r="AB150" s="3278"/>
      <c r="AC150" s="3278"/>
      <c r="AD150" s="3278"/>
      <c r="AE150" s="3278"/>
      <c r="AF150" s="3278"/>
      <c r="AG150" s="3278"/>
      <c r="AH150" s="3298"/>
      <c r="AI150" s="3278"/>
      <c r="AJ150" s="3294"/>
      <c r="AK150" s="3294"/>
      <c r="AL150" s="3294"/>
      <c r="AM150" s="3294"/>
      <c r="AN150" s="3299"/>
      <c r="AO150" s="3299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6916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3307"/>
      <c r="U151" s="13"/>
      <c r="V151" s="13"/>
      <c r="W151" s="13"/>
      <c r="X151" s="3293"/>
      <c r="Y151" s="3293"/>
      <c r="Z151" s="3293"/>
      <c r="AA151" s="3293"/>
      <c r="AB151" s="3293"/>
      <c r="AC151" s="3293"/>
      <c r="AD151" s="3293"/>
      <c r="AE151" s="3293"/>
      <c r="AF151" s="3308"/>
      <c r="AG151" s="3294"/>
      <c r="AH151" s="3294"/>
      <c r="AI151" s="3294"/>
      <c r="AJ151" s="3309"/>
      <c r="AK151" s="3294"/>
      <c r="AL151" s="3294"/>
      <c r="AM151" s="3294"/>
      <c r="AN151" s="3294"/>
      <c r="AO151" s="3294"/>
      <c r="AP151" s="3294"/>
      <c r="AQ151" s="3294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7062" t="s">
        <v>169</v>
      </c>
      <c r="B152" s="7063"/>
      <c r="C152" s="3302">
        <f>SUM(C148:C151)</f>
        <v>0</v>
      </c>
      <c r="D152" s="3303">
        <f>SUM(D148:D151)</f>
        <v>0</v>
      </c>
      <c r="E152" s="3139">
        <f>SUM(E148:E151)</f>
        <v>0</v>
      </c>
      <c r="F152" s="3302">
        <f>SUM(F148:F151)</f>
        <v>0</v>
      </c>
      <c r="G152" s="3139">
        <f t="shared" ref="G152:M152" si="17">SUM(G148:G151)</f>
        <v>0</v>
      </c>
      <c r="H152" s="3302">
        <f t="shared" si="17"/>
        <v>0</v>
      </c>
      <c r="I152" s="3139">
        <f t="shared" si="17"/>
        <v>0</v>
      </c>
      <c r="J152" s="3302">
        <f t="shared" si="17"/>
        <v>0</v>
      </c>
      <c r="K152" s="3139">
        <f t="shared" si="17"/>
        <v>0</v>
      </c>
      <c r="L152" s="3302">
        <f t="shared" si="17"/>
        <v>0</v>
      </c>
      <c r="M152" s="3304">
        <f t="shared" si="17"/>
        <v>0</v>
      </c>
      <c r="N152" s="3305">
        <f>SUM(N148:N151)</f>
        <v>0</v>
      </c>
      <c r="O152" s="3139">
        <f>SUM(O148:O151)</f>
        <v>0</v>
      </c>
      <c r="P152" s="15"/>
      <c r="Q152" s="7064"/>
      <c r="R152" s="7065"/>
      <c r="S152" s="7066"/>
      <c r="T152" s="7066"/>
      <c r="U152" s="7066"/>
      <c r="V152" s="7066"/>
      <c r="W152" s="7066"/>
      <c r="X152" s="7066"/>
      <c r="Y152" s="7066"/>
      <c r="Z152" s="7066"/>
      <c r="AA152" s="3310"/>
      <c r="AB152" s="3311"/>
      <c r="AC152" s="3311"/>
      <c r="AD152" s="3311"/>
      <c r="AE152" s="3293"/>
      <c r="AF152" s="3294"/>
      <c r="AG152" s="3294"/>
      <c r="AH152" s="3294"/>
      <c r="AI152" s="3312"/>
      <c r="AJ152" s="3312"/>
      <c r="AK152" s="3312"/>
      <c r="AL152" s="3312"/>
      <c r="AM152" s="3313"/>
      <c r="AN152" s="3278"/>
      <c r="AO152" s="3278"/>
      <c r="AP152" s="3278"/>
      <c r="AQ152" s="3278"/>
      <c r="AR152" s="3278"/>
      <c r="AS152" s="3278"/>
      <c r="AT152" s="3278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7068" t="s">
        <v>175</v>
      </c>
      <c r="B153" s="7068"/>
      <c r="C153" s="3314">
        <f>SUM(C147+C152)</f>
        <v>0</v>
      </c>
      <c r="D153" s="3315">
        <f>SUM(D147+D152)</f>
        <v>0</v>
      </c>
      <c r="E153" s="3208">
        <f>SUM(E147+E152)</f>
        <v>0</v>
      </c>
      <c r="F153" s="3314">
        <f>SUM(F147+F152)</f>
        <v>0</v>
      </c>
      <c r="G153" s="3208">
        <f>SUM(G147+G152)</f>
        <v>0</v>
      </c>
      <c r="H153" s="3314">
        <f t="shared" ref="H153:M153" si="18">SUM(H147+H152)</f>
        <v>0</v>
      </c>
      <c r="I153" s="3208">
        <f t="shared" si="18"/>
        <v>0</v>
      </c>
      <c r="J153" s="3314">
        <f t="shared" si="18"/>
        <v>0</v>
      </c>
      <c r="K153" s="3208">
        <f t="shared" si="18"/>
        <v>0</v>
      </c>
      <c r="L153" s="3314">
        <f t="shared" si="18"/>
        <v>0</v>
      </c>
      <c r="M153" s="3316">
        <f t="shared" si="18"/>
        <v>0</v>
      </c>
      <c r="N153" s="3317">
        <f>SUM(N147+N152)</f>
        <v>0</v>
      </c>
      <c r="O153" s="3208">
        <f>SUM(O147+O152)</f>
        <v>0</v>
      </c>
      <c r="P153" s="15"/>
      <c r="Q153" s="3318"/>
      <c r="R153" s="3319"/>
      <c r="S153" s="3319"/>
      <c r="T153" s="3319"/>
      <c r="U153" s="3319"/>
      <c r="V153" s="3319"/>
      <c r="W153" s="3319"/>
      <c r="X153" s="3319"/>
      <c r="Y153" s="3319"/>
      <c r="Z153" s="3319"/>
      <c r="AA153" s="3310"/>
      <c r="AB153" s="3311"/>
      <c r="AC153" s="3311"/>
      <c r="AD153" s="3311"/>
      <c r="AE153" s="3293"/>
      <c r="AF153" s="3294"/>
      <c r="AG153" s="3294"/>
      <c r="AH153" s="3294"/>
      <c r="AI153" s="3312"/>
      <c r="AJ153" s="3312"/>
      <c r="AK153" s="3312"/>
      <c r="AL153" s="3312"/>
      <c r="AM153" s="3313"/>
      <c r="AN153" s="3278"/>
      <c r="AO153" s="3278"/>
      <c r="AP153" s="3278"/>
      <c r="AQ153" s="3278"/>
      <c r="AR153" s="3278"/>
      <c r="AS153" s="3278"/>
      <c r="AT153" s="3278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3310"/>
      <c r="R154" s="3311"/>
      <c r="S154" s="3311"/>
      <c r="T154" s="3311"/>
      <c r="U154" s="3311"/>
      <c r="V154" s="3311"/>
      <c r="W154" s="3311"/>
      <c r="X154" s="3311"/>
      <c r="Y154" s="3320"/>
      <c r="Z154" s="3320"/>
      <c r="AA154" s="3310"/>
      <c r="AB154" s="3311"/>
      <c r="AC154" s="3311"/>
      <c r="AD154" s="3311"/>
      <c r="AE154" s="3293"/>
      <c r="AF154" s="3294"/>
      <c r="AG154" s="3294"/>
      <c r="AH154" s="3294"/>
      <c r="AI154" s="3312"/>
      <c r="AJ154" s="3312"/>
      <c r="AK154" s="3312"/>
      <c r="AL154" s="3312"/>
      <c r="AM154" s="3312"/>
      <c r="AN154" s="3278"/>
      <c r="AO154" s="3278"/>
      <c r="AP154" s="3278"/>
      <c r="AQ154" s="3278"/>
      <c r="AR154" s="3278"/>
      <c r="AS154" s="3278"/>
      <c r="AT154" s="3278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037" t="s">
        <v>3</v>
      </c>
      <c r="B155" s="6250"/>
      <c r="C155" s="7061" t="s">
        <v>79</v>
      </c>
      <c r="D155" s="7043"/>
      <c r="E155" s="7031"/>
      <c r="F155" s="7061" t="s">
        <v>134</v>
      </c>
      <c r="G155" s="7031"/>
      <c r="H155" s="7061" t="s">
        <v>135</v>
      </c>
      <c r="I155" s="7031"/>
      <c r="J155" s="7061" t="s">
        <v>136</v>
      </c>
      <c r="K155" s="7031"/>
      <c r="L155" s="7061" t="s">
        <v>137</v>
      </c>
      <c r="M155" s="7032"/>
      <c r="N155" s="7067" t="s">
        <v>149</v>
      </c>
      <c r="O155" s="7043"/>
      <c r="P155" s="7032"/>
      <c r="Q155" s="6375" t="s">
        <v>7</v>
      </c>
      <c r="R155" s="6375" t="s">
        <v>8</v>
      </c>
      <c r="S155" s="3311"/>
      <c r="T155" s="3311"/>
      <c r="U155" s="3311"/>
      <c r="V155" s="3311"/>
      <c r="W155" s="3311"/>
      <c r="X155" s="3311"/>
      <c r="Y155" s="3320"/>
      <c r="Z155" s="3321"/>
      <c r="AA155" s="3322"/>
      <c r="AB155" s="3323"/>
      <c r="AC155" s="3323"/>
      <c r="AD155" s="3323"/>
      <c r="AE155" s="3324"/>
      <c r="AF155" s="3325"/>
      <c r="AG155" s="3325"/>
      <c r="AH155" s="3325"/>
      <c r="AI155" s="3326"/>
      <c r="AJ155" s="3326"/>
      <c r="AK155" s="3326"/>
      <c r="AL155" s="3326"/>
      <c r="AM155" s="3312"/>
      <c r="AN155" s="3278"/>
      <c r="AO155" s="3278"/>
      <c r="AP155" s="3278"/>
      <c r="AQ155" s="3278"/>
      <c r="AR155" s="3278"/>
      <c r="AS155" s="3278"/>
      <c r="AT155" s="3278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6356"/>
      <c r="B156" s="6325"/>
      <c r="C156" s="3280" t="s">
        <v>103</v>
      </c>
      <c r="D156" s="3281" t="s">
        <v>65</v>
      </c>
      <c r="E156" s="3239" t="s">
        <v>104</v>
      </c>
      <c r="F156" s="3280" t="s">
        <v>65</v>
      </c>
      <c r="G156" s="3239" t="s">
        <v>104</v>
      </c>
      <c r="H156" s="3280" t="s">
        <v>65</v>
      </c>
      <c r="I156" s="3239" t="s">
        <v>104</v>
      </c>
      <c r="J156" s="3280" t="s">
        <v>65</v>
      </c>
      <c r="K156" s="3239" t="s">
        <v>104</v>
      </c>
      <c r="L156" s="3280" t="s">
        <v>65</v>
      </c>
      <c r="M156" s="3327" t="s">
        <v>104</v>
      </c>
      <c r="N156" s="3328" t="s">
        <v>150</v>
      </c>
      <c r="O156" s="3281" t="s">
        <v>151</v>
      </c>
      <c r="P156" s="3300" t="s">
        <v>152</v>
      </c>
      <c r="Q156" s="7013"/>
      <c r="R156" s="7013"/>
      <c r="S156" s="3311"/>
      <c r="T156" s="3311"/>
      <c r="U156" s="3311"/>
      <c r="V156" s="3311"/>
      <c r="W156" s="3311"/>
      <c r="X156" s="3311"/>
      <c r="Y156" s="3329"/>
      <c r="Z156" s="3320"/>
      <c r="AA156" s="3311"/>
      <c r="AB156" s="3311"/>
      <c r="AC156" s="3311"/>
      <c r="AD156" s="3311"/>
      <c r="AE156" s="3293"/>
      <c r="AF156" s="3294"/>
      <c r="AG156" s="3294"/>
      <c r="AH156" s="3294"/>
      <c r="AI156" s="3312"/>
      <c r="AJ156" s="3312"/>
      <c r="AK156" s="3312"/>
      <c r="AL156" s="3312"/>
      <c r="AM156" s="3312"/>
      <c r="AN156" s="3278"/>
      <c r="AO156" s="3278"/>
      <c r="AP156" s="3278"/>
      <c r="AQ156" s="3278"/>
      <c r="AR156" s="3278"/>
      <c r="AS156" s="3278"/>
      <c r="AT156" s="3278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6986" t="s">
        <v>165</v>
      </c>
      <c r="B157" s="3292" t="s">
        <v>166</v>
      </c>
      <c r="C157" s="3330">
        <f>SUM(D157:E157)</f>
        <v>0</v>
      </c>
      <c r="D157" s="3331">
        <f t="shared" ref="D157:E159" si="19">SUM(F157+H157+J157+L157)</f>
        <v>0</v>
      </c>
      <c r="E157" s="3332">
        <f t="shared" si="19"/>
        <v>0</v>
      </c>
      <c r="F157" s="3285"/>
      <c r="G157" s="3286"/>
      <c r="H157" s="3285"/>
      <c r="I157" s="3286"/>
      <c r="J157" s="3285"/>
      <c r="K157" s="3286"/>
      <c r="L157" s="3285"/>
      <c r="M157" s="3333"/>
      <c r="N157" s="3334"/>
      <c r="O157" s="3335"/>
      <c r="P157" s="3287"/>
      <c r="Q157" s="3286"/>
      <c r="R157" s="3286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3311"/>
      <c r="AD157" s="3311"/>
      <c r="AE157" s="3293"/>
      <c r="AF157" s="3294"/>
      <c r="AG157" s="3294"/>
      <c r="AH157" s="3294"/>
      <c r="AI157" s="3312"/>
      <c r="AJ157" s="3312"/>
      <c r="AK157" s="3312"/>
      <c r="AL157" s="3312"/>
      <c r="AM157" s="3312"/>
      <c r="AN157" s="3278"/>
      <c r="AO157" s="3278"/>
      <c r="AP157" s="3278"/>
      <c r="AQ157" s="3278"/>
      <c r="AR157" s="3278"/>
      <c r="AS157" s="3278"/>
      <c r="AT157" s="3278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2628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3320"/>
      <c r="T158" s="3311"/>
      <c r="U158" s="3311"/>
      <c r="V158" s="3311"/>
      <c r="W158" s="3311"/>
      <c r="X158" s="3311"/>
      <c r="Y158" s="3336"/>
      <c r="Z158" s="3311"/>
      <c r="AA158" s="3311"/>
      <c r="AB158" s="3311"/>
      <c r="AC158" s="3311"/>
      <c r="AD158" s="3311"/>
      <c r="AE158" s="3311"/>
      <c r="AF158" s="3278"/>
      <c r="AG158" s="3278"/>
      <c r="AH158" s="3278"/>
      <c r="AI158" s="3278"/>
      <c r="AJ158" s="3278"/>
      <c r="AK158" s="3278"/>
      <c r="AL158" s="3278"/>
      <c r="AM158" s="3278"/>
      <c r="AN158" s="3278"/>
      <c r="AO158" s="3294"/>
      <c r="AP158" s="3294"/>
      <c r="AQ158" s="3294"/>
      <c r="AR158" s="3294"/>
      <c r="AS158" s="3312"/>
      <c r="AT158" s="3312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3337"/>
      <c r="AA159" s="3337"/>
      <c r="AB159" s="3337"/>
      <c r="AC159" s="3337"/>
      <c r="AD159" s="3337"/>
      <c r="AE159" s="3337"/>
      <c r="AF159" s="3276"/>
      <c r="AG159" s="3276"/>
      <c r="AH159" s="3276"/>
      <c r="AI159" s="3276"/>
      <c r="AJ159" s="3276"/>
      <c r="AK159" s="3276"/>
      <c r="AL159" s="3276"/>
      <c r="AM159" s="3276"/>
      <c r="AN159" s="3276"/>
      <c r="AO159" s="3338"/>
      <c r="AP159" s="3338"/>
      <c r="AQ159" s="3338"/>
      <c r="AR159" s="3338"/>
      <c r="AS159" s="3339"/>
      <c r="AT159" s="3339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7063" t="s">
        <v>169</v>
      </c>
      <c r="B160" s="7063"/>
      <c r="C160" s="3340">
        <f>SUM(C157:C159)</f>
        <v>0</v>
      </c>
      <c r="D160" s="3341">
        <f>SUM(D157:D159)</f>
        <v>0</v>
      </c>
      <c r="E160" s="3342">
        <f>SUM(E157:E159)</f>
        <v>0</v>
      </c>
      <c r="F160" s="3340">
        <f>SUM(F157:F159)</f>
        <v>0</v>
      </c>
      <c r="G160" s="3342">
        <f t="shared" ref="G160:P160" si="20">SUM(G157:G159)</f>
        <v>0</v>
      </c>
      <c r="H160" s="3340">
        <f t="shared" si="20"/>
        <v>0</v>
      </c>
      <c r="I160" s="3342">
        <f t="shared" si="20"/>
        <v>0</v>
      </c>
      <c r="J160" s="3340">
        <f t="shared" si="20"/>
        <v>0</v>
      </c>
      <c r="K160" s="3342">
        <f t="shared" si="20"/>
        <v>0</v>
      </c>
      <c r="L160" s="3340">
        <f t="shared" si="20"/>
        <v>0</v>
      </c>
      <c r="M160" s="3343">
        <f t="shared" si="20"/>
        <v>0</v>
      </c>
      <c r="N160" s="3344">
        <f t="shared" si="20"/>
        <v>0</v>
      </c>
      <c r="O160" s="3341">
        <f t="shared" si="20"/>
        <v>0</v>
      </c>
      <c r="P160" s="3345">
        <f t="shared" si="20"/>
        <v>0</v>
      </c>
      <c r="Q160" s="3342">
        <f>SUM(Q157:Q159)</f>
        <v>0</v>
      </c>
      <c r="R160" s="3342">
        <f>SUM(R157:R159)</f>
        <v>0</v>
      </c>
      <c r="S160" s="17"/>
      <c r="T160" s="14"/>
      <c r="U160" s="14"/>
      <c r="V160" s="14"/>
      <c r="W160" s="14"/>
      <c r="X160" s="14"/>
      <c r="Y160" s="14"/>
      <c r="Z160" s="3337"/>
      <c r="AA160" s="3337"/>
      <c r="AB160" s="3337"/>
      <c r="AC160" s="3337"/>
      <c r="AD160" s="3337"/>
      <c r="AE160" s="3337"/>
      <c r="AF160" s="3276"/>
      <c r="AG160" s="3276"/>
      <c r="AH160" s="3276"/>
      <c r="AI160" s="3276"/>
      <c r="AJ160" s="3276"/>
      <c r="AK160" s="3276"/>
      <c r="AL160" s="3276"/>
      <c r="AM160" s="3276"/>
      <c r="AN160" s="3276"/>
      <c r="AO160" s="3338"/>
      <c r="AP160" s="3338"/>
      <c r="AQ160" s="3338"/>
      <c r="AR160" s="3338"/>
      <c r="AS160" s="3339"/>
      <c r="AT160" s="3339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6986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3337"/>
      <c r="AA161" s="3337"/>
      <c r="AB161" s="3337"/>
      <c r="AC161" s="3337"/>
      <c r="AD161" s="3337"/>
      <c r="AE161" s="3337"/>
      <c r="AF161" s="3276"/>
      <c r="AG161" s="3276"/>
      <c r="AH161" s="3276"/>
      <c r="AI161" s="3276"/>
      <c r="AJ161" s="3276"/>
      <c r="AK161" s="3276"/>
      <c r="AL161" s="3276"/>
      <c r="AM161" s="3276"/>
      <c r="AN161" s="3276"/>
      <c r="AO161" s="3338"/>
      <c r="AP161" s="3338"/>
      <c r="AQ161" s="3338"/>
      <c r="AR161" s="3338"/>
      <c r="AS161" s="3339"/>
      <c r="AT161" s="3339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2628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3337"/>
      <c r="AD162" s="3337"/>
      <c r="AE162" s="3337"/>
      <c r="AF162" s="3276"/>
      <c r="AG162" s="3276"/>
      <c r="AH162" s="3276"/>
      <c r="AI162" s="3276"/>
      <c r="AJ162" s="3276"/>
      <c r="AK162" s="3276"/>
      <c r="AL162" s="3276"/>
      <c r="AM162" s="3276"/>
      <c r="AN162" s="3276"/>
      <c r="AO162" s="3338"/>
      <c r="AP162" s="3338"/>
      <c r="AQ162" s="3338"/>
      <c r="AR162" s="3338"/>
      <c r="AS162" s="3339"/>
      <c r="AT162" s="3339"/>
    </row>
    <row r="163" spans="1:130" ht="16.350000000000001" customHeight="1" x14ac:dyDescent="0.2">
      <c r="A163" s="5844"/>
      <c r="B163" s="2628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3337"/>
      <c r="AA163" s="3337"/>
      <c r="AB163" s="3337"/>
      <c r="AC163" s="3337"/>
      <c r="AD163" s="3337"/>
      <c r="AE163" s="3337"/>
      <c r="AF163" s="3276"/>
      <c r="AG163" s="3276"/>
      <c r="AH163" s="3276"/>
      <c r="AI163" s="3276"/>
      <c r="AJ163" s="3276"/>
      <c r="AK163" s="3276"/>
      <c r="AL163" s="3276"/>
      <c r="AM163" s="3276"/>
      <c r="AN163" s="3276"/>
      <c r="AO163" s="3276"/>
      <c r="AP163" s="3276"/>
      <c r="AQ163" s="3276"/>
      <c r="AR163" s="3276"/>
      <c r="AS163" s="3276"/>
      <c r="AT163" s="3276"/>
    </row>
    <row r="164" spans="1:130" ht="15.75" customHeight="1" x14ac:dyDescent="0.2">
      <c r="A164" s="6916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3337"/>
      <c r="AC164" s="3337"/>
      <c r="AD164" s="3337"/>
      <c r="AE164" s="3337"/>
      <c r="AF164" s="3276"/>
      <c r="AG164" s="3276"/>
      <c r="AH164" s="3276"/>
      <c r="AI164" s="3276"/>
      <c r="AJ164" s="3276"/>
      <c r="AK164" s="3276"/>
      <c r="AL164" s="3276"/>
      <c r="AM164" s="3276"/>
      <c r="AN164" s="3276"/>
      <c r="AO164" s="3276"/>
      <c r="AP164" s="3276"/>
      <c r="AQ164" s="3276"/>
      <c r="AR164" s="3276"/>
      <c r="AS164" s="3276"/>
      <c r="AT164" s="3276"/>
      <c r="AU164" s="3276"/>
      <c r="AV164" s="3276"/>
    </row>
    <row r="165" spans="1:130" ht="16.350000000000001" customHeight="1" x14ac:dyDescent="0.2">
      <c r="A165" s="7069" t="s">
        <v>169</v>
      </c>
      <c r="B165" s="7063"/>
      <c r="C165" s="3340">
        <f>SUM(C161:C164)</f>
        <v>0</v>
      </c>
      <c r="D165" s="3341">
        <f>SUM(D161:D164)</f>
        <v>0</v>
      </c>
      <c r="E165" s="3342">
        <f>SUM(E161:E164)</f>
        <v>0</v>
      </c>
      <c r="F165" s="3340">
        <f>SUM(F161:F164)</f>
        <v>0</v>
      </c>
      <c r="G165" s="3342">
        <f t="shared" ref="G165:P165" si="22">SUM(G161:G164)</f>
        <v>0</v>
      </c>
      <c r="H165" s="3340">
        <f t="shared" si="22"/>
        <v>0</v>
      </c>
      <c r="I165" s="3342">
        <f t="shared" si="22"/>
        <v>0</v>
      </c>
      <c r="J165" s="3340">
        <f t="shared" si="22"/>
        <v>0</v>
      </c>
      <c r="K165" s="3342">
        <f t="shared" si="22"/>
        <v>0</v>
      </c>
      <c r="L165" s="3340">
        <f t="shared" si="22"/>
        <v>0</v>
      </c>
      <c r="M165" s="3343">
        <f t="shared" si="22"/>
        <v>0</v>
      </c>
      <c r="N165" s="3344">
        <f t="shared" si="22"/>
        <v>0</v>
      </c>
      <c r="O165" s="3341">
        <f t="shared" si="22"/>
        <v>0</v>
      </c>
      <c r="P165" s="3345">
        <f t="shared" si="22"/>
        <v>0</v>
      </c>
      <c r="Q165" s="3342">
        <f>SUM(Q161:Q164)</f>
        <v>0</v>
      </c>
      <c r="R165" s="3342">
        <f>SUM(R161:R164)</f>
        <v>0</v>
      </c>
      <c r="S165" s="17"/>
      <c r="T165" s="14"/>
      <c r="U165" s="14"/>
      <c r="V165" s="14"/>
      <c r="W165" s="3337"/>
      <c r="X165" s="3337"/>
      <c r="Y165" s="3337"/>
      <c r="Z165" s="3337"/>
      <c r="AA165" s="3337"/>
      <c r="AB165" s="3337"/>
      <c r="AC165" s="3337"/>
      <c r="AD165" s="3337"/>
      <c r="AE165" s="3337"/>
      <c r="AF165" s="3276"/>
      <c r="AG165" s="3276"/>
      <c r="AH165" s="3276"/>
      <c r="AI165" s="3276"/>
      <c r="AJ165" s="3276"/>
      <c r="AK165" s="3276"/>
      <c r="AL165" s="3276"/>
      <c r="AM165" s="3276"/>
      <c r="AN165" s="3276"/>
      <c r="AO165" s="3276"/>
      <c r="AP165" s="3276"/>
      <c r="AQ165" s="3276"/>
    </row>
    <row r="166" spans="1:130" ht="16.350000000000001" customHeight="1" x14ac:dyDescent="0.2">
      <c r="A166" s="7069" t="s">
        <v>175</v>
      </c>
      <c r="B166" s="7069"/>
      <c r="C166" s="3346">
        <f>SUM(C160+C165)</f>
        <v>0</v>
      </c>
      <c r="D166" s="3347">
        <f t="shared" ref="D166:P166" si="23">SUM(D160+D165)</f>
        <v>0</v>
      </c>
      <c r="E166" s="3348">
        <f t="shared" si="23"/>
        <v>0</v>
      </c>
      <c r="F166" s="3346">
        <f t="shared" si="23"/>
        <v>0</v>
      </c>
      <c r="G166" s="3348">
        <f t="shared" si="23"/>
        <v>0</v>
      </c>
      <c r="H166" s="3346">
        <f t="shared" si="23"/>
        <v>0</v>
      </c>
      <c r="I166" s="3348">
        <f t="shared" si="23"/>
        <v>0</v>
      </c>
      <c r="J166" s="3346">
        <f t="shared" si="23"/>
        <v>0</v>
      </c>
      <c r="K166" s="3348">
        <f t="shared" si="23"/>
        <v>0</v>
      </c>
      <c r="L166" s="3346">
        <f t="shared" si="23"/>
        <v>0</v>
      </c>
      <c r="M166" s="188">
        <f t="shared" si="23"/>
        <v>0</v>
      </c>
      <c r="N166" s="3349">
        <f t="shared" si="23"/>
        <v>0</v>
      </c>
      <c r="O166" s="3347">
        <f t="shared" si="23"/>
        <v>0</v>
      </c>
      <c r="P166" s="3350">
        <f t="shared" si="23"/>
        <v>0</v>
      </c>
      <c r="Q166" s="3348">
        <f>SUM(Q160+Q165)</f>
        <v>0</v>
      </c>
      <c r="R166" s="3348">
        <f>SUM(R160+R165)</f>
        <v>0</v>
      </c>
      <c r="S166" s="17"/>
      <c r="T166" s="14"/>
      <c r="U166" s="14"/>
      <c r="V166" s="14"/>
      <c r="W166" s="3337"/>
      <c r="X166" s="3337"/>
      <c r="Y166" s="3337"/>
      <c r="Z166" s="3337"/>
      <c r="AA166" s="3337"/>
      <c r="AB166" s="3337"/>
      <c r="AC166" s="3337"/>
      <c r="AD166" s="3337"/>
      <c r="AE166" s="3337"/>
      <c r="AF166" s="3276"/>
      <c r="AG166" s="3276"/>
      <c r="AH166" s="3276"/>
      <c r="AI166" s="3276"/>
      <c r="AJ166" s="3276"/>
      <c r="AK166" s="3276"/>
      <c r="AL166" s="3276"/>
      <c r="AM166" s="3276"/>
      <c r="AN166" s="3276"/>
      <c r="AO166" s="3276"/>
      <c r="AP166" s="3276"/>
      <c r="AQ166" s="3276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3337"/>
      <c r="X167" s="3337"/>
      <c r="Y167" s="3337"/>
      <c r="Z167" s="3337"/>
      <c r="AA167" s="3337"/>
      <c r="AB167" s="3337"/>
      <c r="AC167" s="3337"/>
      <c r="AD167" s="3337"/>
      <c r="AE167" s="3337"/>
      <c r="AF167" s="3276"/>
      <c r="AG167" s="3276"/>
      <c r="AH167" s="3276"/>
      <c r="AI167" s="3276"/>
      <c r="AJ167" s="3276"/>
      <c r="AK167" s="3276"/>
      <c r="AL167" s="3276"/>
      <c r="AM167" s="3276"/>
      <c r="AN167" s="3276"/>
      <c r="AO167" s="3276"/>
      <c r="AP167" s="3276"/>
      <c r="AQ167" s="3276"/>
    </row>
    <row r="168" spans="1:130" ht="16.350000000000001" customHeight="1" x14ac:dyDescent="0.2">
      <c r="A168" s="6037" t="s">
        <v>3</v>
      </c>
      <c r="B168" s="6250"/>
      <c r="C168" s="7043" t="s">
        <v>79</v>
      </c>
      <c r="D168" s="7043"/>
      <c r="E168" s="7031"/>
      <c r="F168" s="7061" t="s">
        <v>133</v>
      </c>
      <c r="G168" s="7031"/>
      <c r="H168" s="7061" t="s">
        <v>134</v>
      </c>
      <c r="I168" s="7031"/>
      <c r="J168" s="7061" t="s">
        <v>135</v>
      </c>
      <c r="K168" s="7031"/>
      <c r="L168" s="7061" t="s">
        <v>136</v>
      </c>
      <c r="M168" s="7031"/>
      <c r="N168" s="7061" t="s">
        <v>137</v>
      </c>
      <c r="O168" s="7032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3337"/>
      <c r="X168" s="3337"/>
      <c r="Y168" s="3337"/>
      <c r="Z168" s="3337"/>
      <c r="AA168" s="3337"/>
      <c r="AB168" s="3337"/>
      <c r="AC168" s="3337"/>
      <c r="AD168" s="3337"/>
      <c r="AE168" s="3337"/>
      <c r="AF168" s="3276"/>
      <c r="AG168" s="3276"/>
      <c r="AH168" s="3276"/>
      <c r="AI168" s="3276"/>
      <c r="AJ168" s="3276"/>
      <c r="AK168" s="3276"/>
      <c r="AL168" s="3276"/>
      <c r="AM168" s="3276"/>
      <c r="AN168" s="3276"/>
      <c r="AO168" s="3276"/>
      <c r="AP168" s="3276"/>
      <c r="AQ168" s="3351"/>
      <c r="AR168" s="3352"/>
      <c r="AS168" s="3352"/>
      <c r="AT168" s="3352"/>
      <c r="AU168" s="3352"/>
      <c r="AV168" s="3352"/>
      <c r="AW168" s="3352"/>
      <c r="AX168" s="3353"/>
      <c r="AY168" s="3353"/>
      <c r="AZ168" s="3353"/>
      <c r="BA168" s="3352"/>
      <c r="BB168" s="3352"/>
      <c r="BC168" s="3352"/>
    </row>
    <row r="169" spans="1:130" ht="31.5" customHeight="1" x14ac:dyDescent="0.2">
      <c r="A169" s="6356"/>
      <c r="B169" s="6325"/>
      <c r="C169" s="3280" t="s">
        <v>103</v>
      </c>
      <c r="D169" s="3281" t="s">
        <v>65</v>
      </c>
      <c r="E169" s="3239" t="s">
        <v>104</v>
      </c>
      <c r="F169" s="3280" t="s">
        <v>65</v>
      </c>
      <c r="G169" s="3239" t="s">
        <v>104</v>
      </c>
      <c r="H169" s="3280" t="s">
        <v>65</v>
      </c>
      <c r="I169" s="3239" t="s">
        <v>104</v>
      </c>
      <c r="J169" s="3280" t="s">
        <v>65</v>
      </c>
      <c r="K169" s="3239" t="s">
        <v>104</v>
      </c>
      <c r="L169" s="3280" t="s">
        <v>65</v>
      </c>
      <c r="M169" s="3239" t="s">
        <v>104</v>
      </c>
      <c r="N169" s="3280" t="s">
        <v>65</v>
      </c>
      <c r="O169" s="3354" t="s">
        <v>104</v>
      </c>
      <c r="P169" s="7013"/>
      <c r="Q169" s="7013"/>
      <c r="R169" s="14"/>
      <c r="S169" s="14"/>
      <c r="T169" s="14"/>
      <c r="U169" s="14"/>
      <c r="V169" s="14"/>
      <c r="W169" s="3337"/>
      <c r="X169" s="3337"/>
      <c r="Y169" s="3337"/>
      <c r="Z169" s="3337"/>
      <c r="AA169" s="3337"/>
      <c r="AB169" s="3337"/>
      <c r="AC169" s="3337"/>
      <c r="AD169" s="3337"/>
      <c r="AE169" s="3337"/>
      <c r="AF169" s="3276"/>
      <c r="AG169" s="3276"/>
      <c r="AH169" s="3276"/>
      <c r="AI169" s="3276"/>
      <c r="AJ169" s="3276"/>
      <c r="AK169" s="3276"/>
      <c r="AL169" s="3276"/>
      <c r="AM169" s="3276"/>
      <c r="AN169" s="3276"/>
      <c r="AO169" s="3276"/>
      <c r="AP169" s="3276"/>
      <c r="AQ169" s="3355"/>
      <c r="AR169" s="3352"/>
      <c r="AS169" s="3352"/>
      <c r="AT169" s="3352"/>
      <c r="AU169" s="3352"/>
      <c r="AV169" s="3352"/>
      <c r="AW169" s="3352"/>
      <c r="AX169" s="3353"/>
      <c r="AY169" s="3353"/>
      <c r="AZ169" s="3353"/>
      <c r="BA169" s="3352"/>
      <c r="BB169" s="3352"/>
      <c r="BC169" s="3352"/>
    </row>
    <row r="170" spans="1:130" s="3" customFormat="1" ht="16.350000000000001" customHeight="1" x14ac:dyDescent="0.2">
      <c r="A170" s="6986" t="s">
        <v>178</v>
      </c>
      <c r="B170" s="3292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3285"/>
      <c r="G170" s="3286"/>
      <c r="H170" s="3285"/>
      <c r="I170" s="35"/>
      <c r="J170" s="33"/>
      <c r="K170" s="35"/>
      <c r="L170" s="33"/>
      <c r="M170" s="35"/>
      <c r="N170" s="33"/>
      <c r="O170" s="3356"/>
      <c r="P170" s="3286"/>
      <c r="Q170" s="3286"/>
      <c r="R170" s="3357"/>
      <c r="S170" s="3337"/>
      <c r="T170" s="3337"/>
      <c r="U170" s="3337"/>
      <c r="V170" s="3337"/>
      <c r="W170" s="3337"/>
      <c r="X170" s="3337"/>
      <c r="Y170" s="3337"/>
      <c r="Z170" s="3337"/>
      <c r="AA170" s="3337"/>
      <c r="AB170" s="3337"/>
      <c r="AC170" s="3337"/>
      <c r="AD170" s="3276"/>
      <c r="AE170" s="3276"/>
      <c r="AF170" s="3276"/>
      <c r="AG170" s="3276"/>
      <c r="AH170" s="3276"/>
      <c r="AI170" s="3298"/>
      <c r="AJ170" s="3353"/>
      <c r="AK170" s="3353"/>
      <c r="AL170" s="3353"/>
      <c r="AM170" s="3353"/>
      <c r="AN170" s="3353"/>
      <c r="AO170" s="3353"/>
      <c r="AP170" s="3353"/>
      <c r="AQ170" s="3353"/>
      <c r="AR170" s="3353"/>
      <c r="AS170" s="3353"/>
      <c r="AT170" s="3353"/>
      <c r="AU170" s="3353"/>
      <c r="AV170" s="3353"/>
      <c r="AW170" s="3353"/>
      <c r="AX170" s="3353"/>
      <c r="AY170" s="3353"/>
      <c r="AZ170" s="3353"/>
      <c r="BA170" s="3353"/>
      <c r="BB170" s="3353"/>
      <c r="BC170" s="3353"/>
      <c r="BD170" s="3353"/>
      <c r="BE170" s="3353"/>
      <c r="BF170" s="3353"/>
      <c r="BG170" s="3353"/>
      <c r="BH170" s="3353"/>
      <c r="BI170" s="3353"/>
      <c r="BJ170" s="3353"/>
      <c r="BK170" s="3353"/>
      <c r="BL170" s="3353"/>
      <c r="BM170" s="3353"/>
      <c r="BN170" s="3353"/>
      <c r="BO170" s="3353"/>
      <c r="BP170" s="3353"/>
      <c r="BQ170" s="3353"/>
      <c r="BR170" s="3353"/>
      <c r="BS170" s="3353"/>
      <c r="BT170" s="3353"/>
      <c r="BU170" s="3353"/>
      <c r="BV170" s="3353"/>
      <c r="BW170" s="3353"/>
      <c r="BX170" s="3353"/>
      <c r="BY170" s="3353"/>
      <c r="BZ170" s="3353"/>
      <c r="CA170" s="3358"/>
      <c r="CB170" s="3358"/>
      <c r="CC170" s="3358"/>
      <c r="CD170" s="3358"/>
      <c r="CE170" s="3358"/>
      <c r="CF170" s="3358"/>
      <c r="CG170" s="3358"/>
      <c r="CH170" s="3358"/>
      <c r="CI170" s="3358"/>
      <c r="CJ170" s="3358"/>
      <c r="CK170" s="3358"/>
      <c r="CL170" s="3358"/>
      <c r="CM170" s="3358"/>
      <c r="CN170" s="3358"/>
      <c r="CO170" s="3358"/>
      <c r="CP170" s="3358"/>
      <c r="CQ170" s="3358"/>
      <c r="CR170" s="3358"/>
      <c r="CS170" s="3358"/>
      <c r="CT170" s="3358"/>
      <c r="CU170" s="3358"/>
      <c r="CV170" s="3358"/>
      <c r="CW170" s="3358"/>
      <c r="CX170" s="3358"/>
      <c r="CY170" s="3358"/>
      <c r="CZ170" s="3358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2628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3357"/>
      <c r="S171" s="3337"/>
      <c r="T171" s="3337"/>
      <c r="U171" s="3337"/>
      <c r="V171" s="3337"/>
      <c r="W171" s="3337"/>
      <c r="X171" s="3337"/>
      <c r="Y171" s="3337"/>
      <c r="Z171" s="3337"/>
      <c r="AA171" s="3337"/>
      <c r="AB171" s="3337"/>
      <c r="AC171" s="3337"/>
      <c r="AD171" s="3276"/>
      <c r="AE171" s="3276"/>
      <c r="AF171" s="3276"/>
      <c r="AG171" s="3276"/>
      <c r="AH171" s="3276"/>
      <c r="AI171" s="3298"/>
      <c r="AJ171" s="3353"/>
      <c r="AK171" s="3353"/>
      <c r="AL171" s="3353"/>
      <c r="AM171" s="3353"/>
      <c r="AN171" s="3353"/>
      <c r="AO171" s="3353"/>
      <c r="AP171" s="3353"/>
      <c r="AQ171" s="3353"/>
      <c r="AR171" s="3353"/>
      <c r="AS171" s="3353"/>
      <c r="AT171" s="3353"/>
      <c r="AU171" s="3353"/>
      <c r="AV171" s="3353"/>
      <c r="AW171" s="3353"/>
      <c r="AX171" s="3353"/>
      <c r="AY171" s="3353"/>
      <c r="AZ171" s="3353"/>
      <c r="BA171" s="3353"/>
      <c r="BB171" s="3353"/>
      <c r="BC171" s="3353"/>
      <c r="BD171" s="3353"/>
      <c r="BE171" s="3353"/>
      <c r="BF171" s="3353"/>
      <c r="BG171" s="3353"/>
      <c r="BH171" s="3353"/>
      <c r="BI171" s="3353"/>
      <c r="BJ171" s="3353"/>
      <c r="BK171" s="3353"/>
      <c r="BL171" s="3353"/>
      <c r="BM171" s="3353"/>
      <c r="BN171" s="3353"/>
      <c r="BO171" s="3353"/>
      <c r="BP171" s="3353"/>
      <c r="BQ171" s="3353"/>
      <c r="BR171" s="3353"/>
      <c r="BS171" s="3353"/>
      <c r="BT171" s="3353"/>
      <c r="BU171" s="3353"/>
      <c r="BV171" s="3353"/>
      <c r="BW171" s="3353"/>
      <c r="BX171" s="3353"/>
      <c r="BY171" s="3353"/>
      <c r="BZ171" s="3353"/>
      <c r="CA171" s="3358"/>
      <c r="CB171" s="3358"/>
      <c r="CC171" s="3358"/>
      <c r="CD171" s="3358"/>
      <c r="CE171" s="3358"/>
      <c r="CF171" s="3358"/>
      <c r="CG171" s="3358"/>
      <c r="CH171" s="3358"/>
      <c r="CI171" s="3358"/>
      <c r="CJ171" s="3358"/>
      <c r="CK171" s="3358"/>
      <c r="CL171" s="3358"/>
      <c r="CM171" s="3358"/>
      <c r="CN171" s="3358"/>
      <c r="CO171" s="3358"/>
      <c r="CP171" s="3358"/>
      <c r="CQ171" s="3358"/>
      <c r="CR171" s="3358"/>
      <c r="CS171" s="3358"/>
      <c r="CT171" s="3358"/>
      <c r="CU171" s="3358"/>
      <c r="CV171" s="3358"/>
      <c r="CW171" s="3358"/>
      <c r="CX171" s="3358"/>
      <c r="CY171" s="3358"/>
      <c r="CZ171" s="3358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2627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3357"/>
      <c r="S172" s="3337"/>
      <c r="T172" s="3337"/>
      <c r="U172" s="3337"/>
      <c r="V172" s="3337"/>
      <c r="W172" s="3337"/>
      <c r="X172" s="3337"/>
      <c r="Y172" s="3337"/>
      <c r="Z172" s="3337"/>
      <c r="AA172" s="3337"/>
      <c r="AB172" s="3337"/>
      <c r="AC172" s="3337"/>
      <c r="AD172" s="3276"/>
      <c r="AE172" s="3276"/>
      <c r="AF172" s="3276"/>
      <c r="AG172" s="3276"/>
      <c r="AH172" s="3276"/>
      <c r="AI172" s="3298"/>
      <c r="AJ172" s="3352"/>
      <c r="AK172" s="3352"/>
      <c r="AL172" s="3352"/>
      <c r="AM172" s="3352"/>
      <c r="AN172" s="3352"/>
      <c r="AO172" s="3352"/>
      <c r="AP172" s="3352"/>
      <c r="AQ172" s="3352"/>
      <c r="AR172" s="3352"/>
      <c r="AS172" s="3352"/>
      <c r="AT172" s="3352"/>
      <c r="AU172" s="3352"/>
    </row>
    <row r="173" spans="1:130" ht="16.350000000000001" customHeight="1" thickBot="1" x14ac:dyDescent="0.25">
      <c r="A173" s="5924"/>
      <c r="B173" s="3359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3337"/>
      <c r="Z173" s="3337"/>
      <c r="AA173" s="3337"/>
      <c r="AB173" s="3337"/>
      <c r="AC173" s="3337"/>
      <c r="AD173" s="3276"/>
      <c r="AE173" s="3276"/>
      <c r="AF173" s="3276"/>
      <c r="AG173" s="3276"/>
      <c r="AH173" s="3276"/>
      <c r="AI173" s="3276"/>
      <c r="AJ173" s="3276"/>
      <c r="AK173" s="3276"/>
      <c r="AL173" s="3276"/>
      <c r="AM173" s="3276"/>
      <c r="AN173" s="3276"/>
      <c r="AO173" s="3351"/>
      <c r="AP173" s="3276"/>
      <c r="AQ173" s="3276"/>
      <c r="AR173" s="3360"/>
      <c r="AS173" s="3352"/>
      <c r="AT173" s="3277"/>
      <c r="AU173" s="3277"/>
      <c r="AV173" s="3277"/>
      <c r="AW173" s="3277"/>
      <c r="AX173" s="3353"/>
      <c r="AY173" s="3353"/>
      <c r="AZ173" s="3353"/>
      <c r="BA173" s="3277"/>
      <c r="BB173" s="3277"/>
      <c r="BC173" s="3277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2625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3322"/>
      <c r="Z174" s="3323"/>
      <c r="AA174" s="14"/>
      <c r="AB174" s="3361"/>
      <c r="AC174" s="3323"/>
      <c r="AD174" s="44"/>
      <c r="AE174" s="3362"/>
      <c r="AF174" s="3362"/>
      <c r="AG174" s="3362"/>
      <c r="AH174" s="3276"/>
      <c r="AI174" s="44"/>
      <c r="AJ174" s="3351"/>
      <c r="AK174" s="3351"/>
      <c r="AL174" s="3351"/>
      <c r="AM174" s="3276"/>
      <c r="AN174" s="44"/>
      <c r="AO174" s="3351"/>
      <c r="AP174" s="3276"/>
      <c r="AQ174" s="3276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2628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2628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6916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3363"/>
      <c r="AM177" s="3364"/>
      <c r="AN177" s="3364"/>
      <c r="AO177" s="1175"/>
      <c r="AP177" s="3364"/>
      <c r="AQ177" s="1175"/>
      <c r="AR177" s="216"/>
      <c r="AS177" s="3365"/>
      <c r="AT177" s="3366"/>
      <c r="AU177" s="3337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037" t="s">
        <v>188</v>
      </c>
      <c r="B181" s="6250"/>
      <c r="C181" s="7070" t="s">
        <v>79</v>
      </c>
      <c r="D181" s="7070"/>
      <c r="E181" s="7070"/>
      <c r="F181" s="7070" t="s">
        <v>189</v>
      </c>
      <c r="G181" s="7070"/>
      <c r="H181" s="7070" t="s">
        <v>190</v>
      </c>
      <c r="I181" s="7070"/>
      <c r="J181" s="7070" t="s">
        <v>191</v>
      </c>
      <c r="K181" s="7070"/>
      <c r="L181" s="7070" t="s">
        <v>12</v>
      </c>
      <c r="M181" s="7070"/>
      <c r="N181" s="7071" t="s">
        <v>13</v>
      </c>
      <c r="O181" s="7028"/>
      <c r="P181" s="7076" t="s">
        <v>126</v>
      </c>
      <c r="Q181" s="7076"/>
      <c r="R181" s="7076" t="s">
        <v>127</v>
      </c>
      <c r="S181" s="7076"/>
      <c r="T181" s="7076" t="s">
        <v>128</v>
      </c>
      <c r="U181" s="7076"/>
      <c r="V181" s="7076" t="s">
        <v>129</v>
      </c>
      <c r="W181" s="7076"/>
      <c r="X181" s="7076" t="s">
        <v>130</v>
      </c>
      <c r="Y181" s="7076"/>
      <c r="Z181" s="7076" t="s">
        <v>131</v>
      </c>
      <c r="AA181" s="7076"/>
      <c r="AB181" s="7076" t="s">
        <v>132</v>
      </c>
      <c r="AC181" s="7076"/>
      <c r="AD181" s="7076" t="s">
        <v>133</v>
      </c>
      <c r="AE181" s="7076"/>
      <c r="AF181" s="7076" t="s">
        <v>134</v>
      </c>
      <c r="AG181" s="7076"/>
      <c r="AH181" s="7076" t="s">
        <v>135</v>
      </c>
      <c r="AI181" s="7076"/>
      <c r="AJ181" s="7076" t="s">
        <v>136</v>
      </c>
      <c r="AK181" s="7076"/>
      <c r="AL181" s="7076" t="s">
        <v>137</v>
      </c>
      <c r="AM181" s="7061"/>
      <c r="AN181" s="7077" t="s">
        <v>192</v>
      </c>
      <c r="AO181" s="7078" t="s">
        <v>193</v>
      </c>
      <c r="AP181" s="7061" t="s">
        <v>7</v>
      </c>
      <c r="AQ181" s="7031"/>
      <c r="AR181" s="6986" t="s">
        <v>194</v>
      </c>
      <c r="AS181" s="6986" t="s">
        <v>195</v>
      </c>
      <c r="AT181" s="7061" t="s">
        <v>8</v>
      </c>
      <c r="AU181" s="7031"/>
      <c r="AV181" s="7071" t="s">
        <v>196</v>
      </c>
      <c r="AW181" s="7028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6524"/>
      <c r="B182" s="6525"/>
      <c r="C182" s="3367" t="s">
        <v>103</v>
      </c>
      <c r="D182" s="3368" t="s">
        <v>65</v>
      </c>
      <c r="E182" s="2636" t="s">
        <v>104</v>
      </c>
      <c r="F182" s="3367" t="s">
        <v>65</v>
      </c>
      <c r="G182" s="2636" t="s">
        <v>104</v>
      </c>
      <c r="H182" s="3367" t="s">
        <v>65</v>
      </c>
      <c r="I182" s="2636" t="s">
        <v>104</v>
      </c>
      <c r="J182" s="3367" t="s">
        <v>65</v>
      </c>
      <c r="K182" s="2636" t="s">
        <v>104</v>
      </c>
      <c r="L182" s="3367" t="s">
        <v>65</v>
      </c>
      <c r="M182" s="2636" t="s">
        <v>104</v>
      </c>
      <c r="N182" s="3367" t="s">
        <v>65</v>
      </c>
      <c r="O182" s="2636" t="s">
        <v>104</v>
      </c>
      <c r="P182" s="3367" t="s">
        <v>65</v>
      </c>
      <c r="Q182" s="2636" t="s">
        <v>104</v>
      </c>
      <c r="R182" s="3367" t="s">
        <v>65</v>
      </c>
      <c r="S182" s="2636" t="s">
        <v>104</v>
      </c>
      <c r="T182" s="3367" t="s">
        <v>65</v>
      </c>
      <c r="U182" s="2636" t="s">
        <v>104</v>
      </c>
      <c r="V182" s="3367" t="s">
        <v>65</v>
      </c>
      <c r="W182" s="2636" t="s">
        <v>104</v>
      </c>
      <c r="X182" s="3367" t="s">
        <v>65</v>
      </c>
      <c r="Y182" s="2636" t="s">
        <v>104</v>
      </c>
      <c r="Z182" s="3367" t="s">
        <v>65</v>
      </c>
      <c r="AA182" s="2636" t="s">
        <v>104</v>
      </c>
      <c r="AB182" s="3367" t="s">
        <v>65</v>
      </c>
      <c r="AC182" s="2636" t="s">
        <v>104</v>
      </c>
      <c r="AD182" s="3367" t="s">
        <v>65</v>
      </c>
      <c r="AE182" s="2636" t="s">
        <v>104</v>
      </c>
      <c r="AF182" s="3367" t="s">
        <v>65</v>
      </c>
      <c r="AG182" s="2636" t="s">
        <v>104</v>
      </c>
      <c r="AH182" s="3367" t="s">
        <v>65</v>
      </c>
      <c r="AI182" s="2636" t="s">
        <v>104</v>
      </c>
      <c r="AJ182" s="3367" t="s">
        <v>65</v>
      </c>
      <c r="AK182" s="2636" t="s">
        <v>104</v>
      </c>
      <c r="AL182" s="3367" t="s">
        <v>65</v>
      </c>
      <c r="AM182" s="2619" t="s">
        <v>104</v>
      </c>
      <c r="AN182" s="5936"/>
      <c r="AO182" s="5938"/>
      <c r="AP182" s="3367" t="s">
        <v>65</v>
      </c>
      <c r="AQ182" s="2636" t="s">
        <v>104</v>
      </c>
      <c r="AR182" s="6531"/>
      <c r="AS182" s="6531"/>
      <c r="AT182" s="3367" t="s">
        <v>65</v>
      </c>
      <c r="AU182" s="2636" t="s">
        <v>104</v>
      </c>
      <c r="AV182" s="2076" t="s">
        <v>198</v>
      </c>
      <c r="AW182" s="2635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072" t="s">
        <v>200</v>
      </c>
      <c r="B183" s="7073"/>
      <c r="C183" s="3369">
        <f>SUM(D183+E183)</f>
        <v>20</v>
      </c>
      <c r="D183" s="3370">
        <f>SUM(F183+H183+J183+L183+N183+P183+R183+T183+V183+X183+Z183+AB183+AD183+AF183+AH183+AJ183+AL183)</f>
        <v>7</v>
      </c>
      <c r="E183" s="219">
        <f>SUM(G183+I183+K183+M183+O183+Q183+S183+U183+W183+Y183+AA183+AC183+AE183+AG183+AI183+AK183+AM183)</f>
        <v>13</v>
      </c>
      <c r="F183" s="3371">
        <v>0</v>
      </c>
      <c r="G183" s="64">
        <v>0</v>
      </c>
      <c r="H183" s="3371">
        <v>0</v>
      </c>
      <c r="I183" s="64">
        <v>0</v>
      </c>
      <c r="J183" s="3371">
        <v>0</v>
      </c>
      <c r="K183" s="64">
        <v>2</v>
      </c>
      <c r="L183" s="3371">
        <v>3</v>
      </c>
      <c r="M183" s="64">
        <v>7</v>
      </c>
      <c r="N183" s="3371">
        <v>0</v>
      </c>
      <c r="O183" s="64">
        <v>1</v>
      </c>
      <c r="P183" s="3371">
        <v>1</v>
      </c>
      <c r="Q183" s="64">
        <v>0</v>
      </c>
      <c r="R183" s="3371">
        <v>1</v>
      </c>
      <c r="S183" s="64">
        <v>1</v>
      </c>
      <c r="T183" s="3371">
        <v>0</v>
      </c>
      <c r="U183" s="64">
        <v>0</v>
      </c>
      <c r="V183" s="3371">
        <v>1</v>
      </c>
      <c r="W183" s="64">
        <v>1</v>
      </c>
      <c r="X183" s="3371">
        <v>0</v>
      </c>
      <c r="Y183" s="64">
        <v>0</v>
      </c>
      <c r="Z183" s="3371">
        <v>0</v>
      </c>
      <c r="AA183" s="64">
        <v>0</v>
      </c>
      <c r="AB183" s="3371">
        <v>1</v>
      </c>
      <c r="AC183" s="64">
        <v>0</v>
      </c>
      <c r="AD183" s="3372">
        <v>0</v>
      </c>
      <c r="AE183" s="64">
        <v>0</v>
      </c>
      <c r="AF183" s="3372">
        <v>0</v>
      </c>
      <c r="AG183" s="64">
        <v>1</v>
      </c>
      <c r="AH183" s="3372">
        <v>0</v>
      </c>
      <c r="AI183" s="64">
        <v>0</v>
      </c>
      <c r="AJ183" s="3372">
        <v>0</v>
      </c>
      <c r="AK183" s="64">
        <v>0</v>
      </c>
      <c r="AL183" s="3372">
        <v>0</v>
      </c>
      <c r="AM183" s="204">
        <v>0</v>
      </c>
      <c r="AN183" s="3373">
        <v>0</v>
      </c>
      <c r="AO183" s="381">
        <v>0</v>
      </c>
      <c r="AP183" s="3372">
        <v>0</v>
      </c>
      <c r="AQ183" s="64">
        <v>0</v>
      </c>
      <c r="AR183" s="3374">
        <v>0</v>
      </c>
      <c r="AS183" s="3374">
        <v>3</v>
      </c>
      <c r="AT183" s="3374">
        <v>0</v>
      </c>
      <c r="AU183" s="3374">
        <v>0</v>
      </c>
      <c r="AV183" s="3374">
        <v>0</v>
      </c>
      <c r="AW183" s="3374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7074" t="s">
        <v>201</v>
      </c>
      <c r="B184" s="7075"/>
      <c r="C184" s="3375"/>
      <c r="D184" s="3376"/>
      <c r="E184" s="3376"/>
      <c r="F184" s="3376"/>
      <c r="G184" s="3376"/>
      <c r="H184" s="3376"/>
      <c r="I184" s="3376"/>
      <c r="J184" s="3376"/>
      <c r="K184" s="3376"/>
      <c r="L184" s="3376"/>
      <c r="M184" s="3376"/>
      <c r="N184" s="3376"/>
      <c r="O184" s="3376"/>
      <c r="P184" s="3376"/>
      <c r="Q184" s="3376"/>
      <c r="R184" s="3376"/>
      <c r="S184" s="3376"/>
      <c r="T184" s="3376"/>
      <c r="U184" s="3376"/>
      <c r="V184" s="3376"/>
      <c r="W184" s="3376"/>
      <c r="X184" s="3376"/>
      <c r="Y184" s="3376"/>
      <c r="Z184" s="3376"/>
      <c r="AA184" s="3376"/>
      <c r="AB184" s="3376"/>
      <c r="AC184" s="3376"/>
      <c r="AD184" s="3376"/>
      <c r="AE184" s="3376"/>
      <c r="AF184" s="3376"/>
      <c r="AG184" s="3376"/>
      <c r="AH184" s="3376"/>
      <c r="AI184" s="3376"/>
      <c r="AJ184" s="3376"/>
      <c r="AK184" s="3376"/>
      <c r="AL184" s="3376"/>
      <c r="AM184" s="3376"/>
      <c r="AN184" s="3376"/>
      <c r="AO184" s="3376"/>
      <c r="AP184" s="3376"/>
      <c r="AQ184" s="3376"/>
      <c r="AR184" s="3376"/>
      <c r="AS184" s="3376"/>
      <c r="AT184" s="3376"/>
      <c r="AU184" s="3376"/>
      <c r="AV184" s="3376"/>
      <c r="AW184" s="3377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6986" t="s">
        <v>202</v>
      </c>
      <c r="B185" s="3378" t="s">
        <v>203</v>
      </c>
      <c r="C185" s="3379">
        <f>SUM(D185+E185)</f>
        <v>3</v>
      </c>
      <c r="D185" s="3380">
        <f t="shared" ref="D185:E193" si="26">SUM(F185+H185+J185+L185+N185+P185+R185+T185+V185+X185+Z185+AB185+AD185+AF185+AH185+AJ185+AL185)</f>
        <v>0</v>
      </c>
      <c r="E185" s="3378">
        <f t="shared" si="26"/>
        <v>3</v>
      </c>
      <c r="F185" s="3285">
        <v>0</v>
      </c>
      <c r="G185" s="3286">
        <v>0</v>
      </c>
      <c r="H185" s="3285">
        <v>0</v>
      </c>
      <c r="I185" s="3286">
        <v>0</v>
      </c>
      <c r="J185" s="3285">
        <v>0</v>
      </c>
      <c r="K185" s="3286">
        <v>1</v>
      </c>
      <c r="L185" s="3285">
        <v>0</v>
      </c>
      <c r="M185" s="3286">
        <v>2</v>
      </c>
      <c r="N185" s="3285">
        <v>0</v>
      </c>
      <c r="O185" s="3286">
        <v>0</v>
      </c>
      <c r="P185" s="3285">
        <v>0</v>
      </c>
      <c r="Q185" s="3286">
        <v>0</v>
      </c>
      <c r="R185" s="3285">
        <v>0</v>
      </c>
      <c r="S185" s="3286">
        <v>0</v>
      </c>
      <c r="T185" s="3285">
        <v>0</v>
      </c>
      <c r="U185" s="3286">
        <v>0</v>
      </c>
      <c r="V185" s="3285">
        <v>0</v>
      </c>
      <c r="W185" s="3286">
        <v>0</v>
      </c>
      <c r="X185" s="3285">
        <v>0</v>
      </c>
      <c r="Y185" s="3286">
        <v>0</v>
      </c>
      <c r="Z185" s="3285">
        <v>0</v>
      </c>
      <c r="AA185" s="3286">
        <v>0</v>
      </c>
      <c r="AB185" s="3285">
        <v>0</v>
      </c>
      <c r="AC185" s="3286">
        <v>0</v>
      </c>
      <c r="AD185" s="3285">
        <v>0</v>
      </c>
      <c r="AE185" s="3286">
        <v>0</v>
      </c>
      <c r="AF185" s="3285">
        <v>0</v>
      </c>
      <c r="AG185" s="3286">
        <v>0</v>
      </c>
      <c r="AH185" s="3285">
        <v>0</v>
      </c>
      <c r="AI185" s="3286">
        <v>0</v>
      </c>
      <c r="AJ185" s="3285">
        <v>0</v>
      </c>
      <c r="AK185" s="3286">
        <v>0</v>
      </c>
      <c r="AL185" s="3285">
        <v>0</v>
      </c>
      <c r="AM185" s="3333">
        <v>0</v>
      </c>
      <c r="AN185" s="3288">
        <v>0</v>
      </c>
      <c r="AO185" s="3289">
        <v>0</v>
      </c>
      <c r="AP185" s="3285">
        <v>0</v>
      </c>
      <c r="AQ185" s="3286">
        <v>0</v>
      </c>
      <c r="AR185" s="3286">
        <v>0</v>
      </c>
      <c r="AS185" s="3286">
        <v>0</v>
      </c>
      <c r="AT185" s="3286">
        <v>0</v>
      </c>
      <c r="AU185" s="3286">
        <v>0</v>
      </c>
      <c r="AV185" s="3286">
        <v>0</v>
      </c>
      <c r="AW185" s="3286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6531"/>
      <c r="B186" s="2621" t="s">
        <v>204</v>
      </c>
      <c r="C186" s="3381">
        <f>SUM(D186+E186)</f>
        <v>0</v>
      </c>
      <c r="D186" s="3382">
        <f t="shared" si="26"/>
        <v>0</v>
      </c>
      <c r="E186" s="3383">
        <f t="shared" si="26"/>
        <v>0</v>
      </c>
      <c r="F186" s="3372">
        <v>0</v>
      </c>
      <c r="G186" s="308">
        <v>0</v>
      </c>
      <c r="H186" s="3372">
        <v>0</v>
      </c>
      <c r="I186" s="308">
        <v>0</v>
      </c>
      <c r="J186" s="3372">
        <v>0</v>
      </c>
      <c r="K186" s="308">
        <v>0</v>
      </c>
      <c r="L186" s="3372">
        <v>0</v>
      </c>
      <c r="M186" s="308">
        <v>0</v>
      </c>
      <c r="N186" s="3372">
        <v>0</v>
      </c>
      <c r="O186" s="308">
        <v>0</v>
      </c>
      <c r="P186" s="3372">
        <v>0</v>
      </c>
      <c r="Q186" s="308">
        <v>0</v>
      </c>
      <c r="R186" s="3372">
        <v>0</v>
      </c>
      <c r="S186" s="308">
        <v>0</v>
      </c>
      <c r="T186" s="3372">
        <v>0</v>
      </c>
      <c r="U186" s="308">
        <v>0</v>
      </c>
      <c r="V186" s="3372">
        <v>0</v>
      </c>
      <c r="W186" s="308">
        <v>0</v>
      </c>
      <c r="X186" s="3372">
        <v>0</v>
      </c>
      <c r="Y186" s="308">
        <v>0</v>
      </c>
      <c r="Z186" s="3372">
        <v>0</v>
      </c>
      <c r="AA186" s="308">
        <v>0</v>
      </c>
      <c r="AB186" s="3372">
        <v>0</v>
      </c>
      <c r="AC186" s="308">
        <v>0</v>
      </c>
      <c r="AD186" s="3372">
        <v>0</v>
      </c>
      <c r="AE186" s="308">
        <v>0</v>
      </c>
      <c r="AF186" s="3372">
        <v>0</v>
      </c>
      <c r="AG186" s="308">
        <v>0</v>
      </c>
      <c r="AH186" s="3372">
        <v>0</v>
      </c>
      <c r="AI186" s="308">
        <v>0</v>
      </c>
      <c r="AJ186" s="3372">
        <v>0</v>
      </c>
      <c r="AK186" s="308">
        <v>0</v>
      </c>
      <c r="AL186" s="3372">
        <v>0</v>
      </c>
      <c r="AM186" s="222">
        <v>0</v>
      </c>
      <c r="AN186" s="3384">
        <v>0</v>
      </c>
      <c r="AO186" s="2033">
        <v>0</v>
      </c>
      <c r="AP186" s="3372">
        <v>0</v>
      </c>
      <c r="AQ186" s="308">
        <v>0</v>
      </c>
      <c r="AR186" s="308">
        <v>0</v>
      </c>
      <c r="AS186" s="308">
        <v>0</v>
      </c>
      <c r="AT186" s="308">
        <v>0</v>
      </c>
      <c r="AU186" s="308">
        <v>0</v>
      </c>
      <c r="AV186" s="308">
        <v>0</v>
      </c>
      <c r="AW186" s="308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7081" t="s">
        <v>205</v>
      </c>
      <c r="B187" s="7082"/>
      <c r="C187" s="3369">
        <f t="shared" ref="C187:C227" si="27">SUM(D187+E187)</f>
        <v>2</v>
      </c>
      <c r="D187" s="3370">
        <f t="shared" si="26"/>
        <v>0</v>
      </c>
      <c r="E187" s="3385">
        <f t="shared" si="26"/>
        <v>2</v>
      </c>
      <c r="F187" s="3371">
        <v>0</v>
      </c>
      <c r="G187" s="3374">
        <v>0</v>
      </c>
      <c r="H187" s="3371">
        <v>0</v>
      </c>
      <c r="I187" s="3374">
        <v>0</v>
      </c>
      <c r="J187" s="3371">
        <v>0</v>
      </c>
      <c r="K187" s="3374">
        <v>1</v>
      </c>
      <c r="L187" s="3371">
        <v>0</v>
      </c>
      <c r="M187" s="3374">
        <v>1</v>
      </c>
      <c r="N187" s="3371">
        <v>0</v>
      </c>
      <c r="O187" s="3374">
        <v>0</v>
      </c>
      <c r="P187" s="3371">
        <v>0</v>
      </c>
      <c r="Q187" s="3374">
        <v>0</v>
      </c>
      <c r="R187" s="3371">
        <v>0</v>
      </c>
      <c r="S187" s="3374">
        <v>0</v>
      </c>
      <c r="T187" s="3371">
        <v>0</v>
      </c>
      <c r="U187" s="3374">
        <v>0</v>
      </c>
      <c r="V187" s="3371">
        <v>0</v>
      </c>
      <c r="W187" s="3374">
        <v>0</v>
      </c>
      <c r="X187" s="3371">
        <v>0</v>
      </c>
      <c r="Y187" s="3374">
        <v>0</v>
      </c>
      <c r="Z187" s="3371">
        <v>0</v>
      </c>
      <c r="AA187" s="3374">
        <v>0</v>
      </c>
      <c r="AB187" s="3371">
        <v>0</v>
      </c>
      <c r="AC187" s="3374">
        <v>0</v>
      </c>
      <c r="AD187" s="3371">
        <v>0</v>
      </c>
      <c r="AE187" s="3374">
        <v>0</v>
      </c>
      <c r="AF187" s="3371">
        <v>0</v>
      </c>
      <c r="AG187" s="3374">
        <v>0</v>
      </c>
      <c r="AH187" s="3371">
        <v>0</v>
      </c>
      <c r="AI187" s="3374">
        <v>0</v>
      </c>
      <c r="AJ187" s="3371">
        <v>0</v>
      </c>
      <c r="AK187" s="3374">
        <v>0</v>
      </c>
      <c r="AL187" s="3371">
        <v>0</v>
      </c>
      <c r="AM187" s="3386">
        <v>0</v>
      </c>
      <c r="AN187" s="3373">
        <v>0</v>
      </c>
      <c r="AO187" s="3387">
        <v>0</v>
      </c>
      <c r="AP187" s="3371">
        <v>0</v>
      </c>
      <c r="AQ187" s="3374">
        <v>0</v>
      </c>
      <c r="AR187" s="3374">
        <v>0</v>
      </c>
      <c r="AS187" s="3374">
        <v>2</v>
      </c>
      <c r="AT187" s="3374">
        <v>0</v>
      </c>
      <c r="AU187" s="3374">
        <v>0</v>
      </c>
      <c r="AV187" s="3374">
        <v>0</v>
      </c>
      <c r="AW187" s="3374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6986" t="s">
        <v>206</v>
      </c>
      <c r="B188" s="3378" t="s">
        <v>207</v>
      </c>
      <c r="C188" s="3379">
        <f t="shared" si="27"/>
        <v>6</v>
      </c>
      <c r="D188" s="3380">
        <f t="shared" si="26"/>
        <v>2</v>
      </c>
      <c r="E188" s="3378">
        <f t="shared" si="26"/>
        <v>4</v>
      </c>
      <c r="F188" s="3388"/>
      <c r="G188" s="3389"/>
      <c r="H188" s="3285">
        <v>0</v>
      </c>
      <c r="I188" s="3286">
        <v>0</v>
      </c>
      <c r="J188" s="3285">
        <v>0</v>
      </c>
      <c r="K188" s="3286">
        <v>1</v>
      </c>
      <c r="L188" s="3285">
        <v>2</v>
      </c>
      <c r="M188" s="3286">
        <v>3</v>
      </c>
      <c r="N188" s="3285">
        <v>0</v>
      </c>
      <c r="O188" s="3286">
        <v>0</v>
      </c>
      <c r="P188" s="3285">
        <v>0</v>
      </c>
      <c r="Q188" s="3286">
        <v>0</v>
      </c>
      <c r="R188" s="3285">
        <v>0</v>
      </c>
      <c r="S188" s="3286">
        <v>0</v>
      </c>
      <c r="T188" s="3285">
        <v>0</v>
      </c>
      <c r="U188" s="3286">
        <v>0</v>
      </c>
      <c r="V188" s="3285">
        <v>0</v>
      </c>
      <c r="W188" s="3286">
        <v>0</v>
      </c>
      <c r="X188" s="3285">
        <v>0</v>
      </c>
      <c r="Y188" s="3286">
        <v>0</v>
      </c>
      <c r="Z188" s="3285">
        <v>0</v>
      </c>
      <c r="AA188" s="3286">
        <v>0</v>
      </c>
      <c r="AB188" s="3285">
        <v>0</v>
      </c>
      <c r="AC188" s="3286">
        <v>0</v>
      </c>
      <c r="AD188" s="3285">
        <v>0</v>
      </c>
      <c r="AE188" s="3286">
        <v>0</v>
      </c>
      <c r="AF188" s="3285">
        <v>0</v>
      </c>
      <c r="AG188" s="3286">
        <v>0</v>
      </c>
      <c r="AH188" s="3285">
        <v>0</v>
      </c>
      <c r="AI188" s="3286">
        <v>0</v>
      </c>
      <c r="AJ188" s="3285">
        <v>0</v>
      </c>
      <c r="AK188" s="3286">
        <v>0</v>
      </c>
      <c r="AL188" s="3285">
        <v>0</v>
      </c>
      <c r="AM188" s="3333">
        <v>0</v>
      </c>
      <c r="AN188" s="3288">
        <v>0</v>
      </c>
      <c r="AO188" s="3289">
        <v>0</v>
      </c>
      <c r="AP188" s="3285">
        <v>0</v>
      </c>
      <c r="AQ188" s="3286">
        <v>0</v>
      </c>
      <c r="AR188" s="3286">
        <v>0</v>
      </c>
      <c r="AS188" s="3286">
        <v>2</v>
      </c>
      <c r="AT188" s="3286">
        <v>0</v>
      </c>
      <c r="AU188" s="3286">
        <v>0</v>
      </c>
      <c r="AV188" s="3286">
        <v>0</v>
      </c>
      <c r="AW188" s="3286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>
        <v>0</v>
      </c>
      <c r="DC188" s="5"/>
      <c r="DD188" s="5">
        <v>0</v>
      </c>
      <c r="DE188" s="5"/>
      <c r="DF188" s="5"/>
      <c r="DG188" s="5"/>
      <c r="DH188" s="5">
        <v>0</v>
      </c>
      <c r="DI188" s="5"/>
      <c r="DJ188" s="5">
        <v>0</v>
      </c>
      <c r="DK188" s="5"/>
      <c r="DL188" s="5">
        <v>0</v>
      </c>
      <c r="DM188" s="5"/>
      <c r="DN188" s="5">
        <v>0</v>
      </c>
      <c r="DO188" s="5"/>
      <c r="DP188" s="5">
        <v>0</v>
      </c>
      <c r="DQ188" s="5"/>
      <c r="DR188" s="5">
        <v>0</v>
      </c>
      <c r="DS188" s="5"/>
      <c r="DT188" s="5">
        <v>0</v>
      </c>
      <c r="DU188" s="5"/>
      <c r="DV188" s="5">
        <v>0</v>
      </c>
    </row>
    <row r="189" spans="1:126" s="2" customFormat="1" x14ac:dyDescent="0.2">
      <c r="A189" s="6531"/>
      <c r="B189" s="2621" t="s">
        <v>208</v>
      </c>
      <c r="C189" s="382">
        <f t="shared" si="27"/>
        <v>3</v>
      </c>
      <c r="D189" s="224">
        <f t="shared" si="26"/>
        <v>0</v>
      </c>
      <c r="E189" s="219">
        <f t="shared" si="26"/>
        <v>3</v>
      </c>
      <c r="F189" s="423"/>
      <c r="G189" s="225"/>
      <c r="H189" s="380">
        <v>0</v>
      </c>
      <c r="I189" s="64">
        <v>0</v>
      </c>
      <c r="J189" s="380">
        <v>0</v>
      </c>
      <c r="K189" s="64">
        <v>1</v>
      </c>
      <c r="L189" s="3372">
        <v>0</v>
      </c>
      <c r="M189" s="308">
        <v>2</v>
      </c>
      <c r="N189" s="380">
        <v>0</v>
      </c>
      <c r="O189" s="64">
        <v>0</v>
      </c>
      <c r="P189" s="380">
        <v>0</v>
      </c>
      <c r="Q189" s="64">
        <v>0</v>
      </c>
      <c r="R189" s="380">
        <v>0</v>
      </c>
      <c r="S189" s="64">
        <v>0</v>
      </c>
      <c r="T189" s="380">
        <v>0</v>
      </c>
      <c r="U189" s="64">
        <v>0</v>
      </c>
      <c r="V189" s="380">
        <v>0</v>
      </c>
      <c r="W189" s="64">
        <v>0</v>
      </c>
      <c r="X189" s="380">
        <v>0</v>
      </c>
      <c r="Y189" s="64">
        <v>0</v>
      </c>
      <c r="Z189" s="380">
        <v>0</v>
      </c>
      <c r="AA189" s="64">
        <v>0</v>
      </c>
      <c r="AB189" s="380">
        <v>0</v>
      </c>
      <c r="AC189" s="64">
        <v>0</v>
      </c>
      <c r="AD189" s="380">
        <v>0</v>
      </c>
      <c r="AE189" s="64">
        <v>0</v>
      </c>
      <c r="AF189" s="380">
        <v>0</v>
      </c>
      <c r="AG189" s="64">
        <v>0</v>
      </c>
      <c r="AH189" s="380">
        <v>0</v>
      </c>
      <c r="AI189" s="64">
        <v>0</v>
      </c>
      <c r="AJ189" s="380">
        <v>0</v>
      </c>
      <c r="AK189" s="64">
        <v>0</v>
      </c>
      <c r="AL189" s="380">
        <v>0</v>
      </c>
      <c r="AM189" s="204">
        <v>0</v>
      </c>
      <c r="AN189" s="3384">
        <v>0</v>
      </c>
      <c r="AO189" s="2033">
        <v>0</v>
      </c>
      <c r="AP189" s="3372">
        <v>0</v>
      </c>
      <c r="AQ189" s="308">
        <v>0</v>
      </c>
      <c r="AR189" s="308">
        <v>0</v>
      </c>
      <c r="AS189" s="308">
        <v>1</v>
      </c>
      <c r="AT189" s="308">
        <v>0</v>
      </c>
      <c r="AU189" s="308">
        <v>0</v>
      </c>
      <c r="AV189" s="308">
        <v>0</v>
      </c>
      <c r="AW189" s="308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3390" t="s">
        <v>209</v>
      </c>
      <c r="B190" s="3391"/>
      <c r="C190" s="3302">
        <f t="shared" si="27"/>
        <v>20</v>
      </c>
      <c r="D190" s="3303">
        <f t="shared" si="26"/>
        <v>7</v>
      </c>
      <c r="E190" s="3139">
        <f t="shared" si="26"/>
        <v>13</v>
      </c>
      <c r="F190" s="3371">
        <v>0</v>
      </c>
      <c r="G190" s="3374">
        <v>0</v>
      </c>
      <c r="H190" s="3371">
        <v>0</v>
      </c>
      <c r="I190" s="3374">
        <v>0</v>
      </c>
      <c r="J190" s="3371">
        <v>0</v>
      </c>
      <c r="K190" s="3374">
        <v>2</v>
      </c>
      <c r="L190" s="3371">
        <v>3</v>
      </c>
      <c r="M190" s="3374">
        <v>7</v>
      </c>
      <c r="N190" s="3371">
        <v>0</v>
      </c>
      <c r="O190" s="3374">
        <v>1</v>
      </c>
      <c r="P190" s="3371">
        <v>1</v>
      </c>
      <c r="Q190" s="3374">
        <v>0</v>
      </c>
      <c r="R190" s="3371">
        <v>1</v>
      </c>
      <c r="S190" s="3374">
        <v>1</v>
      </c>
      <c r="T190" s="3371">
        <v>0</v>
      </c>
      <c r="U190" s="3374">
        <v>0</v>
      </c>
      <c r="V190" s="3371">
        <v>1</v>
      </c>
      <c r="W190" s="3374">
        <v>1</v>
      </c>
      <c r="X190" s="3371">
        <v>0</v>
      </c>
      <c r="Y190" s="3374">
        <v>0</v>
      </c>
      <c r="Z190" s="3371">
        <v>0</v>
      </c>
      <c r="AA190" s="3374">
        <v>0</v>
      </c>
      <c r="AB190" s="3371">
        <v>1</v>
      </c>
      <c r="AC190" s="3374">
        <v>0</v>
      </c>
      <c r="AD190" s="3371">
        <v>0</v>
      </c>
      <c r="AE190" s="3374">
        <v>0</v>
      </c>
      <c r="AF190" s="3371">
        <v>0</v>
      </c>
      <c r="AG190" s="3374">
        <v>1</v>
      </c>
      <c r="AH190" s="3371">
        <v>0</v>
      </c>
      <c r="AI190" s="3374">
        <v>0</v>
      </c>
      <c r="AJ190" s="3371">
        <v>0</v>
      </c>
      <c r="AK190" s="3374">
        <v>0</v>
      </c>
      <c r="AL190" s="3371">
        <v>0</v>
      </c>
      <c r="AM190" s="3386">
        <v>0</v>
      </c>
      <c r="AN190" s="3373">
        <v>0</v>
      </c>
      <c r="AO190" s="3387">
        <v>0</v>
      </c>
      <c r="AP190" s="3372">
        <v>0</v>
      </c>
      <c r="AQ190" s="3374">
        <v>0</v>
      </c>
      <c r="AR190" s="3374">
        <v>0</v>
      </c>
      <c r="AS190" s="3374">
        <v>3</v>
      </c>
      <c r="AT190" s="3374">
        <v>0</v>
      </c>
      <c r="AU190" s="3374">
        <v>0</v>
      </c>
      <c r="AV190" s="3374">
        <v>0</v>
      </c>
      <c r="AW190" s="3374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6986" t="s">
        <v>210</v>
      </c>
      <c r="B191" s="2618" t="s">
        <v>211</v>
      </c>
      <c r="C191" s="227">
        <f t="shared" si="27"/>
        <v>0</v>
      </c>
      <c r="D191" s="228">
        <f t="shared" si="26"/>
        <v>0</v>
      </c>
      <c r="E191" s="2618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5844"/>
      <c r="B192" s="2623" t="s">
        <v>212</v>
      </c>
      <c r="C192" s="231">
        <f t="shared" si="27"/>
        <v>0</v>
      </c>
      <c r="D192" s="232">
        <f t="shared" si="26"/>
        <v>0</v>
      </c>
      <c r="E192" s="2623">
        <f t="shared" si="26"/>
        <v>0</v>
      </c>
      <c r="F192" s="20"/>
      <c r="G192" s="36"/>
      <c r="H192" s="20"/>
      <c r="I192" s="36"/>
      <c r="J192" s="20"/>
      <c r="K192" s="36"/>
      <c r="L192" s="20"/>
      <c r="M192" s="36"/>
      <c r="N192" s="20"/>
      <c r="O192" s="36"/>
      <c r="P192" s="20"/>
      <c r="Q192" s="36"/>
      <c r="R192" s="20"/>
      <c r="S192" s="36"/>
      <c r="T192" s="20"/>
      <c r="U192" s="36"/>
      <c r="V192" s="20"/>
      <c r="W192" s="36"/>
      <c r="X192" s="20"/>
      <c r="Y192" s="36"/>
      <c r="Z192" s="20"/>
      <c r="AA192" s="36"/>
      <c r="AB192" s="20"/>
      <c r="AC192" s="36"/>
      <c r="AD192" s="20"/>
      <c r="AE192" s="36"/>
      <c r="AF192" s="20"/>
      <c r="AG192" s="36"/>
      <c r="AH192" s="20"/>
      <c r="AI192" s="36"/>
      <c r="AJ192" s="20"/>
      <c r="AK192" s="36"/>
      <c r="AL192" s="20"/>
      <c r="AM192" s="176"/>
      <c r="AN192" s="141"/>
      <c r="AO192" s="119"/>
      <c r="AP192" s="20"/>
      <c r="AQ192" s="39"/>
      <c r="AR192" s="39"/>
      <c r="AS192" s="39"/>
      <c r="AT192" s="39"/>
      <c r="AU192" s="39"/>
      <c r="AV192" s="39"/>
      <c r="AW192" s="39"/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5844"/>
      <c r="B193" s="2623" t="s">
        <v>213</v>
      </c>
      <c r="C193" s="231">
        <f t="shared" si="27"/>
        <v>6</v>
      </c>
      <c r="D193" s="233">
        <f t="shared" si="26"/>
        <v>2</v>
      </c>
      <c r="E193" s="2623">
        <f t="shared" si="26"/>
        <v>4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0</v>
      </c>
      <c r="L193" s="37">
        <v>2</v>
      </c>
      <c r="M193" s="39">
        <v>3</v>
      </c>
      <c r="N193" s="37">
        <v>0</v>
      </c>
      <c r="O193" s="39">
        <v>1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0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>
        <v>0</v>
      </c>
      <c r="DC193" s="5"/>
      <c r="DD193" s="5">
        <v>0</v>
      </c>
      <c r="DE193" s="5"/>
      <c r="DF193" s="5"/>
      <c r="DG193" s="5"/>
      <c r="DH193" s="5">
        <v>0</v>
      </c>
      <c r="DI193" s="5"/>
      <c r="DJ193" s="5">
        <v>0</v>
      </c>
      <c r="DK193" s="5"/>
      <c r="DL193" s="5">
        <v>0</v>
      </c>
      <c r="DM193" s="5"/>
      <c r="DN193" s="5">
        <v>0</v>
      </c>
      <c r="DO193" s="5"/>
      <c r="DP193" s="5">
        <v>0</v>
      </c>
      <c r="DQ193" s="5"/>
      <c r="DR193" s="5">
        <v>0</v>
      </c>
      <c r="DS193" s="5"/>
      <c r="DT193" s="5">
        <v>0</v>
      </c>
      <c r="DU193" s="5"/>
      <c r="DV193" s="5">
        <v>0</v>
      </c>
    </row>
    <row r="194" spans="1:126" s="2" customFormat="1" x14ac:dyDescent="0.2">
      <c r="A194" s="5844"/>
      <c r="B194" s="234" t="s">
        <v>214</v>
      </c>
      <c r="C194" s="231">
        <f t="shared" si="27"/>
        <v>0</v>
      </c>
      <c r="D194" s="235"/>
      <c r="E194" s="2623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5844"/>
      <c r="B195" s="2623" t="s">
        <v>215</v>
      </c>
      <c r="C195" s="231">
        <f t="shared" si="27"/>
        <v>4</v>
      </c>
      <c r="D195" s="228">
        <f t="shared" ref="D195:E203" si="28">SUM(F195+H195+J195+L195+N195+P195+R195+T195+V195+X195+Z195+AB195+AD195+AF195+AH195+AJ195+AL195)</f>
        <v>1</v>
      </c>
      <c r="E195" s="2623">
        <f t="shared" si="28"/>
        <v>3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1</v>
      </c>
      <c r="S195" s="35">
        <v>1</v>
      </c>
      <c r="T195" s="33">
        <v>0</v>
      </c>
      <c r="U195" s="35">
        <v>0</v>
      </c>
      <c r="V195" s="33">
        <v>0</v>
      </c>
      <c r="W195" s="35">
        <v>1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1</v>
      </c>
      <c r="AH195" s="33">
        <v>0</v>
      </c>
      <c r="AI195" s="35">
        <v>0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5844"/>
      <c r="B196" s="236" t="s">
        <v>216</v>
      </c>
      <c r="C196" s="231">
        <f t="shared" si="27"/>
        <v>0</v>
      </c>
      <c r="D196" s="232">
        <f t="shared" si="28"/>
        <v>0</v>
      </c>
      <c r="E196" s="2623">
        <f t="shared" si="28"/>
        <v>0</v>
      </c>
      <c r="F196" s="20"/>
      <c r="G196" s="36"/>
      <c r="H196" s="20"/>
      <c r="I196" s="36"/>
      <c r="J196" s="20"/>
      <c r="K196" s="36"/>
      <c r="L196" s="20"/>
      <c r="M196" s="36"/>
      <c r="N196" s="20"/>
      <c r="O196" s="36"/>
      <c r="P196" s="20"/>
      <c r="Q196" s="36"/>
      <c r="R196" s="20"/>
      <c r="S196" s="36"/>
      <c r="T196" s="20"/>
      <c r="U196" s="36"/>
      <c r="V196" s="20"/>
      <c r="W196" s="36"/>
      <c r="X196" s="20"/>
      <c r="Y196" s="36"/>
      <c r="Z196" s="20"/>
      <c r="AA196" s="36"/>
      <c r="AB196" s="20"/>
      <c r="AC196" s="36"/>
      <c r="AD196" s="20"/>
      <c r="AE196" s="36"/>
      <c r="AF196" s="20"/>
      <c r="AG196" s="36"/>
      <c r="AH196" s="20"/>
      <c r="AI196" s="36"/>
      <c r="AJ196" s="20"/>
      <c r="AK196" s="36"/>
      <c r="AL196" s="20"/>
      <c r="AM196" s="176"/>
      <c r="AN196" s="141"/>
      <c r="AO196" s="119"/>
      <c r="AP196" s="20"/>
      <c r="AQ196" s="64"/>
      <c r="AR196" s="64"/>
      <c r="AS196" s="64"/>
      <c r="AT196" s="64"/>
      <c r="AU196" s="64"/>
      <c r="AV196" s="64"/>
      <c r="AW196" s="64"/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5844"/>
      <c r="B197" s="237" t="s">
        <v>217</v>
      </c>
      <c r="C197" s="231">
        <f t="shared" si="27"/>
        <v>0</v>
      </c>
      <c r="D197" s="232">
        <f t="shared" si="28"/>
        <v>0</v>
      </c>
      <c r="E197" s="2623">
        <f t="shared" si="28"/>
        <v>0</v>
      </c>
      <c r="F197" s="20"/>
      <c r="G197" s="36"/>
      <c r="H197" s="20"/>
      <c r="I197" s="36"/>
      <c r="J197" s="20"/>
      <c r="K197" s="36"/>
      <c r="L197" s="20"/>
      <c r="M197" s="36"/>
      <c r="N197" s="20"/>
      <c r="O197" s="36"/>
      <c r="P197" s="20"/>
      <c r="Q197" s="36"/>
      <c r="R197" s="20"/>
      <c r="S197" s="36"/>
      <c r="T197" s="20"/>
      <c r="U197" s="36"/>
      <c r="V197" s="20"/>
      <c r="W197" s="36"/>
      <c r="X197" s="20"/>
      <c r="Y197" s="36"/>
      <c r="Z197" s="20"/>
      <c r="AA197" s="36"/>
      <c r="AB197" s="20"/>
      <c r="AC197" s="36"/>
      <c r="AD197" s="20"/>
      <c r="AE197" s="36"/>
      <c r="AF197" s="20"/>
      <c r="AG197" s="36"/>
      <c r="AH197" s="20"/>
      <c r="AI197" s="36"/>
      <c r="AJ197" s="20"/>
      <c r="AK197" s="36"/>
      <c r="AL197" s="20"/>
      <c r="AM197" s="176"/>
      <c r="AN197" s="141"/>
      <c r="AO197" s="119"/>
      <c r="AP197" s="20"/>
      <c r="AQ197" s="39"/>
      <c r="AR197" s="39"/>
      <c r="AS197" s="39"/>
      <c r="AT197" s="39"/>
      <c r="AU197" s="39"/>
      <c r="AV197" s="39"/>
      <c r="AW197" s="39"/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6531"/>
      <c r="B198" s="238" t="s">
        <v>218</v>
      </c>
      <c r="C198" s="239">
        <f t="shared" si="27"/>
        <v>0</v>
      </c>
      <c r="D198" s="233">
        <f t="shared" si="28"/>
        <v>0</v>
      </c>
      <c r="E198" s="2624">
        <f t="shared" si="28"/>
        <v>0</v>
      </c>
      <c r="F198" s="37"/>
      <c r="G198" s="39"/>
      <c r="H198" s="37"/>
      <c r="I198" s="39"/>
      <c r="J198" s="37"/>
      <c r="K198" s="39"/>
      <c r="L198" s="37"/>
      <c r="M198" s="39"/>
      <c r="N198" s="37"/>
      <c r="O198" s="39"/>
      <c r="P198" s="37"/>
      <c r="Q198" s="39"/>
      <c r="R198" s="37"/>
      <c r="S198" s="39"/>
      <c r="T198" s="37"/>
      <c r="U198" s="39"/>
      <c r="V198" s="37"/>
      <c r="W198" s="39"/>
      <c r="X198" s="37"/>
      <c r="Y198" s="39"/>
      <c r="Z198" s="37"/>
      <c r="AA198" s="39"/>
      <c r="AB198" s="37"/>
      <c r="AC198" s="39"/>
      <c r="AD198" s="37"/>
      <c r="AE198" s="39"/>
      <c r="AF198" s="37"/>
      <c r="AG198" s="39"/>
      <c r="AH198" s="37"/>
      <c r="AI198" s="39"/>
      <c r="AJ198" s="37"/>
      <c r="AK198" s="39"/>
      <c r="AL198" s="37"/>
      <c r="AM198" s="181"/>
      <c r="AN198" s="144"/>
      <c r="AO198" s="145"/>
      <c r="AP198" s="37"/>
      <c r="AQ198" s="40"/>
      <c r="AR198" s="40"/>
      <c r="AS198" s="40"/>
      <c r="AT198" s="40"/>
      <c r="AU198" s="40"/>
      <c r="AV198" s="40"/>
      <c r="AW198" s="40"/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6986" t="s">
        <v>219</v>
      </c>
      <c r="B199" s="3392" t="s">
        <v>220</v>
      </c>
      <c r="C199" s="3379">
        <f t="shared" si="27"/>
        <v>0</v>
      </c>
      <c r="D199" s="3380">
        <f t="shared" si="28"/>
        <v>0</v>
      </c>
      <c r="E199" s="3378">
        <f t="shared" si="28"/>
        <v>0</v>
      </c>
      <c r="F199" s="3285"/>
      <c r="G199" s="3286"/>
      <c r="H199" s="3285"/>
      <c r="I199" s="3286"/>
      <c r="J199" s="3285"/>
      <c r="K199" s="3286"/>
      <c r="L199" s="3285"/>
      <c r="M199" s="3286"/>
      <c r="N199" s="3285"/>
      <c r="O199" s="3286"/>
      <c r="P199" s="3285"/>
      <c r="Q199" s="3286"/>
      <c r="R199" s="3285"/>
      <c r="S199" s="3286"/>
      <c r="T199" s="3285"/>
      <c r="U199" s="3286"/>
      <c r="V199" s="3285"/>
      <c r="W199" s="3286"/>
      <c r="X199" s="3285"/>
      <c r="Y199" s="3286"/>
      <c r="Z199" s="3285"/>
      <c r="AA199" s="3286"/>
      <c r="AB199" s="3285"/>
      <c r="AC199" s="3286"/>
      <c r="AD199" s="3285"/>
      <c r="AE199" s="3286"/>
      <c r="AF199" s="3285"/>
      <c r="AG199" s="3286"/>
      <c r="AH199" s="3285"/>
      <c r="AI199" s="3286"/>
      <c r="AJ199" s="3285"/>
      <c r="AK199" s="3286"/>
      <c r="AL199" s="3285"/>
      <c r="AM199" s="3333"/>
      <c r="AN199" s="3288"/>
      <c r="AO199" s="3289"/>
      <c r="AP199" s="3285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5844"/>
      <c r="B200" s="2623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2623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5844"/>
      <c r="B201" s="2624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2624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5844"/>
      <c r="B202" s="2624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2624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5844"/>
      <c r="B203" s="2621" t="s">
        <v>224</v>
      </c>
      <c r="C203" s="241">
        <f t="shared" si="27"/>
        <v>1</v>
      </c>
      <c r="D203" s="242">
        <f>SUM(F203+H203+J203+L203+N203+P203+R203+T203+V203+X203+Z203+AB203+AD203+AF203+AH203+AJ203+AL203)</f>
        <v>1</v>
      </c>
      <c r="E203" s="2621">
        <f t="shared" si="28"/>
        <v>0</v>
      </c>
      <c r="F203" s="26">
        <v>0</v>
      </c>
      <c r="G203" s="40">
        <v>0</v>
      </c>
      <c r="H203" s="26">
        <v>0</v>
      </c>
      <c r="I203" s="40">
        <v>0</v>
      </c>
      <c r="J203" s="26">
        <v>0</v>
      </c>
      <c r="K203" s="40">
        <v>0</v>
      </c>
      <c r="L203" s="26">
        <v>1</v>
      </c>
      <c r="M203" s="40">
        <v>0</v>
      </c>
      <c r="N203" s="26">
        <v>0</v>
      </c>
      <c r="O203" s="40">
        <v>0</v>
      </c>
      <c r="P203" s="26">
        <v>0</v>
      </c>
      <c r="Q203" s="40">
        <v>0</v>
      </c>
      <c r="R203" s="26">
        <v>0</v>
      </c>
      <c r="S203" s="40">
        <v>0</v>
      </c>
      <c r="T203" s="26">
        <v>0</v>
      </c>
      <c r="U203" s="40">
        <v>0</v>
      </c>
      <c r="V203" s="26">
        <v>0</v>
      </c>
      <c r="W203" s="40">
        <v>0</v>
      </c>
      <c r="X203" s="26">
        <v>0</v>
      </c>
      <c r="Y203" s="40">
        <v>0</v>
      </c>
      <c r="Z203" s="26">
        <v>0</v>
      </c>
      <c r="AA203" s="40">
        <v>0</v>
      </c>
      <c r="AB203" s="26">
        <v>0</v>
      </c>
      <c r="AC203" s="40">
        <v>0</v>
      </c>
      <c r="AD203" s="26">
        <v>0</v>
      </c>
      <c r="AE203" s="40">
        <v>0</v>
      </c>
      <c r="AF203" s="26">
        <v>0</v>
      </c>
      <c r="AG203" s="40">
        <v>0</v>
      </c>
      <c r="AH203" s="26">
        <v>0</v>
      </c>
      <c r="AI203" s="40">
        <v>0</v>
      </c>
      <c r="AJ203" s="26">
        <v>0</v>
      </c>
      <c r="AK203" s="40">
        <v>0</v>
      </c>
      <c r="AL203" s="26">
        <v>0</v>
      </c>
      <c r="AM203" s="243">
        <v>0</v>
      </c>
      <c r="AN203" s="149">
        <v>0</v>
      </c>
      <c r="AO203" s="150">
        <v>0</v>
      </c>
      <c r="AP203" s="26">
        <v>0</v>
      </c>
      <c r="AQ203" s="40">
        <v>0</v>
      </c>
      <c r="AR203" s="40">
        <v>0</v>
      </c>
      <c r="AS203" s="40">
        <v>1</v>
      </c>
      <c r="AT203" s="40">
        <v>0</v>
      </c>
      <c r="AU203" s="40">
        <v>0</v>
      </c>
      <c r="AV203" s="40">
        <v>0</v>
      </c>
      <c r="AW203" s="40"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>
        <v>0</v>
      </c>
      <c r="DC203" s="5"/>
      <c r="DD203" s="5">
        <v>0</v>
      </c>
      <c r="DE203" s="5"/>
      <c r="DF203" s="5"/>
      <c r="DG203" s="5"/>
      <c r="DH203" s="5">
        <v>0</v>
      </c>
      <c r="DI203" s="5"/>
      <c r="DJ203" s="5">
        <v>0</v>
      </c>
      <c r="DK203" s="5"/>
      <c r="DL203" s="5">
        <v>0</v>
      </c>
      <c r="DM203" s="5"/>
      <c r="DN203" s="5">
        <v>0</v>
      </c>
      <c r="DO203" s="5"/>
      <c r="DP203" s="5">
        <v>0</v>
      </c>
      <c r="DQ203" s="5"/>
      <c r="DR203" s="5">
        <v>0</v>
      </c>
      <c r="DS203" s="5"/>
      <c r="DT203" s="5">
        <v>0</v>
      </c>
      <c r="DU203" s="5"/>
      <c r="DV203" s="5">
        <v>0</v>
      </c>
    </row>
    <row r="204" spans="1:126" s="2" customFormat="1" ht="14.25" customHeight="1" x14ac:dyDescent="0.2">
      <c r="A204" s="6986" t="s">
        <v>225</v>
      </c>
      <c r="B204" s="3378" t="s">
        <v>226</v>
      </c>
      <c r="C204" s="3379">
        <f t="shared" si="27"/>
        <v>0</v>
      </c>
      <c r="D204" s="3380">
        <f>SUM(F204+H204+J204+L204+N204)</f>
        <v>0</v>
      </c>
      <c r="E204" s="3378">
        <f t="shared" ref="D204:E207" si="29">SUM(G204+I204+K204+M204+O204)</f>
        <v>0</v>
      </c>
      <c r="F204" s="3285"/>
      <c r="G204" s="3286"/>
      <c r="H204" s="3285"/>
      <c r="I204" s="3286"/>
      <c r="J204" s="3285"/>
      <c r="K204" s="3286"/>
      <c r="L204" s="3285"/>
      <c r="M204" s="3286"/>
      <c r="N204" s="3285"/>
      <c r="O204" s="3286"/>
      <c r="P204" s="24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3288"/>
      <c r="AO204" s="3393"/>
      <c r="AP204" s="3285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5844"/>
      <c r="B205" s="2623" t="s">
        <v>227</v>
      </c>
      <c r="C205" s="231">
        <f t="shared" si="27"/>
        <v>0</v>
      </c>
      <c r="D205" s="232">
        <f>SUM(F205+H205+J205+L205+N205)</f>
        <v>0</v>
      </c>
      <c r="E205" s="2623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395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424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5844"/>
      <c r="B206" s="2623" t="s">
        <v>228</v>
      </c>
      <c r="C206" s="231">
        <f t="shared" si="27"/>
        <v>0</v>
      </c>
      <c r="D206" s="232">
        <f t="shared" si="29"/>
        <v>0</v>
      </c>
      <c r="E206" s="2623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395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424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6531"/>
      <c r="B207" s="2621" t="s">
        <v>229</v>
      </c>
      <c r="C207" s="241">
        <f t="shared" si="27"/>
        <v>0</v>
      </c>
      <c r="D207" s="242">
        <f t="shared" si="29"/>
        <v>0</v>
      </c>
      <c r="E207" s="2621">
        <f t="shared" si="29"/>
        <v>0</v>
      </c>
      <c r="F207" s="26"/>
      <c r="G207" s="40"/>
      <c r="H207" s="26"/>
      <c r="I207" s="40"/>
      <c r="J207" s="26"/>
      <c r="K207" s="40"/>
      <c r="L207" s="26"/>
      <c r="M207" s="40"/>
      <c r="N207" s="26"/>
      <c r="O207" s="40"/>
      <c r="P207" s="3394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3395"/>
      <c r="AN207" s="149"/>
      <c r="AO207" s="350"/>
      <c r="AP207" s="26"/>
      <c r="AQ207" s="40"/>
      <c r="AR207" s="40"/>
      <c r="AS207" s="40"/>
      <c r="AT207" s="40"/>
      <c r="AU207" s="40"/>
      <c r="AV207" s="40"/>
      <c r="AW207" s="40"/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</row>
    <row r="208" spans="1:126" s="2" customFormat="1" ht="21.75" x14ac:dyDescent="0.2">
      <c r="A208" s="6986" t="s">
        <v>230</v>
      </c>
      <c r="B208" s="3396" t="s">
        <v>231</v>
      </c>
      <c r="C208" s="227">
        <f t="shared" si="27"/>
        <v>0</v>
      </c>
      <c r="D208" s="228">
        <f t="shared" ref="D208:E227" si="30">SUM(F208+H208+J208+L208+N208+P208+R208+T208+V208+X208+Z208+AB208+AD208+AF208+AH208+AJ208+AL208)</f>
        <v>0</v>
      </c>
      <c r="E208" s="2618">
        <f t="shared" si="30"/>
        <v>0</v>
      </c>
      <c r="F208" s="33"/>
      <c r="G208" s="35"/>
      <c r="H208" s="33"/>
      <c r="I208" s="35"/>
      <c r="J208" s="33"/>
      <c r="K208" s="35"/>
      <c r="L208" s="33"/>
      <c r="M208" s="35"/>
      <c r="N208" s="33"/>
      <c r="O208" s="35"/>
      <c r="P208" s="33"/>
      <c r="Q208" s="35"/>
      <c r="R208" s="33"/>
      <c r="S208" s="35"/>
      <c r="T208" s="33"/>
      <c r="U208" s="35"/>
      <c r="V208" s="33"/>
      <c r="W208" s="35"/>
      <c r="X208" s="33"/>
      <c r="Y208" s="35"/>
      <c r="Z208" s="33"/>
      <c r="AA208" s="35"/>
      <c r="AB208" s="33"/>
      <c r="AC208" s="35"/>
      <c r="AD208" s="33"/>
      <c r="AE208" s="35"/>
      <c r="AF208" s="33"/>
      <c r="AG208" s="35"/>
      <c r="AH208" s="33"/>
      <c r="AI208" s="35"/>
      <c r="AJ208" s="33"/>
      <c r="AK208" s="35"/>
      <c r="AL208" s="33"/>
      <c r="AM208" s="192"/>
      <c r="AN208" s="35"/>
      <c r="AO208" s="3289"/>
      <c r="AP208" s="3397"/>
      <c r="AQ208" s="35"/>
      <c r="AR208" s="35"/>
      <c r="AS208" s="35"/>
      <c r="AT208" s="35"/>
      <c r="AU208" s="229"/>
      <c r="AV208" s="229"/>
      <c r="AW208" s="229"/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5844"/>
      <c r="B209" s="2617" t="s">
        <v>232</v>
      </c>
      <c r="C209" s="231">
        <f t="shared" si="27"/>
        <v>0</v>
      </c>
      <c r="D209" s="232">
        <f t="shared" si="30"/>
        <v>0</v>
      </c>
      <c r="E209" s="2623">
        <f t="shared" si="30"/>
        <v>0</v>
      </c>
      <c r="F209" s="20"/>
      <c r="G209" s="36"/>
      <c r="H209" s="20"/>
      <c r="I209" s="36"/>
      <c r="J209" s="20"/>
      <c r="K209" s="36"/>
      <c r="L209" s="20"/>
      <c r="M209" s="36"/>
      <c r="N209" s="20"/>
      <c r="O209" s="36"/>
      <c r="P209" s="20"/>
      <c r="Q209" s="36"/>
      <c r="R209" s="20"/>
      <c r="S209" s="36"/>
      <c r="T209" s="20"/>
      <c r="U209" s="36"/>
      <c r="V209" s="20"/>
      <c r="W209" s="36"/>
      <c r="X209" s="20"/>
      <c r="Y209" s="36"/>
      <c r="Z209" s="20"/>
      <c r="AA209" s="36"/>
      <c r="AB209" s="20"/>
      <c r="AC209" s="36"/>
      <c r="AD209" s="20"/>
      <c r="AE209" s="36"/>
      <c r="AF209" s="20"/>
      <c r="AG209" s="36"/>
      <c r="AH209" s="20"/>
      <c r="AI209" s="36"/>
      <c r="AJ209" s="20"/>
      <c r="AK209" s="36"/>
      <c r="AL209" s="20"/>
      <c r="AM209" s="23"/>
      <c r="AN209" s="36"/>
      <c r="AO209" s="119"/>
      <c r="AP209" s="116"/>
      <c r="AQ209" s="36"/>
      <c r="AR209" s="36"/>
      <c r="AS209" s="36"/>
      <c r="AT209" s="36"/>
      <c r="AU209" s="119"/>
      <c r="AV209" s="119"/>
      <c r="AW209" s="119"/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5844"/>
      <c r="B210" s="234" t="s">
        <v>233</v>
      </c>
      <c r="C210" s="231">
        <f t="shared" si="27"/>
        <v>0</v>
      </c>
      <c r="D210" s="232">
        <f t="shared" si="30"/>
        <v>0</v>
      </c>
      <c r="E210" s="2623">
        <f t="shared" si="30"/>
        <v>0</v>
      </c>
      <c r="F210" s="20"/>
      <c r="G210" s="36"/>
      <c r="H210" s="20"/>
      <c r="I210" s="36"/>
      <c r="J210" s="20"/>
      <c r="K210" s="36"/>
      <c r="L210" s="20"/>
      <c r="M210" s="36"/>
      <c r="N210" s="20"/>
      <c r="O210" s="36"/>
      <c r="P210" s="20"/>
      <c r="Q210" s="36"/>
      <c r="R210" s="20"/>
      <c r="S210" s="36"/>
      <c r="T210" s="20"/>
      <c r="U210" s="36"/>
      <c r="V210" s="20"/>
      <c r="W210" s="36"/>
      <c r="X210" s="20"/>
      <c r="Y210" s="36"/>
      <c r="Z210" s="20"/>
      <c r="AA210" s="36"/>
      <c r="AB210" s="20"/>
      <c r="AC210" s="36"/>
      <c r="AD210" s="20"/>
      <c r="AE210" s="36"/>
      <c r="AF210" s="20"/>
      <c r="AG210" s="36"/>
      <c r="AH210" s="20"/>
      <c r="AI210" s="36"/>
      <c r="AJ210" s="20"/>
      <c r="AK210" s="36"/>
      <c r="AL210" s="20"/>
      <c r="AM210" s="23"/>
      <c r="AN210" s="36"/>
      <c r="AO210" s="119"/>
      <c r="AP210" s="116"/>
      <c r="AQ210" s="36"/>
      <c r="AR210" s="36"/>
      <c r="AS210" s="36"/>
      <c r="AT210" s="36"/>
      <c r="AU210" s="119"/>
      <c r="AV210" s="119"/>
      <c r="AW210" s="119"/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5844"/>
      <c r="B211" s="234" t="s">
        <v>234</v>
      </c>
      <c r="C211" s="231">
        <f t="shared" si="27"/>
        <v>0</v>
      </c>
      <c r="D211" s="232">
        <f t="shared" si="30"/>
        <v>0</v>
      </c>
      <c r="E211" s="2623">
        <f t="shared" si="30"/>
        <v>0</v>
      </c>
      <c r="F211" s="20"/>
      <c r="G211" s="36"/>
      <c r="H211" s="20"/>
      <c r="I211" s="36"/>
      <c r="J211" s="20"/>
      <c r="K211" s="36"/>
      <c r="L211" s="20"/>
      <c r="M211" s="36"/>
      <c r="N211" s="20"/>
      <c r="O211" s="36"/>
      <c r="P211" s="20"/>
      <c r="Q211" s="36"/>
      <c r="R211" s="20"/>
      <c r="S211" s="36"/>
      <c r="T211" s="20"/>
      <c r="U211" s="36"/>
      <c r="V211" s="20"/>
      <c r="W211" s="36"/>
      <c r="X211" s="20"/>
      <c r="Y211" s="36"/>
      <c r="Z211" s="20"/>
      <c r="AA211" s="36"/>
      <c r="AB211" s="20"/>
      <c r="AC211" s="36"/>
      <c r="AD211" s="20"/>
      <c r="AE211" s="36"/>
      <c r="AF211" s="20"/>
      <c r="AG211" s="36"/>
      <c r="AH211" s="20"/>
      <c r="AI211" s="36"/>
      <c r="AJ211" s="20"/>
      <c r="AK211" s="36"/>
      <c r="AL211" s="20"/>
      <c r="AM211" s="23"/>
      <c r="AN211" s="36"/>
      <c r="AO211" s="119"/>
      <c r="AP211" s="116"/>
      <c r="AQ211" s="36"/>
      <c r="AR211" s="36"/>
      <c r="AS211" s="36"/>
      <c r="AT211" s="36"/>
      <c r="AU211" s="119"/>
      <c r="AV211" s="119"/>
      <c r="AW211" s="119"/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6531"/>
      <c r="B212" s="253" t="s">
        <v>235</v>
      </c>
      <c r="C212" s="382">
        <f t="shared" si="27"/>
        <v>2</v>
      </c>
      <c r="D212" s="224">
        <f t="shared" si="30"/>
        <v>2</v>
      </c>
      <c r="E212" s="219">
        <f t="shared" si="30"/>
        <v>0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0</v>
      </c>
      <c r="M212" s="36">
        <v>0</v>
      </c>
      <c r="N212" s="20">
        <v>0</v>
      </c>
      <c r="O212" s="36">
        <v>0</v>
      </c>
      <c r="P212" s="20">
        <v>1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1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>
        <v>0</v>
      </c>
      <c r="DC212" s="5"/>
      <c r="DD212" s="5">
        <v>0</v>
      </c>
      <c r="DE212" s="5"/>
      <c r="DF212" s="5"/>
      <c r="DG212" s="5"/>
      <c r="DH212" s="5">
        <v>0</v>
      </c>
      <c r="DI212" s="5"/>
      <c r="DJ212" s="5">
        <v>0</v>
      </c>
      <c r="DK212" s="5"/>
      <c r="DL212" s="5">
        <v>0</v>
      </c>
      <c r="DM212" s="5"/>
      <c r="DN212" s="5">
        <v>0</v>
      </c>
      <c r="DO212" s="5"/>
      <c r="DP212" s="5">
        <v>0</v>
      </c>
      <c r="DQ212" s="5"/>
      <c r="DR212" s="5">
        <v>0</v>
      </c>
      <c r="DS212" s="5"/>
      <c r="DT212" s="5">
        <v>0</v>
      </c>
      <c r="DU212" s="5"/>
      <c r="DV212" s="5">
        <v>0</v>
      </c>
    </row>
    <row r="213" spans="1:126" s="2" customFormat="1" x14ac:dyDescent="0.2">
      <c r="A213" s="6986" t="s">
        <v>236</v>
      </c>
      <c r="B213" s="3392" t="s">
        <v>237</v>
      </c>
      <c r="C213" s="3379">
        <f t="shared" si="27"/>
        <v>0</v>
      </c>
      <c r="D213" s="3380">
        <f t="shared" si="30"/>
        <v>0</v>
      </c>
      <c r="E213" s="3378">
        <f t="shared" si="30"/>
        <v>0</v>
      </c>
      <c r="F213" s="3285"/>
      <c r="G213" s="3286"/>
      <c r="H213" s="3285"/>
      <c r="I213" s="3286"/>
      <c r="J213" s="3285"/>
      <c r="K213" s="3286"/>
      <c r="L213" s="3285"/>
      <c r="M213" s="3286"/>
      <c r="N213" s="3285"/>
      <c r="O213" s="3286"/>
      <c r="P213" s="3285"/>
      <c r="Q213" s="3286"/>
      <c r="R213" s="3285"/>
      <c r="S213" s="3286"/>
      <c r="T213" s="3285"/>
      <c r="U213" s="3286"/>
      <c r="V213" s="3285"/>
      <c r="W213" s="3286"/>
      <c r="X213" s="3285"/>
      <c r="Y213" s="3286"/>
      <c r="Z213" s="3285"/>
      <c r="AA213" s="3286"/>
      <c r="AB213" s="3285"/>
      <c r="AC213" s="3286"/>
      <c r="AD213" s="3285"/>
      <c r="AE213" s="3286"/>
      <c r="AF213" s="3285"/>
      <c r="AG213" s="3286"/>
      <c r="AH213" s="3285"/>
      <c r="AI213" s="3286"/>
      <c r="AJ213" s="3285"/>
      <c r="AK213" s="3286"/>
      <c r="AL213" s="3285"/>
      <c r="AM213" s="3356"/>
      <c r="AN213" s="3398"/>
      <c r="AO213" s="1444"/>
      <c r="AP213" s="3397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5844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2623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6531"/>
      <c r="B215" s="257" t="s">
        <v>239</v>
      </c>
      <c r="C215" s="241">
        <f t="shared" si="27"/>
        <v>0</v>
      </c>
      <c r="D215" s="242">
        <f t="shared" si="30"/>
        <v>0</v>
      </c>
      <c r="E215" s="2621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3399"/>
      <c r="AO215" s="3400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7079" t="s">
        <v>240</v>
      </c>
      <c r="B216" s="7080"/>
      <c r="C216" s="3379">
        <f>SUM(D216+E216)</f>
        <v>2</v>
      </c>
      <c r="D216" s="3380">
        <f>SUM(F216+H216+J216+L216+N216+P216+R216+T216+V216+X216+Z216+AB216+AD216+AF216+AH216+AJ216+AL216)</f>
        <v>1</v>
      </c>
      <c r="E216" s="3378">
        <f>SUM(G216+I216+K216+M216+O216+Q216+S216+U216+W216+Y216+AA216+AC216+AE216+AG216+AI216+AK216+AM216)</f>
        <v>1</v>
      </c>
      <c r="F216" s="3285">
        <v>0</v>
      </c>
      <c r="G216" s="3286">
        <v>0</v>
      </c>
      <c r="H216" s="3285">
        <v>0</v>
      </c>
      <c r="I216" s="3286">
        <v>0</v>
      </c>
      <c r="J216" s="3285">
        <v>0</v>
      </c>
      <c r="K216" s="3286">
        <v>1</v>
      </c>
      <c r="L216" s="3285">
        <v>0</v>
      </c>
      <c r="M216" s="3286">
        <v>0</v>
      </c>
      <c r="N216" s="3285">
        <v>0</v>
      </c>
      <c r="O216" s="3286">
        <v>0</v>
      </c>
      <c r="P216" s="3285">
        <v>0</v>
      </c>
      <c r="Q216" s="3286">
        <v>0</v>
      </c>
      <c r="R216" s="3285">
        <v>0</v>
      </c>
      <c r="S216" s="3286">
        <v>0</v>
      </c>
      <c r="T216" s="3285">
        <v>0</v>
      </c>
      <c r="U216" s="3286">
        <v>0</v>
      </c>
      <c r="V216" s="3285">
        <v>1</v>
      </c>
      <c r="W216" s="3286">
        <v>0</v>
      </c>
      <c r="X216" s="3285">
        <v>0</v>
      </c>
      <c r="Y216" s="3286">
        <v>0</v>
      </c>
      <c r="Z216" s="3285">
        <v>0</v>
      </c>
      <c r="AA216" s="3286">
        <v>0</v>
      </c>
      <c r="AB216" s="3285">
        <v>0</v>
      </c>
      <c r="AC216" s="3286">
        <v>0</v>
      </c>
      <c r="AD216" s="3285">
        <v>0</v>
      </c>
      <c r="AE216" s="3286">
        <v>0</v>
      </c>
      <c r="AF216" s="3285">
        <v>0</v>
      </c>
      <c r="AG216" s="3286">
        <v>0</v>
      </c>
      <c r="AH216" s="3285">
        <v>0</v>
      </c>
      <c r="AI216" s="3286">
        <v>0</v>
      </c>
      <c r="AJ216" s="3285">
        <v>0</v>
      </c>
      <c r="AK216" s="3286">
        <v>0</v>
      </c>
      <c r="AL216" s="3285">
        <v>0</v>
      </c>
      <c r="AM216" s="3356">
        <v>0</v>
      </c>
      <c r="AN216" s="141">
        <v>0</v>
      </c>
      <c r="AO216" s="119">
        <v>0</v>
      </c>
      <c r="AP216" s="3285">
        <v>0</v>
      </c>
      <c r="AQ216" s="3286">
        <v>0</v>
      </c>
      <c r="AR216" s="3286">
        <v>0</v>
      </c>
      <c r="AS216" s="3286">
        <v>0</v>
      </c>
      <c r="AT216" s="3286">
        <v>0</v>
      </c>
      <c r="AU216" s="3286">
        <v>0</v>
      </c>
      <c r="AV216" s="3286">
        <v>0</v>
      </c>
      <c r="AW216" s="3286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2</v>
      </c>
      <c r="D217" s="228">
        <f>SUM(F217+H217+J217+L217+N217+P217+R217+T217+V217+X217+Z217+AB217+AD217+AF217+AH217+AJ217+AL217)</f>
        <v>0</v>
      </c>
      <c r="E217" s="2618">
        <f>SUM(G217+I217+K217+M217+O217+Q217+S217+U217+W217+Y217+AA217+AC217+AE217+AG217+AI217+AK217+AM217)</f>
        <v>2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1</v>
      </c>
      <c r="L217" s="33">
        <v>0</v>
      </c>
      <c r="M217" s="35">
        <v>1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1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0</v>
      </c>
      <c r="D218" s="232">
        <f t="shared" si="30"/>
        <v>0</v>
      </c>
      <c r="E218" s="2623">
        <f t="shared" si="30"/>
        <v>0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2623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3</v>
      </c>
      <c r="D220" s="233">
        <f t="shared" si="30"/>
        <v>0</v>
      </c>
      <c r="E220" s="2624">
        <f t="shared" si="30"/>
        <v>3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0</v>
      </c>
      <c r="M220" s="40">
        <v>3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1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6986" t="s">
        <v>245</v>
      </c>
      <c r="B221" s="3396" t="s">
        <v>246</v>
      </c>
      <c r="C221" s="3379">
        <f t="shared" si="27"/>
        <v>0</v>
      </c>
      <c r="D221" s="3380">
        <f t="shared" si="30"/>
        <v>0</v>
      </c>
      <c r="E221" s="3401">
        <f t="shared" si="30"/>
        <v>0</v>
      </c>
      <c r="F221" s="380"/>
      <c r="G221" s="64"/>
      <c r="H221" s="380"/>
      <c r="I221" s="64"/>
      <c r="J221" s="380"/>
      <c r="K221" s="64"/>
      <c r="L221" s="380"/>
      <c r="M221" s="64"/>
      <c r="N221" s="380"/>
      <c r="O221" s="64"/>
      <c r="P221" s="380"/>
      <c r="Q221" s="64"/>
      <c r="R221" s="380"/>
      <c r="S221" s="64"/>
      <c r="T221" s="380"/>
      <c r="U221" s="64"/>
      <c r="V221" s="380"/>
      <c r="W221" s="64"/>
      <c r="X221" s="380"/>
      <c r="Y221" s="64"/>
      <c r="Z221" s="380"/>
      <c r="AA221" s="64"/>
      <c r="AB221" s="380"/>
      <c r="AC221" s="64"/>
      <c r="AD221" s="380"/>
      <c r="AE221" s="64"/>
      <c r="AF221" s="380"/>
      <c r="AG221" s="64"/>
      <c r="AH221" s="380"/>
      <c r="AI221" s="64"/>
      <c r="AJ221" s="380"/>
      <c r="AK221" s="64"/>
      <c r="AL221" s="380"/>
      <c r="AM221" s="204"/>
      <c r="AN221" s="258"/>
      <c r="AO221" s="381"/>
      <c r="AP221" s="380"/>
      <c r="AQ221" s="64"/>
      <c r="AR221" s="64"/>
      <c r="AS221" s="64"/>
      <c r="AT221" s="64"/>
      <c r="AU221" s="64"/>
      <c r="AV221" s="64"/>
      <c r="AW221" s="64"/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5844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5844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5844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6531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382">
        <f t="shared" si="27"/>
        <v>0</v>
      </c>
      <c r="D226" s="224">
        <f t="shared" si="30"/>
        <v>0</v>
      </c>
      <c r="E226" s="219">
        <f t="shared" si="30"/>
        <v>0</v>
      </c>
      <c r="F226" s="380"/>
      <c r="G226" s="64"/>
      <c r="H226" s="380"/>
      <c r="I226" s="64"/>
      <c r="J226" s="380"/>
      <c r="K226" s="64"/>
      <c r="L226" s="380"/>
      <c r="M226" s="64"/>
      <c r="N226" s="380"/>
      <c r="O226" s="64"/>
      <c r="P226" s="380"/>
      <c r="Q226" s="64"/>
      <c r="R226" s="380"/>
      <c r="S226" s="64"/>
      <c r="T226" s="380"/>
      <c r="U226" s="64"/>
      <c r="V226" s="380"/>
      <c r="W226" s="64"/>
      <c r="X226" s="380"/>
      <c r="Y226" s="64"/>
      <c r="Z226" s="380"/>
      <c r="AA226" s="64"/>
      <c r="AB226" s="380"/>
      <c r="AC226" s="64"/>
      <c r="AD226" s="380"/>
      <c r="AE226" s="64"/>
      <c r="AF226" s="380"/>
      <c r="AG226" s="64"/>
      <c r="AH226" s="380"/>
      <c r="AI226" s="64"/>
      <c r="AJ226" s="380"/>
      <c r="AK226" s="64"/>
      <c r="AL226" s="380"/>
      <c r="AM226" s="204"/>
      <c r="AN226" s="258"/>
      <c r="AO226" s="381"/>
      <c r="AP226" s="380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0</v>
      </c>
      <c r="D227" s="242">
        <f t="shared" si="30"/>
        <v>0</v>
      </c>
      <c r="E227" s="2621">
        <f t="shared" si="30"/>
        <v>0</v>
      </c>
      <c r="F227" s="26"/>
      <c r="G227" s="40"/>
      <c r="H227" s="26"/>
      <c r="I227" s="40"/>
      <c r="J227" s="26"/>
      <c r="K227" s="40"/>
      <c r="L227" s="26"/>
      <c r="M227" s="40"/>
      <c r="N227" s="26"/>
      <c r="O227" s="40"/>
      <c r="P227" s="26"/>
      <c r="Q227" s="40"/>
      <c r="R227" s="26"/>
      <c r="S227" s="40"/>
      <c r="T227" s="26"/>
      <c r="U227" s="40"/>
      <c r="V227" s="26"/>
      <c r="W227" s="40"/>
      <c r="X227" s="26"/>
      <c r="Y227" s="40"/>
      <c r="Z227" s="26"/>
      <c r="AA227" s="40"/>
      <c r="AB227" s="26"/>
      <c r="AC227" s="40"/>
      <c r="AD227" s="26"/>
      <c r="AE227" s="40"/>
      <c r="AF227" s="26"/>
      <c r="AG227" s="40"/>
      <c r="AH227" s="26"/>
      <c r="AI227" s="40"/>
      <c r="AJ227" s="26"/>
      <c r="AK227" s="40"/>
      <c r="AL227" s="26"/>
      <c r="AM227" s="243"/>
      <c r="AN227" s="264"/>
      <c r="AO227" s="265"/>
      <c r="AP227" s="26"/>
      <c r="AQ227" s="40"/>
      <c r="AR227" s="40"/>
      <c r="AS227" s="40"/>
      <c r="AT227" s="40"/>
      <c r="AU227" s="40"/>
      <c r="AV227" s="40"/>
      <c r="AW227" s="40"/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037" t="s">
        <v>254</v>
      </c>
      <c r="B229" s="6250"/>
      <c r="C229" s="7070" t="s">
        <v>79</v>
      </c>
      <c r="D229" s="7070"/>
      <c r="E229" s="7070"/>
      <c r="F229" s="7070" t="s">
        <v>189</v>
      </c>
      <c r="G229" s="7070"/>
      <c r="H229" s="7070" t="s">
        <v>190</v>
      </c>
      <c r="I229" s="7070"/>
      <c r="J229" s="7070" t="s">
        <v>191</v>
      </c>
      <c r="K229" s="7070"/>
      <c r="L229" s="7070" t="s">
        <v>12</v>
      </c>
      <c r="M229" s="7070"/>
      <c r="N229" s="7071" t="s">
        <v>13</v>
      </c>
      <c r="O229" s="7028"/>
      <c r="P229" s="7076" t="s">
        <v>126</v>
      </c>
      <c r="Q229" s="7076"/>
      <c r="R229" s="7076" t="s">
        <v>127</v>
      </c>
      <c r="S229" s="7076"/>
      <c r="T229" s="7076" t="s">
        <v>128</v>
      </c>
      <c r="U229" s="7076"/>
      <c r="V229" s="7076" t="s">
        <v>129</v>
      </c>
      <c r="W229" s="7076"/>
      <c r="X229" s="7076" t="s">
        <v>130</v>
      </c>
      <c r="Y229" s="7076"/>
      <c r="Z229" s="7076" t="s">
        <v>131</v>
      </c>
      <c r="AA229" s="7076"/>
      <c r="AB229" s="7076" t="s">
        <v>132</v>
      </c>
      <c r="AC229" s="7076"/>
      <c r="AD229" s="7076" t="s">
        <v>133</v>
      </c>
      <c r="AE229" s="7076"/>
      <c r="AF229" s="7076" t="s">
        <v>134</v>
      </c>
      <c r="AG229" s="7076"/>
      <c r="AH229" s="7076" t="s">
        <v>135</v>
      </c>
      <c r="AI229" s="7076"/>
      <c r="AJ229" s="7076" t="s">
        <v>136</v>
      </c>
      <c r="AK229" s="7076"/>
      <c r="AL229" s="7076" t="s">
        <v>137</v>
      </c>
      <c r="AM229" s="7061"/>
      <c r="AN229" s="7085" t="s">
        <v>92</v>
      </c>
      <c r="AO229" s="7086"/>
      <c r="AP229" s="7087"/>
      <c r="AQ229" s="7084" t="s">
        <v>192</v>
      </c>
      <c r="AR229" s="7078" t="s">
        <v>193</v>
      </c>
      <c r="AS229" s="7076" t="s">
        <v>7</v>
      </c>
      <c r="AT229" s="7076"/>
      <c r="AU229" s="6986" t="s">
        <v>194</v>
      </c>
      <c r="AV229" s="6986" t="s">
        <v>255</v>
      </c>
      <c r="AW229" s="6986" t="s">
        <v>8</v>
      </c>
      <c r="AX229" s="6986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6524"/>
      <c r="B230" s="6525"/>
      <c r="C230" s="3280" t="s">
        <v>103</v>
      </c>
      <c r="D230" s="3402" t="s">
        <v>65</v>
      </c>
      <c r="E230" s="2636" t="s">
        <v>104</v>
      </c>
      <c r="F230" s="3367" t="s">
        <v>65</v>
      </c>
      <c r="G230" s="2636" t="s">
        <v>104</v>
      </c>
      <c r="H230" s="3367" t="s">
        <v>65</v>
      </c>
      <c r="I230" s="2636" t="s">
        <v>104</v>
      </c>
      <c r="J230" s="3367" t="s">
        <v>65</v>
      </c>
      <c r="K230" s="2636" t="s">
        <v>104</v>
      </c>
      <c r="L230" s="3367" t="s">
        <v>65</v>
      </c>
      <c r="M230" s="2636" t="s">
        <v>104</v>
      </c>
      <c r="N230" s="3367" t="s">
        <v>65</v>
      </c>
      <c r="O230" s="2636" t="s">
        <v>104</v>
      </c>
      <c r="P230" s="3367" t="s">
        <v>65</v>
      </c>
      <c r="Q230" s="2636" t="s">
        <v>104</v>
      </c>
      <c r="R230" s="3367" t="s">
        <v>65</v>
      </c>
      <c r="S230" s="2636" t="s">
        <v>104</v>
      </c>
      <c r="T230" s="3367" t="s">
        <v>65</v>
      </c>
      <c r="U230" s="2636" t="s">
        <v>104</v>
      </c>
      <c r="V230" s="3367" t="s">
        <v>65</v>
      </c>
      <c r="W230" s="2636" t="s">
        <v>104</v>
      </c>
      <c r="X230" s="3367" t="s">
        <v>65</v>
      </c>
      <c r="Y230" s="2636" t="s">
        <v>104</v>
      </c>
      <c r="Z230" s="3367" t="s">
        <v>65</v>
      </c>
      <c r="AA230" s="2636" t="s">
        <v>104</v>
      </c>
      <c r="AB230" s="3367" t="s">
        <v>65</v>
      </c>
      <c r="AC230" s="2636" t="s">
        <v>104</v>
      </c>
      <c r="AD230" s="3367" t="s">
        <v>65</v>
      </c>
      <c r="AE230" s="2636" t="s">
        <v>104</v>
      </c>
      <c r="AF230" s="3367" t="s">
        <v>65</v>
      </c>
      <c r="AG230" s="2636" t="s">
        <v>104</v>
      </c>
      <c r="AH230" s="3367" t="s">
        <v>65</v>
      </c>
      <c r="AI230" s="2636" t="s">
        <v>104</v>
      </c>
      <c r="AJ230" s="3367" t="s">
        <v>65</v>
      </c>
      <c r="AK230" s="2636" t="s">
        <v>104</v>
      </c>
      <c r="AL230" s="3367" t="s">
        <v>65</v>
      </c>
      <c r="AM230" s="2619" t="s">
        <v>104</v>
      </c>
      <c r="AN230" s="3328" t="s">
        <v>150</v>
      </c>
      <c r="AO230" s="3403" t="s">
        <v>152</v>
      </c>
      <c r="AP230" s="3239" t="s">
        <v>256</v>
      </c>
      <c r="AQ230" s="5948"/>
      <c r="AR230" s="5938"/>
      <c r="AS230" s="3367" t="s">
        <v>65</v>
      </c>
      <c r="AT230" s="2636" t="s">
        <v>104</v>
      </c>
      <c r="AU230" s="6531"/>
      <c r="AV230" s="6531"/>
      <c r="AW230" s="6531"/>
      <c r="AX230" s="6531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7083" t="s">
        <v>257</v>
      </c>
      <c r="B231" s="7073"/>
      <c r="C231" s="3369">
        <f>SUM(D231+E231)</f>
        <v>28</v>
      </c>
      <c r="D231" s="3370">
        <f>SUM(F231+H231+J231+L231+N231+P231+R231+T231+V231+X231+Z231+AB231+AD231+AF231+AH231+AJ231+AL231)</f>
        <v>4</v>
      </c>
      <c r="E231" s="219">
        <f>SUM(G231+I231+K231+M231+O231+Q231+S231+U231+W231+Y231+AA231+AC231+AE231+AG231+AI231+AK231+AM231)</f>
        <v>24</v>
      </c>
      <c r="F231" s="3371">
        <v>0</v>
      </c>
      <c r="G231" s="3374">
        <v>0</v>
      </c>
      <c r="H231" s="3371">
        <v>0</v>
      </c>
      <c r="I231" s="3374">
        <v>0</v>
      </c>
      <c r="J231" s="3371">
        <v>2</v>
      </c>
      <c r="K231" s="3374">
        <v>8</v>
      </c>
      <c r="L231" s="3371">
        <v>2</v>
      </c>
      <c r="M231" s="3374">
        <v>14</v>
      </c>
      <c r="N231" s="3371">
        <v>0</v>
      </c>
      <c r="O231" s="3374">
        <v>0</v>
      </c>
      <c r="P231" s="3371">
        <v>0</v>
      </c>
      <c r="Q231" s="3374">
        <v>0</v>
      </c>
      <c r="R231" s="3371">
        <v>0</v>
      </c>
      <c r="S231" s="3374">
        <v>0</v>
      </c>
      <c r="T231" s="3371">
        <v>0</v>
      </c>
      <c r="U231" s="3374">
        <v>1</v>
      </c>
      <c r="V231" s="3371">
        <v>0</v>
      </c>
      <c r="W231" s="3374">
        <v>0</v>
      </c>
      <c r="X231" s="3371">
        <v>0</v>
      </c>
      <c r="Y231" s="3374">
        <v>0</v>
      </c>
      <c r="Z231" s="3371">
        <v>0</v>
      </c>
      <c r="AA231" s="3374">
        <v>0</v>
      </c>
      <c r="AB231" s="3371">
        <v>0</v>
      </c>
      <c r="AC231" s="3374">
        <v>1</v>
      </c>
      <c r="AD231" s="3371">
        <v>0</v>
      </c>
      <c r="AE231" s="3374">
        <v>0</v>
      </c>
      <c r="AF231" s="3371">
        <v>0</v>
      </c>
      <c r="AG231" s="3374">
        <v>0</v>
      </c>
      <c r="AH231" s="3371">
        <v>0</v>
      </c>
      <c r="AI231" s="3374">
        <v>0</v>
      </c>
      <c r="AJ231" s="3371">
        <v>0</v>
      </c>
      <c r="AK231" s="3374">
        <v>0</v>
      </c>
      <c r="AL231" s="3371">
        <v>0</v>
      </c>
      <c r="AM231" s="3386">
        <v>0</v>
      </c>
      <c r="AN231" s="3404">
        <v>8</v>
      </c>
      <c r="AO231" s="307">
        <v>0</v>
      </c>
      <c r="AP231" s="40">
        <v>18</v>
      </c>
      <c r="AQ231" s="3374">
        <v>0</v>
      </c>
      <c r="AR231" s="3387">
        <v>0</v>
      </c>
      <c r="AS231" s="3371">
        <v>4</v>
      </c>
      <c r="AT231" s="3374">
        <v>4</v>
      </c>
      <c r="AU231" s="3374">
        <v>0</v>
      </c>
      <c r="AV231" s="3374">
        <v>7</v>
      </c>
      <c r="AW231" s="3374">
        <v>0</v>
      </c>
      <c r="AX231" s="3374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7074" t="s">
        <v>201</v>
      </c>
      <c r="B232" s="7075"/>
      <c r="C232" s="26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3405"/>
      <c r="AN232" s="3405"/>
      <c r="AO232" s="3405"/>
      <c r="AP232" s="3405"/>
      <c r="AQ232" s="3405"/>
      <c r="AR232" s="3405"/>
      <c r="AS232" s="3405"/>
      <c r="AT232" s="3405"/>
      <c r="AU232" s="3405"/>
      <c r="AV232" s="3405"/>
      <c r="AW232" s="3405"/>
      <c r="AX232" s="3406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6986" t="s">
        <v>258</v>
      </c>
      <c r="B233" s="3396" t="s">
        <v>259</v>
      </c>
      <c r="C233" s="3379">
        <f>SUM(D233+E233)</f>
        <v>5</v>
      </c>
      <c r="D233" s="3380">
        <f t="shared" ref="D233:E241" si="31">SUM(F233+H233+J233+L233+N233+P233+R233+T233+V233+X233+Z233+AB233+AD233+AF233+AH233+AJ233+AL233)</f>
        <v>2</v>
      </c>
      <c r="E233" s="3378">
        <f t="shared" si="31"/>
        <v>3</v>
      </c>
      <c r="F233" s="3285">
        <v>0</v>
      </c>
      <c r="G233" s="3286">
        <v>0</v>
      </c>
      <c r="H233" s="3285">
        <v>0</v>
      </c>
      <c r="I233" s="3286">
        <v>0</v>
      </c>
      <c r="J233" s="3285">
        <v>1</v>
      </c>
      <c r="K233" s="3286">
        <v>1</v>
      </c>
      <c r="L233" s="3285">
        <v>1</v>
      </c>
      <c r="M233" s="3286">
        <v>2</v>
      </c>
      <c r="N233" s="3285">
        <v>0</v>
      </c>
      <c r="O233" s="3286">
        <v>0</v>
      </c>
      <c r="P233" s="3285">
        <v>0</v>
      </c>
      <c r="Q233" s="3286">
        <v>0</v>
      </c>
      <c r="R233" s="3285">
        <v>0</v>
      </c>
      <c r="S233" s="3286">
        <v>0</v>
      </c>
      <c r="T233" s="3285">
        <v>0</v>
      </c>
      <c r="U233" s="3286">
        <v>0</v>
      </c>
      <c r="V233" s="3285">
        <v>0</v>
      </c>
      <c r="W233" s="3286">
        <v>0</v>
      </c>
      <c r="X233" s="3285">
        <v>0</v>
      </c>
      <c r="Y233" s="3286">
        <v>0</v>
      </c>
      <c r="Z233" s="3285">
        <v>0</v>
      </c>
      <c r="AA233" s="3286">
        <v>0</v>
      </c>
      <c r="AB233" s="3285">
        <v>0</v>
      </c>
      <c r="AC233" s="3286">
        <v>0</v>
      </c>
      <c r="AD233" s="3285">
        <v>0</v>
      </c>
      <c r="AE233" s="3286">
        <v>0</v>
      </c>
      <c r="AF233" s="3285">
        <v>0</v>
      </c>
      <c r="AG233" s="3286">
        <v>0</v>
      </c>
      <c r="AH233" s="3285">
        <v>0</v>
      </c>
      <c r="AI233" s="3286">
        <v>0</v>
      </c>
      <c r="AJ233" s="3285">
        <v>0</v>
      </c>
      <c r="AK233" s="3286">
        <v>0</v>
      </c>
      <c r="AL233" s="3285">
        <v>0</v>
      </c>
      <c r="AM233" s="3333">
        <v>0</v>
      </c>
      <c r="AN233" s="3334">
        <v>2</v>
      </c>
      <c r="AO233" s="3397">
        <v>0</v>
      </c>
      <c r="AP233" s="3286">
        <v>3</v>
      </c>
      <c r="AQ233" s="3286">
        <v>0</v>
      </c>
      <c r="AR233" s="3289">
        <v>0</v>
      </c>
      <c r="AS233" s="3285">
        <v>0</v>
      </c>
      <c r="AT233" s="3286">
        <v>0</v>
      </c>
      <c r="AU233" s="3286">
        <v>0</v>
      </c>
      <c r="AV233" s="3286">
        <v>2</v>
      </c>
      <c r="AW233" s="3286">
        <v>0</v>
      </c>
      <c r="AX233" s="3286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6531"/>
      <c r="B234" s="260" t="s">
        <v>204</v>
      </c>
      <c r="C234" s="241">
        <f>SUM(D234+E234)</f>
        <v>0</v>
      </c>
      <c r="D234" s="242">
        <f t="shared" si="31"/>
        <v>0</v>
      </c>
      <c r="E234" s="2621">
        <f t="shared" si="31"/>
        <v>0</v>
      </c>
      <c r="F234" s="26">
        <v>0</v>
      </c>
      <c r="G234" s="40">
        <v>0</v>
      </c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7081" t="s">
        <v>205</v>
      </c>
      <c r="B235" s="7082"/>
      <c r="C235" s="3407">
        <f t="shared" ref="C235:C274" si="32">SUM(D235+E235)</f>
        <v>11</v>
      </c>
      <c r="D235" s="3370">
        <f t="shared" si="31"/>
        <v>1</v>
      </c>
      <c r="E235" s="3385">
        <f t="shared" si="31"/>
        <v>10</v>
      </c>
      <c r="F235" s="3371">
        <v>0</v>
      </c>
      <c r="G235" s="3374">
        <v>0</v>
      </c>
      <c r="H235" s="3371">
        <v>0</v>
      </c>
      <c r="I235" s="3374">
        <v>0</v>
      </c>
      <c r="J235" s="3371">
        <v>1</v>
      </c>
      <c r="K235" s="3374">
        <v>3</v>
      </c>
      <c r="L235" s="3371">
        <v>0</v>
      </c>
      <c r="M235" s="3374">
        <v>7</v>
      </c>
      <c r="N235" s="3371">
        <v>0</v>
      </c>
      <c r="O235" s="3374">
        <v>0</v>
      </c>
      <c r="P235" s="3371">
        <v>0</v>
      </c>
      <c r="Q235" s="3374">
        <v>0</v>
      </c>
      <c r="R235" s="3371">
        <v>0</v>
      </c>
      <c r="S235" s="3374">
        <v>0</v>
      </c>
      <c r="T235" s="3371">
        <v>0</v>
      </c>
      <c r="U235" s="3374">
        <v>0</v>
      </c>
      <c r="V235" s="3371">
        <v>0</v>
      </c>
      <c r="W235" s="3374">
        <v>0</v>
      </c>
      <c r="X235" s="3371">
        <v>0</v>
      </c>
      <c r="Y235" s="3374">
        <v>0</v>
      </c>
      <c r="Z235" s="3371">
        <v>0</v>
      </c>
      <c r="AA235" s="3374">
        <v>0</v>
      </c>
      <c r="AB235" s="3371">
        <v>0</v>
      </c>
      <c r="AC235" s="3374">
        <v>0</v>
      </c>
      <c r="AD235" s="3371">
        <v>0</v>
      </c>
      <c r="AE235" s="3374">
        <v>0</v>
      </c>
      <c r="AF235" s="3371">
        <v>0</v>
      </c>
      <c r="AG235" s="3374">
        <v>0</v>
      </c>
      <c r="AH235" s="3371">
        <v>0</v>
      </c>
      <c r="AI235" s="3374">
        <v>0</v>
      </c>
      <c r="AJ235" s="3371">
        <v>0</v>
      </c>
      <c r="AK235" s="3374">
        <v>0</v>
      </c>
      <c r="AL235" s="3371">
        <v>0</v>
      </c>
      <c r="AM235" s="3386">
        <v>0</v>
      </c>
      <c r="AN235" s="3408">
        <v>3</v>
      </c>
      <c r="AO235" s="3257">
        <v>0</v>
      </c>
      <c r="AP235" s="3374">
        <v>8</v>
      </c>
      <c r="AQ235" s="3374">
        <v>0</v>
      </c>
      <c r="AR235" s="3387">
        <v>0</v>
      </c>
      <c r="AS235" s="3371">
        <v>10</v>
      </c>
      <c r="AT235" s="3374">
        <v>0</v>
      </c>
      <c r="AU235" s="3374">
        <v>0</v>
      </c>
      <c r="AV235" s="3374">
        <v>0</v>
      </c>
      <c r="AW235" s="3374">
        <v>0</v>
      </c>
      <c r="AX235" s="3374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6986" t="s">
        <v>206</v>
      </c>
      <c r="B236" s="3378" t="s">
        <v>207</v>
      </c>
      <c r="C236" s="3379">
        <f t="shared" si="32"/>
        <v>0</v>
      </c>
      <c r="D236" s="3380">
        <f t="shared" si="31"/>
        <v>0</v>
      </c>
      <c r="E236" s="3378">
        <f t="shared" si="31"/>
        <v>0</v>
      </c>
      <c r="F236" s="3388"/>
      <c r="G236" s="3389"/>
      <c r="H236" s="3285"/>
      <c r="I236" s="3286"/>
      <c r="J236" s="3285"/>
      <c r="K236" s="3286"/>
      <c r="L236" s="3285"/>
      <c r="M236" s="3286"/>
      <c r="N236" s="3285"/>
      <c r="O236" s="3286"/>
      <c r="P236" s="3285"/>
      <c r="Q236" s="3286"/>
      <c r="R236" s="3285"/>
      <c r="S236" s="3286"/>
      <c r="T236" s="3285"/>
      <c r="U236" s="3286"/>
      <c r="V236" s="3285"/>
      <c r="W236" s="3286"/>
      <c r="X236" s="3285"/>
      <c r="Y236" s="3286"/>
      <c r="Z236" s="3285"/>
      <c r="AA236" s="3286"/>
      <c r="AB236" s="3285"/>
      <c r="AC236" s="3286"/>
      <c r="AD236" s="3285"/>
      <c r="AE236" s="3286"/>
      <c r="AF236" s="3285"/>
      <c r="AG236" s="3286"/>
      <c r="AH236" s="3285"/>
      <c r="AI236" s="3286"/>
      <c r="AJ236" s="3285"/>
      <c r="AK236" s="3286"/>
      <c r="AL236" s="3285"/>
      <c r="AM236" s="3333"/>
      <c r="AN236" s="3334"/>
      <c r="AO236" s="3397"/>
      <c r="AP236" s="3286"/>
      <c r="AQ236" s="3286"/>
      <c r="AR236" s="3289"/>
      <c r="AS236" s="3285"/>
      <c r="AT236" s="3286"/>
      <c r="AU236" s="3286"/>
      <c r="AV236" s="3286"/>
      <c r="AW236" s="3286"/>
      <c r="AX236" s="3286"/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Z236" s="15"/>
    </row>
    <row r="237" spans="1:130" ht="15" customHeight="1" x14ac:dyDescent="0.2">
      <c r="A237" s="6531"/>
      <c r="B237" s="3383" t="s">
        <v>208</v>
      </c>
      <c r="C237" s="1204">
        <f t="shared" si="32"/>
        <v>8</v>
      </c>
      <c r="D237" s="224">
        <f t="shared" si="31"/>
        <v>1</v>
      </c>
      <c r="E237" s="219">
        <f t="shared" si="31"/>
        <v>7</v>
      </c>
      <c r="F237" s="1205"/>
      <c r="G237" s="225"/>
      <c r="H237" s="1206">
        <v>0</v>
      </c>
      <c r="I237" s="64">
        <v>0</v>
      </c>
      <c r="J237" s="1206">
        <v>1</v>
      </c>
      <c r="K237" s="64">
        <v>3</v>
      </c>
      <c r="L237" s="1206">
        <v>0</v>
      </c>
      <c r="M237" s="64">
        <v>4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3372">
        <v>0</v>
      </c>
      <c r="AK237" s="308">
        <v>0</v>
      </c>
      <c r="AL237" s="1206">
        <v>0</v>
      </c>
      <c r="AM237" s="204">
        <v>0</v>
      </c>
      <c r="AN237" s="269">
        <v>1</v>
      </c>
      <c r="AO237" s="270">
        <v>0</v>
      </c>
      <c r="AP237" s="308">
        <v>7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7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B237" s="5">
        <v>0</v>
      </c>
      <c r="DD237" s="5">
        <v>0</v>
      </c>
      <c r="DF237" s="5">
        <v>0</v>
      </c>
      <c r="DH237" s="5">
        <v>0</v>
      </c>
      <c r="DJ237" s="5">
        <v>0</v>
      </c>
      <c r="DL237" s="5">
        <v>0</v>
      </c>
      <c r="DN237" s="5">
        <v>0</v>
      </c>
      <c r="DP237" s="5">
        <v>0</v>
      </c>
      <c r="DZ237" s="15"/>
    </row>
    <row r="238" spans="1:130" ht="20.25" customHeight="1" x14ac:dyDescent="0.2">
      <c r="A238" s="3390" t="s">
        <v>209</v>
      </c>
      <c r="B238" s="3391"/>
      <c r="C238" s="3302">
        <f t="shared" si="32"/>
        <v>28</v>
      </c>
      <c r="D238" s="3303">
        <f t="shared" si="31"/>
        <v>4</v>
      </c>
      <c r="E238" s="3139">
        <f t="shared" si="31"/>
        <v>24</v>
      </c>
      <c r="F238" s="3371">
        <v>0</v>
      </c>
      <c r="G238" s="3374">
        <v>0</v>
      </c>
      <c r="H238" s="3371">
        <v>0</v>
      </c>
      <c r="I238" s="3374">
        <v>0</v>
      </c>
      <c r="J238" s="3371">
        <v>2</v>
      </c>
      <c r="K238" s="3374">
        <v>8</v>
      </c>
      <c r="L238" s="3371">
        <v>2</v>
      </c>
      <c r="M238" s="3374">
        <v>14</v>
      </c>
      <c r="N238" s="3371">
        <v>0</v>
      </c>
      <c r="O238" s="3374">
        <v>0</v>
      </c>
      <c r="P238" s="3371">
        <v>0</v>
      </c>
      <c r="Q238" s="3374">
        <v>0</v>
      </c>
      <c r="R238" s="3371">
        <v>0</v>
      </c>
      <c r="S238" s="3374">
        <v>0</v>
      </c>
      <c r="T238" s="3371">
        <v>0</v>
      </c>
      <c r="U238" s="3374">
        <v>1</v>
      </c>
      <c r="V238" s="3371">
        <v>0</v>
      </c>
      <c r="W238" s="3374">
        <v>0</v>
      </c>
      <c r="X238" s="3371">
        <v>0</v>
      </c>
      <c r="Y238" s="3374">
        <v>0</v>
      </c>
      <c r="Z238" s="3371">
        <v>0</v>
      </c>
      <c r="AA238" s="3374">
        <v>0</v>
      </c>
      <c r="AB238" s="3371">
        <v>0</v>
      </c>
      <c r="AC238" s="3374">
        <v>1</v>
      </c>
      <c r="AD238" s="3371">
        <v>0</v>
      </c>
      <c r="AE238" s="3374">
        <v>0</v>
      </c>
      <c r="AF238" s="3371">
        <v>0</v>
      </c>
      <c r="AG238" s="3374">
        <v>0</v>
      </c>
      <c r="AH238" s="3371">
        <v>0</v>
      </c>
      <c r="AI238" s="3374">
        <v>0</v>
      </c>
      <c r="AJ238" s="3371">
        <v>0</v>
      </c>
      <c r="AK238" s="3374">
        <v>0</v>
      </c>
      <c r="AL238" s="3371">
        <v>0</v>
      </c>
      <c r="AM238" s="3386">
        <v>0</v>
      </c>
      <c r="AN238" s="3408">
        <v>8</v>
      </c>
      <c r="AO238" s="3257">
        <v>0</v>
      </c>
      <c r="AP238" s="3374">
        <v>18</v>
      </c>
      <c r="AQ238" s="3374">
        <v>0</v>
      </c>
      <c r="AR238" s="3387">
        <v>0</v>
      </c>
      <c r="AS238" s="3371">
        <v>4</v>
      </c>
      <c r="AT238" s="3374">
        <v>4</v>
      </c>
      <c r="AU238" s="3374">
        <v>0</v>
      </c>
      <c r="AV238" s="3374">
        <v>7</v>
      </c>
      <c r="AW238" s="3374">
        <v>0</v>
      </c>
      <c r="AX238" s="3374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6986" t="s">
        <v>210</v>
      </c>
      <c r="B239" s="271" t="s">
        <v>211</v>
      </c>
      <c r="C239" s="227">
        <f t="shared" si="32"/>
        <v>1</v>
      </c>
      <c r="D239" s="228">
        <f t="shared" si="31"/>
        <v>0</v>
      </c>
      <c r="E239" s="2618">
        <f t="shared" si="31"/>
        <v>1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0</v>
      </c>
      <c r="AC239" s="35">
        <v>1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0</v>
      </c>
      <c r="D240" s="232">
        <f t="shared" si="31"/>
        <v>0</v>
      </c>
      <c r="E240" s="2623">
        <f t="shared" si="31"/>
        <v>0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0</v>
      </c>
      <c r="L240" s="20">
        <v>0</v>
      </c>
      <c r="M240" s="36">
        <v>0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0</v>
      </c>
      <c r="AQ240" s="36">
        <v>0</v>
      </c>
      <c r="AR240" s="119">
        <v>0</v>
      </c>
      <c r="AS240" s="20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4</v>
      </c>
      <c r="D241" s="232">
        <f t="shared" si="31"/>
        <v>0</v>
      </c>
      <c r="E241" s="2623">
        <f>SUM(G241+I241+K241+M241+O241+Q241+S241+U241+W241+Y241+AA241+AC241+AE241+AG241+AI241+AK241+AM241)</f>
        <v>4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0</v>
      </c>
      <c r="L241" s="20">
        <v>0</v>
      </c>
      <c r="M241" s="36">
        <v>4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2</v>
      </c>
      <c r="AO241" s="272">
        <v>0</v>
      </c>
      <c r="AP241" s="35">
        <v>2</v>
      </c>
      <c r="AQ241" s="36">
        <v>0</v>
      </c>
      <c r="AR241" s="119">
        <v>0</v>
      </c>
      <c r="AS241" s="20">
        <v>0</v>
      </c>
      <c r="AT241" s="36">
        <v>0</v>
      </c>
      <c r="AU241" s="36">
        <v>0</v>
      </c>
      <c r="AV241" s="36">
        <v>3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2623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2623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2623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2</v>
      </c>
      <c r="D245" s="232">
        <f t="shared" si="33"/>
        <v>1</v>
      </c>
      <c r="E245" s="2623">
        <f t="shared" si="33"/>
        <v>1</v>
      </c>
      <c r="F245" s="20">
        <v>0</v>
      </c>
      <c r="G245" s="36">
        <v>0</v>
      </c>
      <c r="H245" s="20">
        <v>0</v>
      </c>
      <c r="I245" s="36">
        <v>0</v>
      </c>
      <c r="J245" s="20">
        <v>1</v>
      </c>
      <c r="K245" s="36">
        <v>1</v>
      </c>
      <c r="L245" s="20">
        <v>0</v>
      </c>
      <c r="M245" s="36">
        <v>0</v>
      </c>
      <c r="N245" s="20">
        <v>0</v>
      </c>
      <c r="O245" s="36">
        <v>0</v>
      </c>
      <c r="P245" s="20">
        <v>0</v>
      </c>
      <c r="Q245" s="36">
        <v>0</v>
      </c>
      <c r="R245" s="20">
        <v>0</v>
      </c>
      <c r="S245" s="36">
        <v>0</v>
      </c>
      <c r="T245" s="20">
        <v>0</v>
      </c>
      <c r="U245" s="36">
        <v>0</v>
      </c>
      <c r="V245" s="20">
        <v>0</v>
      </c>
      <c r="W245" s="36">
        <v>0</v>
      </c>
      <c r="X245" s="20">
        <v>0</v>
      </c>
      <c r="Y245" s="36">
        <v>0</v>
      </c>
      <c r="Z245" s="20">
        <v>0</v>
      </c>
      <c r="AA245" s="36">
        <v>0</v>
      </c>
      <c r="AB245" s="20">
        <v>0</v>
      </c>
      <c r="AC245" s="36">
        <v>0</v>
      </c>
      <c r="AD245" s="20">
        <v>0</v>
      </c>
      <c r="AE245" s="36">
        <v>0</v>
      </c>
      <c r="AF245" s="20">
        <v>0</v>
      </c>
      <c r="AG245" s="36">
        <v>0</v>
      </c>
      <c r="AH245" s="20">
        <v>0</v>
      </c>
      <c r="AI245" s="36">
        <v>0</v>
      </c>
      <c r="AJ245" s="20">
        <v>0</v>
      </c>
      <c r="AK245" s="36">
        <v>0</v>
      </c>
      <c r="AL245" s="20">
        <v>0</v>
      </c>
      <c r="AM245" s="176">
        <v>0</v>
      </c>
      <c r="AN245" s="187">
        <v>0</v>
      </c>
      <c r="AO245" s="272">
        <v>0</v>
      </c>
      <c r="AP245" s="35">
        <v>2</v>
      </c>
      <c r="AQ245" s="36">
        <v>0</v>
      </c>
      <c r="AR245" s="119">
        <v>0</v>
      </c>
      <c r="AS245" s="20">
        <v>0</v>
      </c>
      <c r="AT245" s="36">
        <v>0</v>
      </c>
      <c r="AU245" s="36">
        <v>0</v>
      </c>
      <c r="AV245" s="36">
        <v>2</v>
      </c>
      <c r="AW245" s="36">
        <v>0</v>
      </c>
      <c r="AX245" s="36">
        <v>0</v>
      </c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B245" s="5">
        <v>0</v>
      </c>
      <c r="DD245" s="5">
        <v>0</v>
      </c>
      <c r="DF245" s="5">
        <v>0</v>
      </c>
      <c r="DH245" s="5">
        <v>0</v>
      </c>
      <c r="DJ245" s="5">
        <v>0</v>
      </c>
      <c r="DL245" s="5">
        <v>0</v>
      </c>
      <c r="DN245" s="5">
        <v>0</v>
      </c>
      <c r="DP245" s="5">
        <v>0</v>
      </c>
      <c r="DZ245" s="15"/>
    </row>
    <row r="246" spans="1:130" ht="17.25" customHeight="1" x14ac:dyDescent="0.2">
      <c r="A246" s="6531"/>
      <c r="B246" s="277" t="s">
        <v>218</v>
      </c>
      <c r="C246" s="239">
        <f t="shared" si="32"/>
        <v>0</v>
      </c>
      <c r="D246" s="233">
        <f t="shared" si="33"/>
        <v>0</v>
      </c>
      <c r="E246" s="2624">
        <f t="shared" si="33"/>
        <v>0</v>
      </c>
      <c r="F246" s="37"/>
      <c r="G246" s="39"/>
      <c r="H246" s="37"/>
      <c r="I246" s="39"/>
      <c r="J246" s="37"/>
      <c r="K246" s="39"/>
      <c r="L246" s="37"/>
      <c r="M246" s="39"/>
      <c r="N246" s="37"/>
      <c r="O246" s="39"/>
      <c r="P246" s="37"/>
      <c r="Q246" s="39"/>
      <c r="R246" s="37"/>
      <c r="S246" s="39"/>
      <c r="T246" s="37"/>
      <c r="U246" s="39"/>
      <c r="V246" s="37"/>
      <c r="W246" s="39"/>
      <c r="X246" s="37"/>
      <c r="Y246" s="39"/>
      <c r="Z246" s="37"/>
      <c r="AA246" s="39"/>
      <c r="AB246" s="37"/>
      <c r="AC246" s="39"/>
      <c r="AD246" s="37"/>
      <c r="AE246" s="39"/>
      <c r="AF246" s="37"/>
      <c r="AG246" s="39"/>
      <c r="AH246" s="37"/>
      <c r="AI246" s="39"/>
      <c r="AJ246" s="37"/>
      <c r="AK246" s="39"/>
      <c r="AL246" s="37"/>
      <c r="AM246" s="181"/>
      <c r="AN246" s="268"/>
      <c r="AO246" s="121"/>
      <c r="AP246" s="40"/>
      <c r="AQ246" s="39"/>
      <c r="AR246" s="145"/>
      <c r="AS246" s="37"/>
      <c r="AT246" s="39"/>
      <c r="AU246" s="39"/>
      <c r="AV246" s="39"/>
      <c r="AW246" s="39"/>
      <c r="AX246" s="39"/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6986" t="s">
        <v>219</v>
      </c>
      <c r="B247" s="3392" t="s">
        <v>220</v>
      </c>
      <c r="C247" s="3379">
        <f t="shared" si="32"/>
        <v>0</v>
      </c>
      <c r="D247" s="3380">
        <f t="shared" si="33"/>
        <v>0</v>
      </c>
      <c r="E247" s="3378">
        <f t="shared" si="33"/>
        <v>0</v>
      </c>
      <c r="F247" s="3285"/>
      <c r="G247" s="3286"/>
      <c r="H247" s="3285"/>
      <c r="I247" s="3286"/>
      <c r="J247" s="3285"/>
      <c r="K247" s="3286"/>
      <c r="L247" s="3285"/>
      <c r="M247" s="3286"/>
      <c r="N247" s="3285"/>
      <c r="O247" s="3286"/>
      <c r="P247" s="3285"/>
      <c r="Q247" s="3286"/>
      <c r="R247" s="3285"/>
      <c r="S247" s="3286"/>
      <c r="T247" s="3285"/>
      <c r="U247" s="3286"/>
      <c r="V247" s="3285"/>
      <c r="W247" s="3286"/>
      <c r="X247" s="3285"/>
      <c r="Y247" s="3286"/>
      <c r="Z247" s="3285"/>
      <c r="AA247" s="3286"/>
      <c r="AB247" s="3285"/>
      <c r="AC247" s="3286"/>
      <c r="AD247" s="3285"/>
      <c r="AE247" s="3286"/>
      <c r="AF247" s="3285"/>
      <c r="AG247" s="3286"/>
      <c r="AH247" s="3285"/>
      <c r="AI247" s="3286"/>
      <c r="AJ247" s="3409"/>
      <c r="AK247" s="1441"/>
      <c r="AL247" s="3285"/>
      <c r="AM247" s="3333"/>
      <c r="AN247" s="187"/>
      <c r="AO247" s="272"/>
      <c r="AP247" s="35"/>
      <c r="AQ247" s="3286"/>
      <c r="AR247" s="3289"/>
      <c r="AS247" s="3285"/>
      <c r="AT247" s="3286"/>
      <c r="AU247" s="3286"/>
      <c r="AV247" s="3286"/>
      <c r="AW247" s="3286"/>
      <c r="AX247" s="3286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2623" t="s">
        <v>221</v>
      </c>
      <c r="C248" s="231">
        <f t="shared" si="32"/>
        <v>0</v>
      </c>
      <c r="D248" s="232">
        <f t="shared" si="33"/>
        <v>0</v>
      </c>
      <c r="E248" s="2623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2624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2624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2624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2624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2621" t="s">
        <v>224</v>
      </c>
      <c r="C251" s="241">
        <f t="shared" si="32"/>
        <v>2</v>
      </c>
      <c r="D251" s="242">
        <f t="shared" si="33"/>
        <v>2</v>
      </c>
      <c r="E251" s="2621">
        <f t="shared" si="33"/>
        <v>0</v>
      </c>
      <c r="F251" s="26">
        <v>0</v>
      </c>
      <c r="G251" s="40">
        <v>0</v>
      </c>
      <c r="H251" s="26">
        <v>0</v>
      </c>
      <c r="I251" s="40">
        <v>0</v>
      </c>
      <c r="J251" s="26">
        <v>1</v>
      </c>
      <c r="K251" s="40">
        <v>0</v>
      </c>
      <c r="L251" s="26">
        <v>1</v>
      </c>
      <c r="M251" s="40">
        <v>0</v>
      </c>
      <c r="N251" s="26">
        <v>0</v>
      </c>
      <c r="O251" s="40">
        <v>0</v>
      </c>
      <c r="P251" s="26">
        <v>0</v>
      </c>
      <c r="Q251" s="40">
        <v>0</v>
      </c>
      <c r="R251" s="26">
        <v>0</v>
      </c>
      <c r="S251" s="40">
        <v>0</v>
      </c>
      <c r="T251" s="26">
        <v>0</v>
      </c>
      <c r="U251" s="40">
        <v>0</v>
      </c>
      <c r="V251" s="26">
        <v>0</v>
      </c>
      <c r="W251" s="40">
        <v>0</v>
      </c>
      <c r="X251" s="26">
        <v>0</v>
      </c>
      <c r="Y251" s="40">
        <v>0</v>
      </c>
      <c r="Z251" s="26">
        <v>0</v>
      </c>
      <c r="AA251" s="40">
        <v>0</v>
      </c>
      <c r="AB251" s="26">
        <v>0</v>
      </c>
      <c r="AC251" s="40">
        <v>0</v>
      </c>
      <c r="AD251" s="26">
        <v>0</v>
      </c>
      <c r="AE251" s="40">
        <v>0</v>
      </c>
      <c r="AF251" s="26">
        <v>0</v>
      </c>
      <c r="AG251" s="40">
        <v>0</v>
      </c>
      <c r="AH251" s="26">
        <v>0</v>
      </c>
      <c r="AI251" s="40">
        <v>0</v>
      </c>
      <c r="AJ251" s="26">
        <v>0</v>
      </c>
      <c r="AK251" s="40">
        <v>0</v>
      </c>
      <c r="AL251" s="26">
        <v>0</v>
      </c>
      <c r="AM251" s="243">
        <v>0</v>
      </c>
      <c r="AN251" s="268">
        <v>0</v>
      </c>
      <c r="AO251" s="121">
        <v>0</v>
      </c>
      <c r="AP251" s="40">
        <v>2</v>
      </c>
      <c r="AQ251" s="40">
        <v>0</v>
      </c>
      <c r="AR251" s="150">
        <v>0</v>
      </c>
      <c r="AS251" s="26">
        <v>0</v>
      </c>
      <c r="AT251" s="40">
        <v>0</v>
      </c>
      <c r="AU251" s="40">
        <v>0</v>
      </c>
      <c r="AV251" s="40">
        <v>1</v>
      </c>
      <c r="AW251" s="40">
        <v>0</v>
      </c>
      <c r="AX251" s="40">
        <v>0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6986" t="s">
        <v>225</v>
      </c>
      <c r="B252" s="3396" t="s">
        <v>226</v>
      </c>
      <c r="C252" s="3379">
        <f t="shared" si="32"/>
        <v>0</v>
      </c>
      <c r="D252" s="3380">
        <f>SUM(F252+H252+J252+L252+N252)</f>
        <v>0</v>
      </c>
      <c r="E252" s="3378">
        <f>SUM(G252+I252+K252+M252+O252)</f>
        <v>0</v>
      </c>
      <c r="F252" s="3285"/>
      <c r="G252" s="3286"/>
      <c r="H252" s="3285"/>
      <c r="I252" s="3286"/>
      <c r="J252" s="3285"/>
      <c r="K252" s="3286"/>
      <c r="L252" s="3285"/>
      <c r="M252" s="3286"/>
      <c r="N252" s="3285"/>
      <c r="O252" s="3286"/>
      <c r="P252" s="24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3334"/>
      <c r="AO252" s="3397"/>
      <c r="AP252" s="3286"/>
      <c r="AQ252" s="3286"/>
      <c r="AR252" s="3393"/>
      <c r="AS252" s="3285"/>
      <c r="AT252" s="3286"/>
      <c r="AU252" s="3286"/>
      <c r="AV252" s="3286"/>
      <c r="AW252" s="3286"/>
      <c r="AX252" s="3286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2623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2623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2</v>
      </c>
      <c r="D255" s="242">
        <f t="shared" si="34"/>
        <v>0</v>
      </c>
      <c r="E255" s="2621">
        <f t="shared" si="34"/>
        <v>2</v>
      </c>
      <c r="F255" s="26">
        <v>0</v>
      </c>
      <c r="G255" s="40">
        <v>0</v>
      </c>
      <c r="H255" s="26">
        <v>0</v>
      </c>
      <c r="I255" s="40">
        <v>0</v>
      </c>
      <c r="J255" s="26">
        <v>0</v>
      </c>
      <c r="K255" s="40">
        <v>2</v>
      </c>
      <c r="L255" s="26">
        <v>0</v>
      </c>
      <c r="M255" s="40">
        <v>0</v>
      </c>
      <c r="N255" s="26">
        <v>0</v>
      </c>
      <c r="O255" s="40">
        <v>0</v>
      </c>
      <c r="P255" s="3394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3395"/>
      <c r="AN255" s="187">
        <v>1</v>
      </c>
      <c r="AO255" s="272">
        <v>0</v>
      </c>
      <c r="AP255" s="30">
        <v>1</v>
      </c>
      <c r="AQ255" s="26">
        <v>0</v>
      </c>
      <c r="AR255" s="350"/>
      <c r="AS255" s="26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6986" t="s">
        <v>230</v>
      </c>
      <c r="B256" s="3410" t="s">
        <v>260</v>
      </c>
      <c r="C256" s="227">
        <f t="shared" si="32"/>
        <v>3</v>
      </c>
      <c r="D256" s="228">
        <f t="shared" ref="D256:E274" si="35">SUM(F256+H256+J256+L256+N256+P256+R256+T256+V256+X256+Z256+AB256+AD256+AF256+AH256+AJ256+AL256)</f>
        <v>0</v>
      </c>
      <c r="E256" s="2618">
        <f>SUM(G256+I256+K256+M256+O256+Q256+S256+U256+W256+Y256+AA256+AC256+AE256+AG256+AI256+AK256+AM256)</f>
        <v>3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1</v>
      </c>
      <c r="L256" s="33">
        <v>0</v>
      </c>
      <c r="M256" s="35">
        <v>2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3356">
        <v>0</v>
      </c>
      <c r="AN256" s="3397">
        <v>1</v>
      </c>
      <c r="AO256" s="3335">
        <v>0</v>
      </c>
      <c r="AP256" s="3411">
        <v>2</v>
      </c>
      <c r="AQ256" s="35">
        <v>0</v>
      </c>
      <c r="AR256" s="35">
        <v>0</v>
      </c>
      <c r="AS256" s="3285">
        <v>0</v>
      </c>
      <c r="AT256" s="36">
        <v>3</v>
      </c>
      <c r="AU256" s="36">
        <v>0</v>
      </c>
      <c r="AV256" s="36">
        <v>0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2617" t="s">
        <v>232</v>
      </c>
      <c r="C257" s="231">
        <f t="shared" si="32"/>
        <v>0</v>
      </c>
      <c r="D257" s="232">
        <f t="shared" si="35"/>
        <v>0</v>
      </c>
      <c r="E257" s="2623">
        <f t="shared" si="35"/>
        <v>0</v>
      </c>
      <c r="F257" s="20">
        <v>0</v>
      </c>
      <c r="G257" s="36">
        <v>0</v>
      </c>
      <c r="H257" s="20">
        <v>0</v>
      </c>
      <c r="I257" s="36">
        <v>0</v>
      </c>
      <c r="J257" s="20">
        <v>0</v>
      </c>
      <c r="K257" s="36">
        <v>0</v>
      </c>
      <c r="L257" s="20">
        <v>0</v>
      </c>
      <c r="M257" s="36">
        <v>0</v>
      </c>
      <c r="N257" s="20">
        <v>0</v>
      </c>
      <c r="O257" s="36">
        <v>0</v>
      </c>
      <c r="P257" s="20">
        <v>0</v>
      </c>
      <c r="Q257" s="36">
        <v>0</v>
      </c>
      <c r="R257" s="20">
        <v>0</v>
      </c>
      <c r="S257" s="36">
        <v>0</v>
      </c>
      <c r="T257" s="20">
        <v>0</v>
      </c>
      <c r="U257" s="36">
        <v>0</v>
      </c>
      <c r="V257" s="20">
        <v>0</v>
      </c>
      <c r="W257" s="36">
        <v>0</v>
      </c>
      <c r="X257" s="20">
        <v>0</v>
      </c>
      <c r="Y257" s="36">
        <v>0</v>
      </c>
      <c r="Z257" s="20">
        <v>0</v>
      </c>
      <c r="AA257" s="36">
        <v>0</v>
      </c>
      <c r="AB257" s="20">
        <v>0</v>
      </c>
      <c r="AC257" s="36">
        <v>0</v>
      </c>
      <c r="AD257" s="20">
        <v>0</v>
      </c>
      <c r="AE257" s="36">
        <v>0</v>
      </c>
      <c r="AF257" s="20">
        <v>0</v>
      </c>
      <c r="AG257" s="36">
        <v>0</v>
      </c>
      <c r="AH257" s="20">
        <v>0</v>
      </c>
      <c r="AI257" s="36">
        <v>0</v>
      </c>
      <c r="AJ257" s="20">
        <v>0</v>
      </c>
      <c r="AK257" s="36">
        <v>0</v>
      </c>
      <c r="AL257" s="20">
        <v>0</v>
      </c>
      <c r="AM257" s="23">
        <v>0</v>
      </c>
      <c r="AN257" s="116">
        <v>0</v>
      </c>
      <c r="AO257" s="21">
        <v>0</v>
      </c>
      <c r="AP257" s="24">
        <v>0</v>
      </c>
      <c r="AQ257" s="36">
        <v>0</v>
      </c>
      <c r="AR257" s="36">
        <v>0</v>
      </c>
      <c r="AS257" s="20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2617" t="s">
        <v>233</v>
      </c>
      <c r="C258" s="231">
        <f t="shared" si="32"/>
        <v>0</v>
      </c>
      <c r="D258" s="232">
        <f t="shared" si="35"/>
        <v>0</v>
      </c>
      <c r="E258" s="2623">
        <f t="shared" si="35"/>
        <v>0</v>
      </c>
      <c r="F258" s="20">
        <v>0</v>
      </c>
      <c r="G258" s="36">
        <v>0</v>
      </c>
      <c r="H258" s="20">
        <v>0</v>
      </c>
      <c r="I258" s="36">
        <v>0</v>
      </c>
      <c r="J258" s="20">
        <v>0</v>
      </c>
      <c r="K258" s="36">
        <v>0</v>
      </c>
      <c r="L258" s="20">
        <v>0</v>
      </c>
      <c r="M258" s="36">
        <v>0</v>
      </c>
      <c r="N258" s="20">
        <v>0</v>
      </c>
      <c r="O258" s="36">
        <v>0</v>
      </c>
      <c r="P258" s="20">
        <v>0</v>
      </c>
      <c r="Q258" s="36">
        <v>0</v>
      </c>
      <c r="R258" s="20">
        <v>0</v>
      </c>
      <c r="S258" s="36">
        <v>0</v>
      </c>
      <c r="T258" s="20">
        <v>0</v>
      </c>
      <c r="U258" s="36">
        <v>0</v>
      </c>
      <c r="V258" s="20">
        <v>0</v>
      </c>
      <c r="W258" s="36">
        <v>0</v>
      </c>
      <c r="X258" s="20">
        <v>0</v>
      </c>
      <c r="Y258" s="36">
        <v>0</v>
      </c>
      <c r="Z258" s="20">
        <v>0</v>
      </c>
      <c r="AA258" s="36">
        <v>0</v>
      </c>
      <c r="AB258" s="20">
        <v>0</v>
      </c>
      <c r="AC258" s="36">
        <v>0</v>
      </c>
      <c r="AD258" s="20">
        <v>0</v>
      </c>
      <c r="AE258" s="36">
        <v>0</v>
      </c>
      <c r="AF258" s="20">
        <v>0</v>
      </c>
      <c r="AG258" s="36">
        <v>0</v>
      </c>
      <c r="AH258" s="20">
        <v>0</v>
      </c>
      <c r="AI258" s="36">
        <v>0</v>
      </c>
      <c r="AJ258" s="20">
        <v>0</v>
      </c>
      <c r="AK258" s="36">
        <v>0</v>
      </c>
      <c r="AL258" s="20">
        <v>0</v>
      </c>
      <c r="AM258" s="23">
        <v>0</v>
      </c>
      <c r="AN258" s="116">
        <v>0</v>
      </c>
      <c r="AO258" s="21">
        <v>0</v>
      </c>
      <c r="AP258" s="24">
        <v>0</v>
      </c>
      <c r="AQ258" s="36">
        <v>0</v>
      </c>
      <c r="AR258" s="36">
        <v>0</v>
      </c>
      <c r="AS258" s="20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2617" t="s">
        <v>234</v>
      </c>
      <c r="C259" s="227">
        <f t="shared" si="32"/>
        <v>1</v>
      </c>
      <c r="D259" s="228">
        <f t="shared" si="35"/>
        <v>0</v>
      </c>
      <c r="E259" s="2618">
        <f t="shared" si="35"/>
        <v>1</v>
      </c>
      <c r="F259" s="20">
        <v>0</v>
      </c>
      <c r="G259" s="36">
        <v>0</v>
      </c>
      <c r="H259" s="20">
        <v>0</v>
      </c>
      <c r="I259" s="36">
        <v>0</v>
      </c>
      <c r="J259" s="20">
        <v>0</v>
      </c>
      <c r="K259" s="36">
        <v>1</v>
      </c>
      <c r="L259" s="20">
        <v>0</v>
      </c>
      <c r="M259" s="36">
        <v>0</v>
      </c>
      <c r="N259" s="20">
        <v>0</v>
      </c>
      <c r="O259" s="36">
        <v>0</v>
      </c>
      <c r="P259" s="20">
        <v>0</v>
      </c>
      <c r="Q259" s="36">
        <v>0</v>
      </c>
      <c r="R259" s="20">
        <v>0</v>
      </c>
      <c r="S259" s="36">
        <v>0</v>
      </c>
      <c r="T259" s="20">
        <v>0</v>
      </c>
      <c r="U259" s="36">
        <v>0</v>
      </c>
      <c r="V259" s="20">
        <v>0</v>
      </c>
      <c r="W259" s="36">
        <v>0</v>
      </c>
      <c r="X259" s="20">
        <v>0</v>
      </c>
      <c r="Y259" s="36">
        <v>0</v>
      </c>
      <c r="Z259" s="20">
        <v>0</v>
      </c>
      <c r="AA259" s="36">
        <v>0</v>
      </c>
      <c r="AB259" s="20">
        <v>0</v>
      </c>
      <c r="AC259" s="36">
        <v>0</v>
      </c>
      <c r="AD259" s="20">
        <v>0</v>
      </c>
      <c r="AE259" s="36">
        <v>0</v>
      </c>
      <c r="AF259" s="20">
        <v>0</v>
      </c>
      <c r="AG259" s="36">
        <v>0</v>
      </c>
      <c r="AH259" s="20">
        <v>0</v>
      </c>
      <c r="AI259" s="36">
        <v>0</v>
      </c>
      <c r="AJ259" s="20">
        <v>0</v>
      </c>
      <c r="AK259" s="36">
        <v>0</v>
      </c>
      <c r="AL259" s="20">
        <v>0</v>
      </c>
      <c r="AM259" s="23">
        <v>0</v>
      </c>
      <c r="AN259" s="116">
        <v>1</v>
      </c>
      <c r="AO259" s="21">
        <v>0</v>
      </c>
      <c r="AP259" s="24">
        <v>0</v>
      </c>
      <c r="AQ259" s="36">
        <v>0</v>
      </c>
      <c r="AR259" s="36">
        <v>0</v>
      </c>
      <c r="AS259" s="20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6531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>
        <v>0</v>
      </c>
      <c r="G260" s="36">
        <v>0</v>
      </c>
      <c r="H260" s="20">
        <v>0</v>
      </c>
      <c r="I260" s="36">
        <v>0</v>
      </c>
      <c r="J260" s="20">
        <v>0</v>
      </c>
      <c r="K260" s="36">
        <v>0</v>
      </c>
      <c r="L260" s="20">
        <v>0</v>
      </c>
      <c r="M260" s="36">
        <v>0</v>
      </c>
      <c r="N260" s="20">
        <v>0</v>
      </c>
      <c r="O260" s="36">
        <v>0</v>
      </c>
      <c r="P260" s="20">
        <v>0</v>
      </c>
      <c r="Q260" s="36">
        <v>0</v>
      </c>
      <c r="R260" s="20">
        <v>0</v>
      </c>
      <c r="S260" s="36">
        <v>0</v>
      </c>
      <c r="T260" s="20">
        <v>0</v>
      </c>
      <c r="U260" s="36">
        <v>0</v>
      </c>
      <c r="V260" s="20">
        <v>0</v>
      </c>
      <c r="W260" s="36">
        <v>0</v>
      </c>
      <c r="X260" s="20">
        <v>0</v>
      </c>
      <c r="Y260" s="36">
        <v>0</v>
      </c>
      <c r="Z260" s="20">
        <v>0</v>
      </c>
      <c r="AA260" s="36">
        <v>0</v>
      </c>
      <c r="AB260" s="20">
        <v>0</v>
      </c>
      <c r="AC260" s="36">
        <v>0</v>
      </c>
      <c r="AD260" s="20">
        <v>0</v>
      </c>
      <c r="AE260" s="36">
        <v>0</v>
      </c>
      <c r="AF260" s="20">
        <v>0</v>
      </c>
      <c r="AG260" s="36">
        <v>0</v>
      </c>
      <c r="AH260" s="20">
        <v>0</v>
      </c>
      <c r="AI260" s="36">
        <v>0</v>
      </c>
      <c r="AJ260" s="20">
        <v>0</v>
      </c>
      <c r="AK260" s="36">
        <v>0</v>
      </c>
      <c r="AL260" s="26">
        <v>0</v>
      </c>
      <c r="AM260" s="29">
        <v>0</v>
      </c>
      <c r="AN260" s="121">
        <v>0</v>
      </c>
      <c r="AO260" s="27">
        <v>0</v>
      </c>
      <c r="AP260" s="30">
        <v>0</v>
      </c>
      <c r="AQ260" s="40">
        <v>0</v>
      </c>
      <c r="AR260" s="40">
        <v>0</v>
      </c>
      <c r="AS260" s="20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6986" t="s">
        <v>236</v>
      </c>
      <c r="B261" s="3410" t="s">
        <v>237</v>
      </c>
      <c r="C261" s="3379">
        <f t="shared" si="32"/>
        <v>0</v>
      </c>
      <c r="D261" s="3380">
        <f t="shared" si="35"/>
        <v>0</v>
      </c>
      <c r="E261" s="3378">
        <f t="shared" si="35"/>
        <v>0</v>
      </c>
      <c r="F261" s="3285"/>
      <c r="G261" s="3286"/>
      <c r="H261" s="3285"/>
      <c r="I261" s="3286"/>
      <c r="J261" s="3285"/>
      <c r="K261" s="3286"/>
      <c r="L261" s="3285"/>
      <c r="M261" s="3286"/>
      <c r="N261" s="3285"/>
      <c r="O261" s="3286"/>
      <c r="P261" s="3285"/>
      <c r="Q261" s="3286"/>
      <c r="R261" s="3285"/>
      <c r="S261" s="3286"/>
      <c r="T261" s="3285"/>
      <c r="U261" s="3286"/>
      <c r="V261" s="3285"/>
      <c r="W261" s="3286"/>
      <c r="X261" s="3285"/>
      <c r="Y261" s="3286"/>
      <c r="Z261" s="3285"/>
      <c r="AA261" s="3286"/>
      <c r="AB261" s="3285"/>
      <c r="AC261" s="3286"/>
      <c r="AD261" s="3285"/>
      <c r="AE261" s="3286"/>
      <c r="AF261" s="3285"/>
      <c r="AG261" s="3286"/>
      <c r="AH261" s="3285"/>
      <c r="AI261" s="3286"/>
      <c r="AJ261" s="3285"/>
      <c r="AK261" s="3286"/>
      <c r="AL261" s="3285"/>
      <c r="AM261" s="3333"/>
      <c r="AN261" s="187"/>
      <c r="AO261" s="272"/>
      <c r="AP261" s="35"/>
      <c r="AQ261" s="244"/>
      <c r="AR261" s="1444"/>
      <c r="AS261" s="3285"/>
      <c r="AT261" s="3286"/>
      <c r="AU261" s="3286"/>
      <c r="AV261" s="3286"/>
      <c r="AW261" s="3286"/>
      <c r="AX261" s="3286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2622" t="s">
        <v>238</v>
      </c>
      <c r="C262" s="227">
        <f t="shared" si="32"/>
        <v>0</v>
      </c>
      <c r="D262" s="228">
        <f t="shared" si="35"/>
        <v>0</v>
      </c>
      <c r="E262" s="2618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6531"/>
      <c r="B263" s="2620" t="s">
        <v>239</v>
      </c>
      <c r="C263" s="3381">
        <f t="shared" si="32"/>
        <v>0</v>
      </c>
      <c r="D263" s="3382">
        <f t="shared" si="35"/>
        <v>0</v>
      </c>
      <c r="E263" s="3383">
        <f t="shared" si="35"/>
        <v>0</v>
      </c>
      <c r="F263" s="3372"/>
      <c r="G263" s="308"/>
      <c r="H263" s="3372"/>
      <c r="I263" s="308"/>
      <c r="J263" s="3372"/>
      <c r="K263" s="308"/>
      <c r="L263" s="3372"/>
      <c r="M263" s="308"/>
      <c r="N263" s="3372"/>
      <c r="O263" s="308"/>
      <c r="P263" s="3372"/>
      <c r="Q263" s="308"/>
      <c r="R263" s="3372"/>
      <c r="S263" s="308"/>
      <c r="T263" s="3372"/>
      <c r="U263" s="308"/>
      <c r="V263" s="3372"/>
      <c r="W263" s="308"/>
      <c r="X263" s="3372"/>
      <c r="Y263" s="308"/>
      <c r="Z263" s="3372"/>
      <c r="AA263" s="308"/>
      <c r="AB263" s="3372"/>
      <c r="AC263" s="308"/>
      <c r="AD263" s="3372"/>
      <c r="AE263" s="308"/>
      <c r="AF263" s="3372"/>
      <c r="AG263" s="308"/>
      <c r="AH263" s="3372"/>
      <c r="AI263" s="308"/>
      <c r="AJ263" s="3372"/>
      <c r="AK263" s="308"/>
      <c r="AL263" s="3372"/>
      <c r="AM263" s="222"/>
      <c r="AN263" s="3404"/>
      <c r="AO263" s="307"/>
      <c r="AP263" s="308"/>
      <c r="AQ263" s="3394"/>
      <c r="AR263" s="3400"/>
      <c r="AS263" s="3372"/>
      <c r="AT263" s="308"/>
      <c r="AU263" s="308"/>
      <c r="AV263" s="308"/>
      <c r="AW263" s="308"/>
      <c r="AX263" s="308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7088" t="s">
        <v>240</v>
      </c>
      <c r="B264" s="7089"/>
      <c r="C264" s="3379">
        <f>SUM(D264+E264)</f>
        <v>1</v>
      </c>
      <c r="D264" s="3380">
        <f>SUM(F264+H264+J264+L264+N264+P264+R264+T264+V264+X264+Z264+AB264+AD264+AF264+AH264+AJ264+AL264)</f>
        <v>0</v>
      </c>
      <c r="E264" s="3378">
        <f>SUM(G264+I264+K264+M264+O264+Q264+S264+U264+W264+Y264+AA264+AC264+AE264+AG264+AI264+AK264+AM264)</f>
        <v>1</v>
      </c>
      <c r="F264" s="3285">
        <v>0</v>
      </c>
      <c r="G264" s="3286">
        <v>0</v>
      </c>
      <c r="H264" s="3285">
        <v>0</v>
      </c>
      <c r="I264" s="3286">
        <v>0</v>
      </c>
      <c r="J264" s="3285">
        <v>0</v>
      </c>
      <c r="K264" s="3286">
        <v>0</v>
      </c>
      <c r="L264" s="3285">
        <v>0</v>
      </c>
      <c r="M264" s="3286">
        <v>0</v>
      </c>
      <c r="N264" s="3285">
        <v>0</v>
      </c>
      <c r="O264" s="3286">
        <v>0</v>
      </c>
      <c r="P264" s="3285">
        <v>0</v>
      </c>
      <c r="Q264" s="3286">
        <v>0</v>
      </c>
      <c r="R264" s="3285">
        <v>0</v>
      </c>
      <c r="S264" s="3286">
        <v>0</v>
      </c>
      <c r="T264" s="3285">
        <v>0</v>
      </c>
      <c r="U264" s="3286">
        <v>1</v>
      </c>
      <c r="V264" s="3285">
        <v>0</v>
      </c>
      <c r="W264" s="3286">
        <v>0</v>
      </c>
      <c r="X264" s="3285">
        <v>0</v>
      </c>
      <c r="Y264" s="3286">
        <v>0</v>
      </c>
      <c r="Z264" s="3285">
        <v>0</v>
      </c>
      <c r="AA264" s="3286">
        <v>0</v>
      </c>
      <c r="AB264" s="3285">
        <v>0</v>
      </c>
      <c r="AC264" s="3286">
        <v>0</v>
      </c>
      <c r="AD264" s="3285">
        <v>0</v>
      </c>
      <c r="AE264" s="3286">
        <v>0</v>
      </c>
      <c r="AF264" s="3285">
        <v>0</v>
      </c>
      <c r="AG264" s="3286">
        <v>0</v>
      </c>
      <c r="AH264" s="3285">
        <v>0</v>
      </c>
      <c r="AI264" s="3286">
        <v>0</v>
      </c>
      <c r="AJ264" s="3285">
        <v>0</v>
      </c>
      <c r="AK264" s="3286">
        <v>0</v>
      </c>
      <c r="AL264" s="3285">
        <v>0</v>
      </c>
      <c r="AM264" s="3333">
        <v>0</v>
      </c>
      <c r="AN264" s="3334">
        <v>0</v>
      </c>
      <c r="AO264" s="3397">
        <v>0</v>
      </c>
      <c r="AP264" s="3286">
        <v>0</v>
      </c>
      <c r="AQ264" s="3289">
        <v>0</v>
      </c>
      <c r="AR264" s="3286">
        <v>0</v>
      </c>
      <c r="AS264" s="3285">
        <v>0</v>
      </c>
      <c r="AT264" s="3286">
        <v>0</v>
      </c>
      <c r="AU264" s="3286">
        <v>0</v>
      </c>
      <c r="AV264" s="3286">
        <v>0</v>
      </c>
      <c r="AW264" s="3286">
        <v>0</v>
      </c>
      <c r="AX264" s="3286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3</v>
      </c>
      <c r="D265" s="232">
        <f>SUM(F265+H265+J265+L265+N265+P265+R265+T265+V265+X265+Z265+AB265+AD265+AF265+AH265+AJ265+AL265)</f>
        <v>1</v>
      </c>
      <c r="E265" s="2623">
        <f>SUM(G265+I265+K265+M265+O265+Q265+S265+U265+W265+Y265+AA265+AC265+AE265+AG265+AI265+AK265+AM265)</f>
        <v>2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1</v>
      </c>
      <c r="L265" s="33">
        <v>1</v>
      </c>
      <c r="M265" s="35">
        <v>1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1</v>
      </c>
      <c r="AO265" s="272">
        <v>0</v>
      </c>
      <c r="AP265" s="35">
        <v>2</v>
      </c>
      <c r="AQ265" s="229">
        <v>0</v>
      </c>
      <c r="AR265" s="35">
        <v>0</v>
      </c>
      <c r="AS265" s="33">
        <v>1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2623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2623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7</v>
      </c>
      <c r="D268" s="242">
        <f t="shared" si="35"/>
        <v>0</v>
      </c>
      <c r="E268" s="2621">
        <f t="shared" si="35"/>
        <v>7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2</v>
      </c>
      <c r="L268" s="20">
        <v>0</v>
      </c>
      <c r="M268" s="36">
        <v>5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2</v>
      </c>
      <c r="AO268" s="272">
        <v>0</v>
      </c>
      <c r="AP268" s="35">
        <v>5</v>
      </c>
      <c r="AQ268" s="36">
        <v>0</v>
      </c>
      <c r="AR268" s="119">
        <v>0</v>
      </c>
      <c r="AS268" s="20">
        <v>3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6986" t="s">
        <v>245</v>
      </c>
      <c r="B269" s="3396" t="s">
        <v>246</v>
      </c>
      <c r="C269" s="227">
        <f t="shared" si="32"/>
        <v>1</v>
      </c>
      <c r="D269" s="228">
        <f t="shared" si="35"/>
        <v>0</v>
      </c>
      <c r="E269" s="2618">
        <f t="shared" si="35"/>
        <v>1</v>
      </c>
      <c r="F269" s="37">
        <v>0</v>
      </c>
      <c r="G269" s="39">
        <v>0</v>
      </c>
      <c r="H269" s="37">
        <v>0</v>
      </c>
      <c r="I269" s="39">
        <v>0</v>
      </c>
      <c r="J269" s="37">
        <v>0</v>
      </c>
      <c r="K269" s="39">
        <v>0</v>
      </c>
      <c r="L269" s="37">
        <v>0</v>
      </c>
      <c r="M269" s="39">
        <v>1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1</v>
      </c>
      <c r="AQ269" s="39">
        <v>0</v>
      </c>
      <c r="AR269" s="145">
        <v>0</v>
      </c>
      <c r="AS269" s="37">
        <v>1</v>
      </c>
      <c r="AT269" s="39">
        <v>0</v>
      </c>
      <c r="AU269" s="39">
        <v>0</v>
      </c>
      <c r="AV269" s="39">
        <v>1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2623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2623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2623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6531"/>
      <c r="B273" s="260" t="s">
        <v>250</v>
      </c>
      <c r="C273" s="241">
        <f t="shared" si="32"/>
        <v>0</v>
      </c>
      <c r="D273" s="242">
        <f t="shared" si="35"/>
        <v>0</v>
      </c>
      <c r="E273" s="2621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1</v>
      </c>
      <c r="D275" s="242">
        <f>SUM(F275+H275+J275+L275+N275+P275+R275+T275+V275+X275+Z275+AB275+AD275+AF275+AH275+AJ275+AL275)</f>
        <v>0</v>
      </c>
      <c r="E275" s="2621">
        <f t="shared" ref="E275" si="36">SUM(G275+I275+K275+M275+O275+Q275+S275+U275+W275+Y275+AA275+AC275+AE275+AG275+AI275+AK275+AM275)</f>
        <v>1</v>
      </c>
      <c r="F275" s="26">
        <v>0</v>
      </c>
      <c r="G275" s="40">
        <v>0</v>
      </c>
      <c r="H275" s="26">
        <v>0</v>
      </c>
      <c r="I275" s="40">
        <v>0</v>
      </c>
      <c r="J275" s="26">
        <v>0</v>
      </c>
      <c r="K275" s="40">
        <v>0</v>
      </c>
      <c r="L275" s="26">
        <v>0</v>
      </c>
      <c r="M275" s="40">
        <v>1</v>
      </c>
      <c r="N275" s="26">
        <v>0</v>
      </c>
      <c r="O275" s="40">
        <v>0</v>
      </c>
      <c r="P275" s="26">
        <v>0</v>
      </c>
      <c r="Q275" s="40">
        <v>0</v>
      </c>
      <c r="R275" s="26">
        <v>0</v>
      </c>
      <c r="S275" s="40">
        <v>0</v>
      </c>
      <c r="T275" s="26">
        <v>0</v>
      </c>
      <c r="U275" s="40">
        <v>0</v>
      </c>
      <c r="V275" s="26">
        <v>0</v>
      </c>
      <c r="W275" s="40">
        <v>0</v>
      </c>
      <c r="X275" s="26">
        <v>0</v>
      </c>
      <c r="Y275" s="40">
        <v>0</v>
      </c>
      <c r="Z275" s="26">
        <v>0</v>
      </c>
      <c r="AA275" s="40">
        <v>0</v>
      </c>
      <c r="AB275" s="26">
        <v>0</v>
      </c>
      <c r="AC275" s="40">
        <v>0</v>
      </c>
      <c r="AD275" s="26">
        <v>0</v>
      </c>
      <c r="AE275" s="40">
        <v>0</v>
      </c>
      <c r="AF275" s="26">
        <v>0</v>
      </c>
      <c r="AG275" s="40">
        <v>0</v>
      </c>
      <c r="AH275" s="26">
        <v>0</v>
      </c>
      <c r="AI275" s="40">
        <v>0</v>
      </c>
      <c r="AJ275" s="26">
        <v>0</v>
      </c>
      <c r="AK275" s="40">
        <v>0</v>
      </c>
      <c r="AL275" s="26">
        <v>0</v>
      </c>
      <c r="AM275" s="243">
        <v>0</v>
      </c>
      <c r="AN275" s="3404">
        <v>0</v>
      </c>
      <c r="AO275" s="307">
        <v>0</v>
      </c>
      <c r="AP275" s="308">
        <v>1</v>
      </c>
      <c r="AQ275" s="280">
        <v>0</v>
      </c>
      <c r="AR275" s="265">
        <v>0</v>
      </c>
      <c r="AS275" s="26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B275" s="5">
        <v>0</v>
      </c>
      <c r="DD275" s="5">
        <v>0</v>
      </c>
      <c r="DF275" s="5">
        <v>0</v>
      </c>
      <c r="DH275" s="5">
        <v>0</v>
      </c>
      <c r="DJ275" s="5">
        <v>0</v>
      </c>
      <c r="DL275" s="5">
        <v>0</v>
      </c>
      <c r="DN275" s="5">
        <v>0</v>
      </c>
      <c r="DP275" s="5">
        <v>0</v>
      </c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090" t="s">
        <v>262</v>
      </c>
      <c r="B277" s="7092" t="s">
        <v>263</v>
      </c>
      <c r="C277" s="6037" t="s">
        <v>4</v>
      </c>
      <c r="D277" s="5855"/>
      <c r="E277" s="6250"/>
      <c r="F277" s="7094" t="s">
        <v>264</v>
      </c>
      <c r="G277" s="7095"/>
      <c r="H277" s="7095"/>
      <c r="I277" s="7095"/>
      <c r="J277" s="7095"/>
      <c r="K277" s="7095"/>
      <c r="L277" s="7095"/>
      <c r="M277" s="7095"/>
      <c r="N277" s="7095"/>
      <c r="O277" s="7095"/>
      <c r="P277" s="7095"/>
      <c r="Q277" s="7095"/>
      <c r="R277" s="7095"/>
      <c r="S277" s="7095"/>
      <c r="T277" s="7095"/>
      <c r="U277" s="7095"/>
      <c r="V277" s="7095"/>
      <c r="W277" s="7095"/>
      <c r="X277" s="7095"/>
      <c r="Y277" s="7095"/>
      <c r="Z277" s="7095"/>
      <c r="AA277" s="7095"/>
      <c r="AB277" s="7095"/>
      <c r="AC277" s="7095"/>
      <c r="AD277" s="7095"/>
      <c r="AE277" s="7095"/>
      <c r="AF277" s="7095"/>
      <c r="AG277" s="7095"/>
      <c r="AH277" s="7095"/>
      <c r="AI277" s="7095"/>
      <c r="AJ277" s="7095"/>
      <c r="AK277" s="7096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6524"/>
      <c r="D278" s="5856"/>
      <c r="E278" s="6525"/>
      <c r="F278" s="7070" t="s">
        <v>190</v>
      </c>
      <c r="G278" s="7070"/>
      <c r="H278" s="7070" t="s">
        <v>191</v>
      </c>
      <c r="I278" s="7070"/>
      <c r="J278" s="7070" t="s">
        <v>12</v>
      </c>
      <c r="K278" s="7070"/>
      <c r="L278" s="7071" t="s">
        <v>13</v>
      </c>
      <c r="M278" s="7028"/>
      <c r="N278" s="7076" t="s">
        <v>126</v>
      </c>
      <c r="O278" s="7076"/>
      <c r="P278" s="7076" t="s">
        <v>127</v>
      </c>
      <c r="Q278" s="7076"/>
      <c r="R278" s="7076" t="s">
        <v>128</v>
      </c>
      <c r="S278" s="7076"/>
      <c r="T278" s="7076" t="s">
        <v>129</v>
      </c>
      <c r="U278" s="7076"/>
      <c r="V278" s="7076" t="s">
        <v>130</v>
      </c>
      <c r="W278" s="7076"/>
      <c r="X278" s="7076" t="s">
        <v>131</v>
      </c>
      <c r="Y278" s="7076"/>
      <c r="Z278" s="7076" t="s">
        <v>132</v>
      </c>
      <c r="AA278" s="7076"/>
      <c r="AB278" s="7076" t="s">
        <v>133</v>
      </c>
      <c r="AC278" s="7076"/>
      <c r="AD278" s="7076" t="s">
        <v>134</v>
      </c>
      <c r="AE278" s="7076"/>
      <c r="AF278" s="7076" t="s">
        <v>135</v>
      </c>
      <c r="AG278" s="7076"/>
      <c r="AH278" s="7076" t="s">
        <v>136</v>
      </c>
      <c r="AI278" s="7076"/>
      <c r="AJ278" s="7076" t="s">
        <v>137</v>
      </c>
      <c r="AK278" s="7097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7091"/>
      <c r="B279" s="7093"/>
      <c r="C279" s="3412" t="s">
        <v>103</v>
      </c>
      <c r="D279" s="3413" t="s">
        <v>65</v>
      </c>
      <c r="E279" s="2615" t="s">
        <v>104</v>
      </c>
      <c r="F279" s="3414" t="s">
        <v>65</v>
      </c>
      <c r="G279" s="1452" t="s">
        <v>104</v>
      </c>
      <c r="H279" s="3414" t="s">
        <v>65</v>
      </c>
      <c r="I279" s="1452" t="s">
        <v>104</v>
      </c>
      <c r="J279" s="3414" t="s">
        <v>65</v>
      </c>
      <c r="K279" s="1452" t="s">
        <v>104</v>
      </c>
      <c r="L279" s="3414" t="s">
        <v>65</v>
      </c>
      <c r="M279" s="1452" t="s">
        <v>104</v>
      </c>
      <c r="N279" s="3414" t="s">
        <v>65</v>
      </c>
      <c r="O279" s="1452" t="s">
        <v>104</v>
      </c>
      <c r="P279" s="3414" t="s">
        <v>65</v>
      </c>
      <c r="Q279" s="1452" t="s">
        <v>104</v>
      </c>
      <c r="R279" s="3414" t="s">
        <v>65</v>
      </c>
      <c r="S279" s="1452" t="s">
        <v>104</v>
      </c>
      <c r="T279" s="3415" t="s">
        <v>65</v>
      </c>
      <c r="U279" s="3415" t="s">
        <v>104</v>
      </c>
      <c r="V279" s="3416" t="s">
        <v>65</v>
      </c>
      <c r="W279" s="1452" t="s">
        <v>104</v>
      </c>
      <c r="X279" s="3414" t="s">
        <v>65</v>
      </c>
      <c r="Y279" s="1452" t="s">
        <v>104</v>
      </c>
      <c r="Z279" s="3414" t="s">
        <v>65</v>
      </c>
      <c r="AA279" s="1452" t="s">
        <v>104</v>
      </c>
      <c r="AB279" s="3414" t="s">
        <v>65</v>
      </c>
      <c r="AC279" s="1452" t="s">
        <v>104</v>
      </c>
      <c r="AD279" s="3414" t="s">
        <v>65</v>
      </c>
      <c r="AE279" s="1452" t="s">
        <v>104</v>
      </c>
      <c r="AF279" s="3414" t="s">
        <v>65</v>
      </c>
      <c r="AG279" s="1452" t="s">
        <v>104</v>
      </c>
      <c r="AH279" s="3414" t="s">
        <v>65</v>
      </c>
      <c r="AI279" s="1452" t="s">
        <v>104</v>
      </c>
      <c r="AJ279" s="3414" t="s">
        <v>65</v>
      </c>
      <c r="AK279" s="1454" t="s">
        <v>104</v>
      </c>
      <c r="AL279" s="6525"/>
      <c r="AM279" s="6525"/>
      <c r="AN279" s="6525"/>
      <c r="AO279" s="6525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092" t="s">
        <v>265</v>
      </c>
      <c r="B280" s="3417" t="s">
        <v>80</v>
      </c>
      <c r="C280" s="3418">
        <f>SUM(D280+E280)</f>
        <v>0</v>
      </c>
      <c r="D280" s="3419">
        <f>SUM(F280+H280+J280+L280+N280+P280+R280+T280+V280+X280+Z280+AB280+AD280+AF280+AH280+AJ280)</f>
        <v>0</v>
      </c>
      <c r="E280" s="3332">
        <f>SUM(G280+I280+K280+M280+O280+Q280+S280+U280+W280+Y280+AA280+AC280+AE280+AG280+AI280+AK280)</f>
        <v>0</v>
      </c>
      <c r="F280" s="3285"/>
      <c r="G280" s="3286"/>
      <c r="H280" s="3285"/>
      <c r="I280" s="3286"/>
      <c r="J280" s="3285"/>
      <c r="K280" s="3286"/>
      <c r="L280" s="3285"/>
      <c r="M280" s="3286"/>
      <c r="N280" s="3285"/>
      <c r="O280" s="3286"/>
      <c r="P280" s="3285"/>
      <c r="Q280" s="3286"/>
      <c r="R280" s="3285"/>
      <c r="S280" s="3286"/>
      <c r="T280" s="3285"/>
      <c r="U280" s="3286"/>
      <c r="V280" s="3285"/>
      <c r="W280" s="3286"/>
      <c r="X280" s="3285"/>
      <c r="Y280" s="3286"/>
      <c r="Z280" s="3285"/>
      <c r="AA280" s="3286"/>
      <c r="AB280" s="3285"/>
      <c r="AC280" s="3286"/>
      <c r="AD280" s="3285"/>
      <c r="AE280" s="3286"/>
      <c r="AF280" s="3285"/>
      <c r="AG280" s="3286"/>
      <c r="AH280" s="3285"/>
      <c r="AI280" s="3286"/>
      <c r="AJ280" s="3285"/>
      <c r="AK280" s="3287"/>
      <c r="AL280" s="3286"/>
      <c r="AM280" s="3286"/>
      <c r="AN280" s="3286"/>
      <c r="AO280" s="3286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7093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092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3298"/>
      <c r="AX282" s="3276"/>
    </row>
    <row r="283" spans="1:130" ht="17.25" customHeight="1" x14ac:dyDescent="0.2">
      <c r="A283" s="7093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3310"/>
      <c r="AX283" s="3276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3310"/>
      <c r="AW284" s="3337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037" t="s">
        <v>268</v>
      </c>
      <c r="B285" s="6250"/>
      <c r="C285" s="7070" t="s">
        <v>269</v>
      </c>
      <c r="D285" s="7070"/>
      <c r="E285" s="7070"/>
      <c r="F285" s="7071" t="s">
        <v>270</v>
      </c>
      <c r="G285" s="7098"/>
      <c r="H285" s="7098"/>
      <c r="I285" s="7098"/>
      <c r="J285" s="7098"/>
      <c r="K285" s="7098"/>
      <c r="L285" s="7098"/>
      <c r="M285" s="7098"/>
      <c r="N285" s="7098"/>
      <c r="O285" s="7098"/>
      <c r="P285" s="7098"/>
      <c r="Q285" s="7098"/>
      <c r="R285" s="7098"/>
      <c r="S285" s="7098"/>
      <c r="T285" s="7098"/>
      <c r="U285" s="7098"/>
      <c r="V285" s="7098"/>
      <c r="W285" s="7098"/>
      <c r="X285" s="7098"/>
      <c r="Y285" s="7098"/>
      <c r="Z285" s="7098"/>
      <c r="AA285" s="7098"/>
      <c r="AB285" s="7098"/>
      <c r="AC285" s="7098"/>
      <c r="AD285" s="7098"/>
      <c r="AE285" s="7098"/>
      <c r="AF285" s="7098"/>
      <c r="AG285" s="7098"/>
      <c r="AH285" s="7098"/>
      <c r="AI285" s="7098"/>
      <c r="AJ285" s="7098"/>
      <c r="AK285" s="7098"/>
      <c r="AL285" s="7098"/>
      <c r="AM285" s="7099"/>
      <c r="AN285" s="7043" t="s">
        <v>92</v>
      </c>
      <c r="AO285" s="7043"/>
      <c r="AP285" s="7031"/>
      <c r="AQ285" s="6910" t="s">
        <v>271</v>
      </c>
      <c r="AR285" s="6262"/>
      <c r="AS285" s="6986" t="s">
        <v>7</v>
      </c>
      <c r="AT285" s="6986" t="s">
        <v>8</v>
      </c>
      <c r="AU285" s="6250" t="s">
        <v>272</v>
      </c>
      <c r="AV285" s="6250" t="s">
        <v>255</v>
      </c>
      <c r="AW285" s="3337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7070"/>
      <c r="D286" s="7070"/>
      <c r="E286" s="7070"/>
      <c r="F286" s="7070" t="s">
        <v>189</v>
      </c>
      <c r="G286" s="7070"/>
      <c r="H286" s="7070" t="s">
        <v>190</v>
      </c>
      <c r="I286" s="7070"/>
      <c r="J286" s="7070" t="s">
        <v>191</v>
      </c>
      <c r="K286" s="7070"/>
      <c r="L286" s="7070" t="s">
        <v>12</v>
      </c>
      <c r="M286" s="7070"/>
      <c r="N286" s="7071" t="s">
        <v>13</v>
      </c>
      <c r="O286" s="7028"/>
      <c r="P286" s="7076" t="s">
        <v>126</v>
      </c>
      <c r="Q286" s="7076"/>
      <c r="R286" s="7076" t="s">
        <v>127</v>
      </c>
      <c r="S286" s="7076"/>
      <c r="T286" s="7076" t="s">
        <v>128</v>
      </c>
      <c r="U286" s="7076"/>
      <c r="V286" s="7076" t="s">
        <v>129</v>
      </c>
      <c r="W286" s="7076"/>
      <c r="X286" s="7076" t="s">
        <v>130</v>
      </c>
      <c r="Y286" s="7076"/>
      <c r="Z286" s="7076" t="s">
        <v>131</v>
      </c>
      <c r="AA286" s="7076"/>
      <c r="AB286" s="7076" t="s">
        <v>132</v>
      </c>
      <c r="AC286" s="7076"/>
      <c r="AD286" s="7076" t="s">
        <v>133</v>
      </c>
      <c r="AE286" s="7076"/>
      <c r="AF286" s="7076" t="s">
        <v>134</v>
      </c>
      <c r="AG286" s="7076"/>
      <c r="AH286" s="7076" t="s">
        <v>135</v>
      </c>
      <c r="AI286" s="7076"/>
      <c r="AJ286" s="7076" t="s">
        <v>136</v>
      </c>
      <c r="AK286" s="7076"/>
      <c r="AL286" s="7076" t="s">
        <v>137</v>
      </c>
      <c r="AM286" s="7097"/>
      <c r="AN286" s="6248" t="s">
        <v>273</v>
      </c>
      <c r="AO286" s="6248" t="s">
        <v>274</v>
      </c>
      <c r="AP286" s="6250" t="s">
        <v>275</v>
      </c>
      <c r="AQ286" s="7100"/>
      <c r="AR286" s="7101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6524"/>
      <c r="B287" s="6525"/>
      <c r="C287" s="3280" t="s">
        <v>103</v>
      </c>
      <c r="D287" s="3281" t="s">
        <v>65</v>
      </c>
      <c r="E287" s="3420" t="s">
        <v>104</v>
      </c>
      <c r="F287" s="3280" t="s">
        <v>276</v>
      </c>
      <c r="G287" s="3421" t="s">
        <v>104</v>
      </c>
      <c r="H287" s="3280" t="s">
        <v>276</v>
      </c>
      <c r="I287" s="3421" t="s">
        <v>104</v>
      </c>
      <c r="J287" s="3280" t="s">
        <v>276</v>
      </c>
      <c r="K287" s="3421" t="s">
        <v>104</v>
      </c>
      <c r="L287" s="3280" t="s">
        <v>276</v>
      </c>
      <c r="M287" s="3421" t="s">
        <v>104</v>
      </c>
      <c r="N287" s="3280" t="s">
        <v>276</v>
      </c>
      <c r="O287" s="3421" t="s">
        <v>104</v>
      </c>
      <c r="P287" s="3280" t="s">
        <v>276</v>
      </c>
      <c r="Q287" s="3421" t="s">
        <v>104</v>
      </c>
      <c r="R287" s="3280" t="s">
        <v>276</v>
      </c>
      <c r="S287" s="3421" t="s">
        <v>104</v>
      </c>
      <c r="T287" s="3280" t="s">
        <v>276</v>
      </c>
      <c r="U287" s="3421" t="s">
        <v>104</v>
      </c>
      <c r="V287" s="3280" t="s">
        <v>276</v>
      </c>
      <c r="W287" s="3421" t="s">
        <v>104</v>
      </c>
      <c r="X287" s="3280" t="s">
        <v>276</v>
      </c>
      <c r="Y287" s="3421" t="s">
        <v>104</v>
      </c>
      <c r="Z287" s="3280" t="s">
        <v>276</v>
      </c>
      <c r="AA287" s="3421" t="s">
        <v>104</v>
      </c>
      <c r="AB287" s="3280" t="s">
        <v>276</v>
      </c>
      <c r="AC287" s="3421" t="s">
        <v>104</v>
      </c>
      <c r="AD287" s="3280" t="s">
        <v>276</v>
      </c>
      <c r="AE287" s="3421" t="s">
        <v>104</v>
      </c>
      <c r="AF287" s="3280" t="s">
        <v>276</v>
      </c>
      <c r="AG287" s="3421" t="s">
        <v>104</v>
      </c>
      <c r="AH287" s="3280" t="s">
        <v>276</v>
      </c>
      <c r="AI287" s="3421" t="s">
        <v>104</v>
      </c>
      <c r="AJ287" s="3280" t="s">
        <v>276</v>
      </c>
      <c r="AK287" s="3421" t="s">
        <v>104</v>
      </c>
      <c r="AL287" s="3280" t="s">
        <v>276</v>
      </c>
      <c r="AM287" s="3354" t="s">
        <v>104</v>
      </c>
      <c r="AN287" s="7102"/>
      <c r="AO287" s="7102"/>
      <c r="AP287" s="6525"/>
      <c r="AQ287" s="3280" t="s">
        <v>198</v>
      </c>
      <c r="AR287" s="2635" t="s">
        <v>199</v>
      </c>
      <c r="AS287" s="6531"/>
      <c r="AT287" s="6531"/>
      <c r="AU287" s="6525"/>
      <c r="AV287" s="6525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7081" t="s">
        <v>277</v>
      </c>
      <c r="B288" s="7082"/>
      <c r="C288" s="3369">
        <f t="shared" ref="C288:C306" si="38">SUM(D288+E288)</f>
        <v>9</v>
      </c>
      <c r="D288" s="3370">
        <f>SUM(F288+H288+J288+L288+N288+P288+R288+T288+V288+X288+Z288+AB288+AD288+AF288+AH288+AJ288+AL288)</f>
        <v>8</v>
      </c>
      <c r="E288" s="3385">
        <f>SUM(G288+I288+K288+M288+O288+Q288+S288+U288+W288+Y288+AA288+AC288+AE288+AG288+AI288+AK288+AM288)</f>
        <v>1</v>
      </c>
      <c r="F288" s="3369">
        <f>SUM(F298:F306)</f>
        <v>0</v>
      </c>
      <c r="G288" s="3422">
        <f>SUM(G298:G306)</f>
        <v>0</v>
      </c>
      <c r="H288" s="3369">
        <f>SUM(H298:H306)</f>
        <v>0</v>
      </c>
      <c r="I288" s="3422">
        <f>SUM(I298:I306)</f>
        <v>0</v>
      </c>
      <c r="J288" s="3369">
        <f>SUM(J298:J306)</f>
        <v>0</v>
      </c>
      <c r="K288" s="3422">
        <f>SUM(K289:K306)</f>
        <v>0</v>
      </c>
      <c r="L288" s="3369">
        <f>SUM(L298:L306)</f>
        <v>1</v>
      </c>
      <c r="M288" s="3422">
        <f>SUM(M289:M306)</f>
        <v>0</v>
      </c>
      <c r="N288" s="3369">
        <f>SUM(N298:N306)</f>
        <v>1</v>
      </c>
      <c r="O288" s="3422">
        <f>SUM(O289:O306)</f>
        <v>0</v>
      </c>
      <c r="P288" s="3369">
        <f>SUM(P298:P306)</f>
        <v>0</v>
      </c>
      <c r="Q288" s="3422">
        <f>SUM(Q289:Q306)</f>
        <v>1</v>
      </c>
      <c r="R288" s="3369">
        <f>SUM(R298:R306)</f>
        <v>1</v>
      </c>
      <c r="S288" s="3422">
        <f>SUM(S289:S306)</f>
        <v>0</v>
      </c>
      <c r="T288" s="3369">
        <f>SUM(T298:T306)</f>
        <v>1</v>
      </c>
      <c r="U288" s="3422">
        <f>SUM(U289:U306)</f>
        <v>0</v>
      </c>
      <c r="V288" s="3369">
        <f>SUM(V298:V306)</f>
        <v>1</v>
      </c>
      <c r="W288" s="3422">
        <f>SUM(W289:W306)</f>
        <v>0</v>
      </c>
      <c r="X288" s="3369">
        <f>SUM(X298:X306)</f>
        <v>1</v>
      </c>
      <c r="Y288" s="3422">
        <f>SUM(Y289:Y306)</f>
        <v>0</v>
      </c>
      <c r="Z288" s="3369">
        <f>SUM(Z298:Z306)</f>
        <v>0</v>
      </c>
      <c r="AA288" s="3422">
        <f>SUM(AA289:AA306)</f>
        <v>0</v>
      </c>
      <c r="AB288" s="3369">
        <f t="shared" ref="AB288:AM288" si="39">SUM(AB298:AB306)</f>
        <v>0</v>
      </c>
      <c r="AC288" s="3422">
        <f>SUM(AC289:AC306)</f>
        <v>0</v>
      </c>
      <c r="AD288" s="3369">
        <f t="shared" si="39"/>
        <v>0</v>
      </c>
      <c r="AE288" s="3422">
        <f t="shared" si="39"/>
        <v>0</v>
      </c>
      <c r="AF288" s="3369">
        <f t="shared" si="39"/>
        <v>0</v>
      </c>
      <c r="AG288" s="3422">
        <f t="shared" si="39"/>
        <v>0</v>
      </c>
      <c r="AH288" s="3369">
        <f t="shared" si="39"/>
        <v>1</v>
      </c>
      <c r="AI288" s="3422">
        <f t="shared" si="39"/>
        <v>0</v>
      </c>
      <c r="AJ288" s="3369">
        <f t="shared" si="39"/>
        <v>1</v>
      </c>
      <c r="AK288" s="3422">
        <f t="shared" si="39"/>
        <v>0</v>
      </c>
      <c r="AL288" s="3369">
        <f>SUM(AL298:AL306)</f>
        <v>0</v>
      </c>
      <c r="AM288" s="3423">
        <f t="shared" si="39"/>
        <v>0</v>
      </c>
      <c r="AN288" s="3407">
        <f t="shared" ref="AN288:AU288" si="40">SUM(AN289:AN306)</f>
        <v>0</v>
      </c>
      <c r="AO288" s="3407">
        <f t="shared" si="40"/>
        <v>0</v>
      </c>
      <c r="AP288" s="3424">
        <f t="shared" si="40"/>
        <v>0</v>
      </c>
      <c r="AQ288" s="3369">
        <f t="shared" si="40"/>
        <v>0</v>
      </c>
      <c r="AR288" s="3424">
        <f t="shared" si="40"/>
        <v>0</v>
      </c>
      <c r="AS288" s="3425">
        <f t="shared" si="40"/>
        <v>0</v>
      </c>
      <c r="AT288" s="3425">
        <f t="shared" si="40"/>
        <v>0</v>
      </c>
      <c r="AU288" s="3385">
        <f t="shared" si="40"/>
        <v>0</v>
      </c>
      <c r="AV288" s="3385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3426" t="s">
        <v>34</v>
      </c>
      <c r="C289" s="113">
        <f t="shared" si="38"/>
        <v>1</v>
      </c>
      <c r="D289" s="3427"/>
      <c r="E289" s="3378">
        <f t="shared" ref="E289:E297" si="41">SUM(K289+M289+O289+Q289+S289+U289+W289+Y289+AA289+AC289)</f>
        <v>1</v>
      </c>
      <c r="F289" s="244"/>
      <c r="G289" s="245"/>
      <c r="H289" s="245"/>
      <c r="I289" s="245"/>
      <c r="J289" s="1280"/>
      <c r="K289" s="35"/>
      <c r="L289" s="3428"/>
      <c r="M289" s="35"/>
      <c r="N289" s="3428"/>
      <c r="O289" s="35"/>
      <c r="P289" s="3428"/>
      <c r="Q289" s="35">
        <v>1</v>
      </c>
      <c r="R289" s="3428"/>
      <c r="S289" s="35"/>
      <c r="T289" s="3428"/>
      <c r="U289" s="35"/>
      <c r="V289" s="3428"/>
      <c r="W289" s="35"/>
      <c r="X289" s="3428"/>
      <c r="Y289" s="35"/>
      <c r="Z289" s="3428"/>
      <c r="AA289" s="35"/>
      <c r="AB289" s="3428"/>
      <c r="AC289" s="35"/>
      <c r="AD289" s="244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3397">
        <v>0</v>
      </c>
      <c r="AO289" s="272">
        <v>0</v>
      </c>
      <c r="AP289" s="35">
        <v>0</v>
      </c>
      <c r="AQ289" s="33">
        <v>0</v>
      </c>
      <c r="AR289" s="35">
        <v>0</v>
      </c>
      <c r="AS289" s="229">
        <v>0</v>
      </c>
      <c r="AT289" s="229">
        <v>0</v>
      </c>
      <c r="AU289" s="35">
        <v>0</v>
      </c>
      <c r="AV289" s="35">
        <v>0</v>
      </c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2618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0</v>
      </c>
      <c r="D291" s="294"/>
      <c r="E291" s="2623">
        <f t="shared" si="41"/>
        <v>0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/>
      <c r="AO291" s="116"/>
      <c r="AP291" s="36"/>
      <c r="AQ291" s="20"/>
      <c r="AR291" s="36"/>
      <c r="AS291" s="119"/>
      <c r="AT291" s="119"/>
      <c r="AU291" s="36"/>
      <c r="AV291" s="36"/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/>
      <c r="DC291" s="5"/>
      <c r="DD291" s="5"/>
      <c r="DE291" s="5"/>
      <c r="DF291" s="5"/>
      <c r="DG291" s="5"/>
      <c r="DH291" s="5"/>
      <c r="DI291" s="5"/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2623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2623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2623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2623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2623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7103"/>
      <c r="B297" s="2626" t="s">
        <v>286</v>
      </c>
      <c r="C297" s="146">
        <f t="shared" si="38"/>
        <v>0</v>
      </c>
      <c r="D297" s="3429"/>
      <c r="E297" s="2621">
        <f t="shared" si="41"/>
        <v>0</v>
      </c>
      <c r="F297" s="3394"/>
      <c r="G297" s="250"/>
      <c r="H297" s="250"/>
      <c r="I297" s="250"/>
      <c r="J297" s="3430"/>
      <c r="K297" s="40"/>
      <c r="L297" s="3431"/>
      <c r="M297" s="40"/>
      <c r="N297" s="3431"/>
      <c r="O297" s="40"/>
      <c r="P297" s="3431"/>
      <c r="Q297" s="40"/>
      <c r="R297" s="3431"/>
      <c r="S297" s="40"/>
      <c r="T297" s="3431"/>
      <c r="U297" s="40"/>
      <c r="V297" s="3431"/>
      <c r="W297" s="40"/>
      <c r="X297" s="3431"/>
      <c r="Y297" s="40"/>
      <c r="Z297" s="3431"/>
      <c r="AA297" s="40"/>
      <c r="AB297" s="3431"/>
      <c r="AC297" s="40"/>
      <c r="AD297" s="3394"/>
      <c r="AE297" s="250"/>
      <c r="AF297" s="250"/>
      <c r="AG297" s="250"/>
      <c r="AH297" s="250"/>
      <c r="AI297" s="250"/>
      <c r="AJ297" s="250"/>
      <c r="AK297" s="250"/>
      <c r="AL297" s="250"/>
      <c r="AM297" s="3395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3426" t="s">
        <v>34</v>
      </c>
      <c r="C298" s="227">
        <f t="shared" si="38"/>
        <v>1</v>
      </c>
      <c r="D298" s="228">
        <f>SUM(F298+H298+J298+L298+N298+P298+R298+T298+V298+X298+Z298+AB298+AD298+AF298+AH298+AJ298+AL298)</f>
        <v>1</v>
      </c>
      <c r="E298" s="2618">
        <f>SUM(G298+I298+K298+M298+O298+Q298+S298+U298+W298+Y298+AA298+AC298+AE298+AG298+AI298+AK298+AM298)</f>
        <v>0</v>
      </c>
      <c r="F298" s="397"/>
      <c r="G298" s="429"/>
      <c r="H298" s="398"/>
      <c r="I298" s="429"/>
      <c r="J298" s="398"/>
      <c r="K298" s="298"/>
      <c r="L298" s="1291"/>
      <c r="M298" s="429"/>
      <c r="N298" s="398"/>
      <c r="O298" s="399"/>
      <c r="P298" s="397"/>
      <c r="Q298" s="429"/>
      <c r="R298" s="398"/>
      <c r="S298" s="399"/>
      <c r="T298" s="397">
        <v>1</v>
      </c>
      <c r="U298" s="429"/>
      <c r="V298" s="398"/>
      <c r="W298" s="399"/>
      <c r="X298" s="397"/>
      <c r="Y298" s="429"/>
      <c r="Z298" s="398"/>
      <c r="AA298" s="399"/>
      <c r="AB298" s="397"/>
      <c r="AC298" s="429"/>
      <c r="AD298" s="398"/>
      <c r="AE298" s="399"/>
      <c r="AF298" s="397"/>
      <c r="AG298" s="429"/>
      <c r="AH298" s="398"/>
      <c r="AI298" s="399"/>
      <c r="AJ298" s="397"/>
      <c r="AK298" s="429"/>
      <c r="AL298" s="398"/>
      <c r="AM298" s="1293"/>
      <c r="AN298" s="3397">
        <v>0</v>
      </c>
      <c r="AO298" s="272">
        <v>0</v>
      </c>
      <c r="AP298" s="35">
        <v>0</v>
      </c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2618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/>
      <c r="AR299" s="35"/>
      <c r="AS299" s="229"/>
      <c r="AT299" s="229"/>
      <c r="AU299" s="35"/>
      <c r="AV299" s="35"/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2</v>
      </c>
      <c r="D300" s="114">
        <f t="shared" si="42"/>
        <v>2</v>
      </c>
      <c r="E300" s="2623">
        <f t="shared" si="42"/>
        <v>0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/>
      <c r="P300" s="20"/>
      <c r="Q300" s="24"/>
      <c r="R300" s="116"/>
      <c r="S300" s="22"/>
      <c r="T300" s="20"/>
      <c r="U300" s="24"/>
      <c r="V300" s="116">
        <v>1</v>
      </c>
      <c r="W300" s="22"/>
      <c r="X300" s="20">
        <v>1</v>
      </c>
      <c r="Y300" s="24"/>
      <c r="Z300" s="116"/>
      <c r="AA300" s="22"/>
      <c r="AB300" s="20"/>
      <c r="AC300" s="24"/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0</v>
      </c>
      <c r="AO300" s="116">
        <v>0</v>
      </c>
      <c r="AP300" s="36">
        <v>0</v>
      </c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2623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2623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2623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2623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2623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7104"/>
      <c r="B306" s="2626" t="s">
        <v>286</v>
      </c>
      <c r="C306" s="146">
        <f t="shared" si="38"/>
        <v>5</v>
      </c>
      <c r="D306" s="147">
        <f t="shared" si="42"/>
        <v>5</v>
      </c>
      <c r="E306" s="2621">
        <f t="shared" si="42"/>
        <v>0</v>
      </c>
      <c r="F306" s="26"/>
      <c r="G306" s="30"/>
      <c r="H306" s="26"/>
      <c r="I306" s="30"/>
      <c r="J306" s="26"/>
      <c r="K306" s="30"/>
      <c r="L306" s="26">
        <v>1</v>
      </c>
      <c r="M306" s="30"/>
      <c r="N306" s="26">
        <v>1</v>
      </c>
      <c r="O306" s="28"/>
      <c r="P306" s="26"/>
      <c r="Q306" s="30"/>
      <c r="R306" s="121">
        <v>1</v>
      </c>
      <c r="S306" s="28"/>
      <c r="T306" s="26"/>
      <c r="U306" s="30"/>
      <c r="V306" s="121"/>
      <c r="W306" s="28"/>
      <c r="X306" s="26"/>
      <c r="Y306" s="30"/>
      <c r="Z306" s="121"/>
      <c r="AA306" s="28"/>
      <c r="AB306" s="26"/>
      <c r="AC306" s="30"/>
      <c r="AD306" s="121"/>
      <c r="AE306" s="28"/>
      <c r="AF306" s="26"/>
      <c r="AG306" s="30"/>
      <c r="AH306" s="121">
        <v>1</v>
      </c>
      <c r="AI306" s="28"/>
      <c r="AJ306" s="26">
        <v>1</v>
      </c>
      <c r="AK306" s="30"/>
      <c r="AL306" s="121"/>
      <c r="AM306" s="29"/>
      <c r="AN306" s="121">
        <v>0</v>
      </c>
      <c r="AO306" s="121">
        <v>0</v>
      </c>
      <c r="AP306" s="40">
        <v>0</v>
      </c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3298"/>
      <c r="AY306" s="3276"/>
      <c r="AZ306" s="3276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3298"/>
      <c r="AY307" s="3276"/>
      <c r="AZ307" s="3276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037" t="s">
        <v>78</v>
      </c>
      <c r="B308" s="6250"/>
      <c r="C308" s="6920" t="s">
        <v>269</v>
      </c>
      <c r="D308" s="5981"/>
      <c r="E308" s="6253"/>
      <c r="F308" s="7071" t="s">
        <v>289</v>
      </c>
      <c r="G308" s="7098"/>
      <c r="H308" s="7098"/>
      <c r="I308" s="7098"/>
      <c r="J308" s="7098"/>
      <c r="K308" s="7098"/>
      <c r="L308" s="7098"/>
      <c r="M308" s="7098"/>
      <c r="N308" s="7098"/>
      <c r="O308" s="7098"/>
      <c r="P308" s="7098"/>
      <c r="Q308" s="7098"/>
      <c r="R308" s="7098"/>
      <c r="S308" s="7098"/>
      <c r="T308" s="7098"/>
      <c r="U308" s="7098"/>
      <c r="V308" s="7098"/>
      <c r="W308" s="7098"/>
      <c r="X308" s="7098"/>
      <c r="Y308" s="7098"/>
      <c r="Z308" s="7098"/>
      <c r="AA308" s="7098"/>
      <c r="AB308" s="7098"/>
      <c r="AC308" s="7098"/>
      <c r="AD308" s="7098"/>
      <c r="AE308" s="7098"/>
      <c r="AF308" s="7098"/>
      <c r="AG308" s="7098"/>
      <c r="AH308" s="7098"/>
      <c r="AI308" s="7098"/>
      <c r="AJ308" s="7098"/>
      <c r="AK308" s="7098"/>
      <c r="AL308" s="7098"/>
      <c r="AM308" s="7098"/>
      <c r="AN308" s="7098"/>
      <c r="AO308" s="7098"/>
      <c r="AP308" s="7098"/>
      <c r="AQ308" s="7028"/>
      <c r="AR308" s="5974" t="s">
        <v>271</v>
      </c>
      <c r="AS308" s="6262"/>
      <c r="AT308" s="6986" t="s">
        <v>7</v>
      </c>
      <c r="AU308" s="6986" t="s">
        <v>8</v>
      </c>
      <c r="AV308" s="6986" t="s">
        <v>272</v>
      </c>
      <c r="AW308" s="6986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6455"/>
      <c r="D309" s="5983"/>
      <c r="E309" s="7104"/>
      <c r="F309" s="7061" t="s">
        <v>290</v>
      </c>
      <c r="G309" s="7043"/>
      <c r="H309" s="7061" t="s">
        <v>291</v>
      </c>
      <c r="I309" s="7043"/>
      <c r="J309" s="7061" t="s">
        <v>292</v>
      </c>
      <c r="K309" s="7043"/>
      <c r="L309" s="7061" t="s">
        <v>293</v>
      </c>
      <c r="M309" s="7043"/>
      <c r="N309" s="7061" t="s">
        <v>294</v>
      </c>
      <c r="O309" s="7043"/>
      <c r="P309" s="7061" t="s">
        <v>191</v>
      </c>
      <c r="Q309" s="7043"/>
      <c r="R309" s="7061" t="s">
        <v>12</v>
      </c>
      <c r="S309" s="7043"/>
      <c r="T309" s="7061" t="s">
        <v>13</v>
      </c>
      <c r="U309" s="7043"/>
      <c r="V309" s="7061" t="s">
        <v>126</v>
      </c>
      <c r="W309" s="7031"/>
      <c r="X309" s="7061" t="s">
        <v>127</v>
      </c>
      <c r="Y309" s="7031"/>
      <c r="Z309" s="7061" t="s">
        <v>128</v>
      </c>
      <c r="AA309" s="7031"/>
      <c r="AB309" s="7061" t="s">
        <v>129</v>
      </c>
      <c r="AC309" s="7031"/>
      <c r="AD309" s="7061" t="s">
        <v>130</v>
      </c>
      <c r="AE309" s="7031"/>
      <c r="AF309" s="7061" t="s">
        <v>131</v>
      </c>
      <c r="AG309" s="7031"/>
      <c r="AH309" s="7061" t="s">
        <v>132</v>
      </c>
      <c r="AI309" s="7031"/>
      <c r="AJ309" s="7061" t="s">
        <v>133</v>
      </c>
      <c r="AK309" s="7031"/>
      <c r="AL309" s="7061" t="s">
        <v>134</v>
      </c>
      <c r="AM309" s="7031"/>
      <c r="AN309" s="7061" t="s">
        <v>135</v>
      </c>
      <c r="AO309" s="7031"/>
      <c r="AP309" s="7061" t="s">
        <v>295</v>
      </c>
      <c r="AQ309" s="7032"/>
      <c r="AR309" s="5975"/>
      <c r="AS309" s="7105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6356"/>
      <c r="B310" s="6325"/>
      <c r="C310" s="3280" t="s">
        <v>103</v>
      </c>
      <c r="D310" s="3432" t="s">
        <v>65</v>
      </c>
      <c r="E310" s="2633" t="s">
        <v>104</v>
      </c>
      <c r="F310" s="3280" t="s">
        <v>276</v>
      </c>
      <c r="G310" s="3421" t="s">
        <v>104</v>
      </c>
      <c r="H310" s="3280" t="s">
        <v>276</v>
      </c>
      <c r="I310" s="3421" t="s">
        <v>104</v>
      </c>
      <c r="J310" s="3280" t="s">
        <v>276</v>
      </c>
      <c r="K310" s="3421" t="s">
        <v>104</v>
      </c>
      <c r="L310" s="3280" t="s">
        <v>276</v>
      </c>
      <c r="M310" s="3421" t="s">
        <v>104</v>
      </c>
      <c r="N310" s="3280" t="s">
        <v>276</v>
      </c>
      <c r="O310" s="3421" t="s">
        <v>104</v>
      </c>
      <c r="P310" s="3280" t="s">
        <v>276</v>
      </c>
      <c r="Q310" s="3421" t="s">
        <v>104</v>
      </c>
      <c r="R310" s="3280" t="s">
        <v>276</v>
      </c>
      <c r="S310" s="3421" t="s">
        <v>104</v>
      </c>
      <c r="T310" s="3280" t="s">
        <v>276</v>
      </c>
      <c r="U310" s="3421" t="s">
        <v>104</v>
      </c>
      <c r="V310" s="3280" t="s">
        <v>276</v>
      </c>
      <c r="W310" s="3421" t="s">
        <v>104</v>
      </c>
      <c r="X310" s="3280" t="s">
        <v>276</v>
      </c>
      <c r="Y310" s="3421" t="s">
        <v>104</v>
      </c>
      <c r="Z310" s="3280" t="s">
        <v>276</v>
      </c>
      <c r="AA310" s="3421" t="s">
        <v>104</v>
      </c>
      <c r="AB310" s="3280" t="s">
        <v>276</v>
      </c>
      <c r="AC310" s="3421" t="s">
        <v>104</v>
      </c>
      <c r="AD310" s="3280" t="s">
        <v>276</v>
      </c>
      <c r="AE310" s="3421" t="s">
        <v>104</v>
      </c>
      <c r="AF310" s="3280" t="s">
        <v>276</v>
      </c>
      <c r="AG310" s="3421" t="s">
        <v>104</v>
      </c>
      <c r="AH310" s="3280" t="s">
        <v>276</v>
      </c>
      <c r="AI310" s="3421" t="s">
        <v>104</v>
      </c>
      <c r="AJ310" s="3280" t="s">
        <v>276</v>
      </c>
      <c r="AK310" s="3421" t="s">
        <v>104</v>
      </c>
      <c r="AL310" s="3280" t="s">
        <v>276</v>
      </c>
      <c r="AM310" s="3421" t="s">
        <v>104</v>
      </c>
      <c r="AN310" s="3280" t="s">
        <v>276</v>
      </c>
      <c r="AO310" s="3421" t="s">
        <v>104</v>
      </c>
      <c r="AP310" s="3280" t="s">
        <v>276</v>
      </c>
      <c r="AQ310" s="3354" t="s">
        <v>104</v>
      </c>
      <c r="AR310" s="3328" t="s">
        <v>198</v>
      </c>
      <c r="AS310" s="3421" t="s">
        <v>199</v>
      </c>
      <c r="AT310" s="6916"/>
      <c r="AU310" s="6916"/>
      <c r="AV310" s="6916"/>
      <c r="AW310" s="6916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6986" t="s">
        <v>200</v>
      </c>
      <c r="B311" s="3378" t="s">
        <v>278</v>
      </c>
      <c r="C311" s="128">
        <f t="shared" ref="C311:C321" si="43">SUM(D311+E311)</f>
        <v>0</v>
      </c>
      <c r="D311" s="410"/>
      <c r="E311" s="3284">
        <f>+Q311+S311+U311+W311+Y311+AA311+AC311+AE311+AG311+AI311</f>
        <v>0</v>
      </c>
      <c r="F311" s="3433"/>
      <c r="G311" s="3434"/>
      <c r="H311" s="3434"/>
      <c r="I311" s="3434"/>
      <c r="J311" s="3434"/>
      <c r="K311" s="3434"/>
      <c r="L311" s="3434"/>
      <c r="M311" s="3434"/>
      <c r="N311" s="3434"/>
      <c r="O311" s="3434"/>
      <c r="P311" s="3435"/>
      <c r="Q311" s="3397"/>
      <c r="R311" s="3388"/>
      <c r="S311" s="3397"/>
      <c r="T311" s="3388"/>
      <c r="U311" s="3397"/>
      <c r="V311" s="3388"/>
      <c r="W311" s="3397"/>
      <c r="X311" s="3388"/>
      <c r="Y311" s="3397"/>
      <c r="Z311" s="3388"/>
      <c r="AA311" s="3397"/>
      <c r="AB311" s="3388"/>
      <c r="AC311" s="3397"/>
      <c r="AD311" s="3388"/>
      <c r="AE311" s="3397"/>
      <c r="AF311" s="3388"/>
      <c r="AG311" s="3397"/>
      <c r="AH311" s="3388"/>
      <c r="AI311" s="3397"/>
      <c r="AJ311" s="3388"/>
      <c r="AK311" s="3435"/>
      <c r="AL311" s="3388"/>
      <c r="AM311" s="3435"/>
      <c r="AN311" s="3388"/>
      <c r="AO311" s="3435"/>
      <c r="AP311" s="3388"/>
      <c r="AQ311" s="3436"/>
      <c r="AR311" s="3397"/>
      <c r="AS311" s="3286"/>
      <c r="AT311" s="3289"/>
      <c r="AU311" s="3286"/>
      <c r="AV311" s="3289"/>
      <c r="AW311" s="3286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6916"/>
      <c r="B312" s="3437" t="s">
        <v>287</v>
      </c>
      <c r="C312" s="137">
        <f t="shared" si="43"/>
        <v>2</v>
      </c>
      <c r="D312" s="138">
        <f t="shared" ref="D312:E315" si="44">SUM(F312+H312+J312+L312+N312+P312+R312+T312+V312+X312+Z312+AB312+AD312+AF312+AH312+AJ312+AL312+AN312+AP312)</f>
        <v>0</v>
      </c>
      <c r="E312" s="152">
        <f t="shared" si="44"/>
        <v>2</v>
      </c>
      <c r="F312" s="1206"/>
      <c r="G312" s="270">
        <v>1</v>
      </c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/>
      <c r="W312" s="270"/>
      <c r="X312" s="1206"/>
      <c r="Y312" s="270"/>
      <c r="Z312" s="1206"/>
      <c r="AA312" s="270">
        <v>1</v>
      </c>
      <c r="AB312" s="1206"/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7106" t="s">
        <v>296</v>
      </c>
      <c r="B313" s="7107"/>
      <c r="C313" s="3302">
        <f t="shared" si="43"/>
        <v>0</v>
      </c>
      <c r="D313" s="3303">
        <f t="shared" si="44"/>
        <v>0</v>
      </c>
      <c r="E313" s="3139">
        <f t="shared" si="44"/>
        <v>0</v>
      </c>
      <c r="F313" s="3371"/>
      <c r="G313" s="3257"/>
      <c r="H313" s="3371"/>
      <c r="I313" s="3257"/>
      <c r="J313" s="3371"/>
      <c r="K313" s="3374"/>
      <c r="L313" s="3371"/>
      <c r="M313" s="3386"/>
      <c r="N313" s="3371"/>
      <c r="O313" s="3374"/>
      <c r="P313" s="3371"/>
      <c r="Q313" s="3257"/>
      <c r="R313" s="3371"/>
      <c r="S313" s="3257"/>
      <c r="T313" s="3371"/>
      <c r="U313" s="3257"/>
      <c r="V313" s="3371"/>
      <c r="W313" s="3257"/>
      <c r="X313" s="3371"/>
      <c r="Y313" s="3257"/>
      <c r="Z313" s="3371"/>
      <c r="AA313" s="3257"/>
      <c r="AB313" s="3371"/>
      <c r="AC313" s="3257"/>
      <c r="AD313" s="3371"/>
      <c r="AE313" s="3257"/>
      <c r="AF313" s="3371"/>
      <c r="AG313" s="3257"/>
      <c r="AH313" s="3371"/>
      <c r="AI313" s="3257"/>
      <c r="AJ313" s="3371"/>
      <c r="AK313" s="3257"/>
      <c r="AL313" s="3371"/>
      <c r="AM313" s="3257"/>
      <c r="AN313" s="3371"/>
      <c r="AO313" s="3257"/>
      <c r="AP313" s="3371"/>
      <c r="AQ313" s="3438"/>
      <c r="AR313" s="3257"/>
      <c r="AS313" s="3374"/>
      <c r="AT313" s="3387"/>
      <c r="AU313" s="3374"/>
      <c r="AV313" s="3387"/>
      <c r="AW313" s="3374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7108" t="s">
        <v>297</v>
      </c>
      <c r="B314" s="7108"/>
      <c r="C314" s="3302">
        <f t="shared" si="43"/>
        <v>3</v>
      </c>
      <c r="D314" s="3303">
        <f t="shared" si="44"/>
        <v>3</v>
      </c>
      <c r="E314" s="3139">
        <f t="shared" si="44"/>
        <v>0</v>
      </c>
      <c r="F314" s="3371"/>
      <c r="G314" s="3257"/>
      <c r="H314" s="3371"/>
      <c r="I314" s="3257"/>
      <c r="J314" s="3371"/>
      <c r="K314" s="3374"/>
      <c r="L314" s="3371"/>
      <c r="M314" s="3386"/>
      <c r="N314" s="3371"/>
      <c r="O314" s="3374"/>
      <c r="P314" s="3371"/>
      <c r="Q314" s="3257"/>
      <c r="R314" s="3371"/>
      <c r="S314" s="3257"/>
      <c r="T314" s="3371"/>
      <c r="U314" s="3257"/>
      <c r="V314" s="3371"/>
      <c r="W314" s="3257"/>
      <c r="X314" s="3371">
        <v>1</v>
      </c>
      <c r="Y314" s="3257"/>
      <c r="Z314" s="3371"/>
      <c r="AA314" s="3257"/>
      <c r="AB314" s="3371">
        <v>1</v>
      </c>
      <c r="AC314" s="3257"/>
      <c r="AD314" s="3371"/>
      <c r="AE314" s="3257"/>
      <c r="AF314" s="3371"/>
      <c r="AG314" s="3257"/>
      <c r="AH314" s="3371"/>
      <c r="AI314" s="3257"/>
      <c r="AJ314" s="3371">
        <v>1</v>
      </c>
      <c r="AK314" s="3257"/>
      <c r="AL314" s="3371"/>
      <c r="AM314" s="3257"/>
      <c r="AN314" s="3371"/>
      <c r="AO314" s="3257"/>
      <c r="AP314" s="3371"/>
      <c r="AQ314" s="3438"/>
      <c r="AR314" s="3257">
        <v>0</v>
      </c>
      <c r="AS314" s="3374">
        <v>0</v>
      </c>
      <c r="AT314" s="3387">
        <v>0</v>
      </c>
      <c r="AU314" s="3374">
        <v>0</v>
      </c>
      <c r="AV314" s="3387">
        <v>0</v>
      </c>
      <c r="AW314" s="3374">
        <v>0</v>
      </c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>
        <v>0</v>
      </c>
      <c r="DC314" s="5"/>
      <c r="DD314" s="5">
        <v>0</v>
      </c>
      <c r="DE314" s="5"/>
      <c r="DF314" s="5">
        <v>0</v>
      </c>
      <c r="DG314" s="5"/>
      <c r="DH314" s="5">
        <v>0</v>
      </c>
      <c r="DI314" s="5">
        <v>0</v>
      </c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2627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2617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2622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2622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1</v>
      </c>
      <c r="D320" s="129">
        <f t="shared" si="45"/>
        <v>0</v>
      </c>
      <c r="E320" s="167">
        <f t="shared" si="45"/>
        <v>1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/>
      <c r="AA320" s="116"/>
      <c r="AB320" s="20"/>
      <c r="AC320" s="116"/>
      <c r="AD320" s="20"/>
      <c r="AE320" s="116">
        <v>1</v>
      </c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6916"/>
      <c r="B321" s="3026" t="s">
        <v>305</v>
      </c>
      <c r="C321" s="146">
        <f t="shared" si="43"/>
        <v>1</v>
      </c>
      <c r="D321" s="147">
        <f t="shared" si="45"/>
        <v>1</v>
      </c>
      <c r="E321" s="2627">
        <f t="shared" si="45"/>
        <v>0</v>
      </c>
      <c r="F321" s="3027"/>
      <c r="G321" s="1320"/>
      <c r="H321" s="3027"/>
      <c r="I321" s="1320"/>
      <c r="J321" s="3027"/>
      <c r="K321" s="3163"/>
      <c r="L321" s="3027"/>
      <c r="M321" s="222"/>
      <c r="N321" s="3027"/>
      <c r="O321" s="3163"/>
      <c r="P321" s="3027"/>
      <c r="Q321" s="1320"/>
      <c r="R321" s="3027"/>
      <c r="S321" s="1320"/>
      <c r="T321" s="3027"/>
      <c r="U321" s="1320"/>
      <c r="V321" s="3027"/>
      <c r="W321" s="1320"/>
      <c r="X321" s="3027"/>
      <c r="Y321" s="1320"/>
      <c r="Z321" s="3027"/>
      <c r="AA321" s="1320"/>
      <c r="AB321" s="3027"/>
      <c r="AC321" s="1320"/>
      <c r="AD321" s="3027"/>
      <c r="AE321" s="1320"/>
      <c r="AF321" s="3027"/>
      <c r="AG321" s="1320"/>
      <c r="AH321" s="3027"/>
      <c r="AI321" s="1320"/>
      <c r="AJ321" s="3027">
        <v>1</v>
      </c>
      <c r="AK321" s="1320"/>
      <c r="AL321" s="3027"/>
      <c r="AM321" s="1320"/>
      <c r="AN321" s="3027"/>
      <c r="AO321" s="1320"/>
      <c r="AP321" s="3027"/>
      <c r="AQ321" s="1322"/>
      <c r="AR321" s="1320">
        <v>0</v>
      </c>
      <c r="AS321" s="3163">
        <v>0</v>
      </c>
      <c r="AT321" s="3031">
        <v>0</v>
      </c>
      <c r="AU321" s="3163">
        <v>0</v>
      </c>
      <c r="AV321" s="3031">
        <v>0</v>
      </c>
      <c r="AW321" s="3163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3337"/>
      <c r="AN322" s="3337"/>
      <c r="AO322" s="3337"/>
      <c r="AP322" s="3337"/>
      <c r="AQ322" s="3337"/>
      <c r="AR322" s="3337"/>
      <c r="AS322" s="3337"/>
      <c r="AT322" s="3337"/>
      <c r="AU322" s="3337"/>
      <c r="AV322" s="3310"/>
      <c r="AW322" s="3310"/>
      <c r="AX322" s="3298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037" t="s">
        <v>78</v>
      </c>
      <c r="B323" s="6250"/>
      <c r="C323" s="7109" t="s">
        <v>269</v>
      </c>
      <c r="D323" s="7109"/>
      <c r="E323" s="7109"/>
      <c r="F323" s="7071" t="s">
        <v>264</v>
      </c>
      <c r="G323" s="7098"/>
      <c r="H323" s="7098"/>
      <c r="I323" s="7098"/>
      <c r="J323" s="7098"/>
      <c r="K323" s="7098"/>
      <c r="L323" s="7098"/>
      <c r="M323" s="7098"/>
      <c r="N323" s="7098"/>
      <c r="O323" s="7098"/>
      <c r="P323" s="7098"/>
      <c r="Q323" s="7098"/>
      <c r="R323" s="7098"/>
      <c r="S323" s="7098"/>
      <c r="T323" s="7098"/>
      <c r="U323" s="7098"/>
      <c r="V323" s="7098"/>
      <c r="W323" s="7098"/>
      <c r="X323" s="7098"/>
      <c r="Y323" s="7098"/>
      <c r="Z323" s="7098"/>
      <c r="AA323" s="7098"/>
      <c r="AB323" s="7098"/>
      <c r="AC323" s="7098"/>
      <c r="AD323" s="7098"/>
      <c r="AE323" s="7098"/>
      <c r="AF323" s="7098"/>
      <c r="AG323" s="7099"/>
      <c r="AH323" s="5974" t="s">
        <v>271</v>
      </c>
      <c r="AI323" s="6262"/>
      <c r="AJ323" s="7111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7109"/>
      <c r="D324" s="7109"/>
      <c r="E324" s="7109"/>
      <c r="F324" s="7109" t="s">
        <v>12</v>
      </c>
      <c r="G324" s="7109"/>
      <c r="H324" s="7071" t="s">
        <v>13</v>
      </c>
      <c r="I324" s="7028"/>
      <c r="J324" s="7110" t="s">
        <v>126</v>
      </c>
      <c r="K324" s="7110"/>
      <c r="L324" s="7110" t="s">
        <v>127</v>
      </c>
      <c r="M324" s="7110"/>
      <c r="N324" s="7110" t="s">
        <v>128</v>
      </c>
      <c r="O324" s="7110"/>
      <c r="P324" s="7110" t="s">
        <v>129</v>
      </c>
      <c r="Q324" s="7110"/>
      <c r="R324" s="7110" t="s">
        <v>130</v>
      </c>
      <c r="S324" s="7110"/>
      <c r="T324" s="7110" t="s">
        <v>131</v>
      </c>
      <c r="U324" s="7110"/>
      <c r="V324" s="7110" t="s">
        <v>132</v>
      </c>
      <c r="W324" s="7110"/>
      <c r="X324" s="7110" t="s">
        <v>133</v>
      </c>
      <c r="Y324" s="7110"/>
      <c r="Z324" s="7110" t="s">
        <v>134</v>
      </c>
      <c r="AA324" s="7110"/>
      <c r="AB324" s="7110" t="s">
        <v>135</v>
      </c>
      <c r="AC324" s="7110"/>
      <c r="AD324" s="7110" t="s">
        <v>136</v>
      </c>
      <c r="AE324" s="7110"/>
      <c r="AF324" s="7110" t="s">
        <v>137</v>
      </c>
      <c r="AG324" s="7112"/>
      <c r="AH324" s="5975"/>
      <c r="AI324" s="7105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6356"/>
      <c r="B325" s="6325"/>
      <c r="C325" s="3439" t="s">
        <v>103</v>
      </c>
      <c r="D325" s="3440" t="s">
        <v>65</v>
      </c>
      <c r="E325" s="3420" t="s">
        <v>104</v>
      </c>
      <c r="F325" s="3439" t="s">
        <v>276</v>
      </c>
      <c r="G325" s="3441" t="s">
        <v>104</v>
      </c>
      <c r="H325" s="3439" t="s">
        <v>276</v>
      </c>
      <c r="I325" s="3441" t="s">
        <v>104</v>
      </c>
      <c r="J325" s="3439" t="s">
        <v>276</v>
      </c>
      <c r="K325" s="3441" t="s">
        <v>104</v>
      </c>
      <c r="L325" s="3439" t="s">
        <v>276</v>
      </c>
      <c r="M325" s="3441" t="s">
        <v>104</v>
      </c>
      <c r="N325" s="3439" t="s">
        <v>276</v>
      </c>
      <c r="O325" s="3441" t="s">
        <v>104</v>
      </c>
      <c r="P325" s="3439" t="s">
        <v>276</v>
      </c>
      <c r="Q325" s="3441" t="s">
        <v>104</v>
      </c>
      <c r="R325" s="3439" t="s">
        <v>276</v>
      </c>
      <c r="S325" s="3441" t="s">
        <v>104</v>
      </c>
      <c r="T325" s="3439" t="s">
        <v>276</v>
      </c>
      <c r="U325" s="3441" t="s">
        <v>104</v>
      </c>
      <c r="V325" s="3439" t="s">
        <v>276</v>
      </c>
      <c r="W325" s="3441" t="s">
        <v>104</v>
      </c>
      <c r="X325" s="3439" t="s">
        <v>276</v>
      </c>
      <c r="Y325" s="3441" t="s">
        <v>104</v>
      </c>
      <c r="Z325" s="3439" t="s">
        <v>276</v>
      </c>
      <c r="AA325" s="3441" t="s">
        <v>104</v>
      </c>
      <c r="AB325" s="3439" t="s">
        <v>276</v>
      </c>
      <c r="AC325" s="3441" t="s">
        <v>104</v>
      </c>
      <c r="AD325" s="3439" t="s">
        <v>276</v>
      </c>
      <c r="AE325" s="3441" t="s">
        <v>104</v>
      </c>
      <c r="AF325" s="3439" t="s">
        <v>276</v>
      </c>
      <c r="AG325" s="3442" t="s">
        <v>104</v>
      </c>
      <c r="AH325" s="3403" t="s">
        <v>198</v>
      </c>
      <c r="AI325" s="2634" t="s">
        <v>199</v>
      </c>
      <c r="AJ325" s="6927"/>
      <c r="AK325" s="6325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7114" t="s">
        <v>200</v>
      </c>
      <c r="B326" s="7114"/>
      <c r="C326" s="3443">
        <f>SUM(D326+E326)</f>
        <v>0</v>
      </c>
      <c r="D326" s="3444">
        <f t="shared" ref="D326:E328" si="46">SUM(F326+H326+J326+L326+N326+P326+R326+T326+V326+X326+Z326+AB326+AD326+AF326)</f>
        <v>0</v>
      </c>
      <c r="E326" s="3385">
        <f t="shared" si="46"/>
        <v>0</v>
      </c>
      <c r="F326" s="3445"/>
      <c r="G326" s="3257"/>
      <c r="H326" s="3445"/>
      <c r="I326" s="3257"/>
      <c r="J326" s="3445"/>
      <c r="K326" s="3257"/>
      <c r="L326" s="3445"/>
      <c r="M326" s="3257"/>
      <c r="N326" s="3445"/>
      <c r="O326" s="3257"/>
      <c r="P326" s="3445"/>
      <c r="Q326" s="3257"/>
      <c r="R326" s="3445"/>
      <c r="S326" s="3257"/>
      <c r="T326" s="3445"/>
      <c r="U326" s="3257"/>
      <c r="V326" s="3445"/>
      <c r="W326" s="3257"/>
      <c r="X326" s="3445"/>
      <c r="Y326" s="3257"/>
      <c r="Z326" s="3445"/>
      <c r="AA326" s="3257"/>
      <c r="AB326" s="3445"/>
      <c r="AC326" s="3257"/>
      <c r="AD326" s="3445"/>
      <c r="AE326" s="3257"/>
      <c r="AF326" s="3445"/>
      <c r="AG326" s="3438"/>
      <c r="AH326" s="3257"/>
      <c r="AI326" s="3374"/>
      <c r="AJ326" s="3445"/>
      <c r="AK326" s="3374"/>
      <c r="AL326" s="31"/>
      <c r="AM326" s="13"/>
      <c r="AN326" s="13"/>
      <c r="AO326" s="13"/>
      <c r="AP326" s="13"/>
      <c r="AQ326" s="13"/>
      <c r="AR326" s="3446"/>
      <c r="AS326" s="3446"/>
      <c r="AT326" s="3446"/>
      <c r="AU326" s="3446"/>
      <c r="AV326" s="3446"/>
      <c r="AW326" s="3446"/>
      <c r="AX326" s="3447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7114" t="s">
        <v>297</v>
      </c>
      <c r="B327" s="7114"/>
      <c r="C327" s="3443">
        <f>SUM(D327+E327)</f>
        <v>0</v>
      </c>
      <c r="D327" s="3444">
        <f t="shared" si="46"/>
        <v>0</v>
      </c>
      <c r="E327" s="3385">
        <f t="shared" si="46"/>
        <v>0</v>
      </c>
      <c r="F327" s="3445"/>
      <c r="G327" s="3257"/>
      <c r="H327" s="3445"/>
      <c r="I327" s="3257"/>
      <c r="J327" s="3445"/>
      <c r="K327" s="3257"/>
      <c r="L327" s="3445"/>
      <c r="M327" s="3257"/>
      <c r="N327" s="3445"/>
      <c r="O327" s="3257"/>
      <c r="P327" s="3445"/>
      <c r="Q327" s="3257"/>
      <c r="R327" s="3445"/>
      <c r="S327" s="3257"/>
      <c r="T327" s="3445"/>
      <c r="U327" s="3257"/>
      <c r="V327" s="3445"/>
      <c r="W327" s="3257"/>
      <c r="X327" s="3445"/>
      <c r="Y327" s="3257"/>
      <c r="Z327" s="3445"/>
      <c r="AA327" s="3257"/>
      <c r="AB327" s="3445"/>
      <c r="AC327" s="3257"/>
      <c r="AD327" s="3445"/>
      <c r="AE327" s="3257"/>
      <c r="AF327" s="3445"/>
      <c r="AG327" s="3438"/>
      <c r="AH327" s="3257"/>
      <c r="AI327" s="3374"/>
      <c r="AJ327" s="3445"/>
      <c r="AK327" s="3374"/>
      <c r="AL327" s="31"/>
      <c r="AM327" s="13"/>
      <c r="AN327" s="13"/>
      <c r="AO327" s="13"/>
      <c r="AP327" s="13"/>
      <c r="AQ327" s="13"/>
      <c r="AR327" s="3446"/>
      <c r="AS327" s="3446"/>
      <c r="AT327" s="3446"/>
      <c r="AU327" s="3446"/>
      <c r="AV327" s="3446"/>
      <c r="AW327" s="3446"/>
      <c r="AX327" s="3447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7114" t="s">
        <v>307</v>
      </c>
      <c r="B328" s="7114"/>
      <c r="C328" s="3443">
        <f>SUM(D328+E328)</f>
        <v>0</v>
      </c>
      <c r="D328" s="3444">
        <f t="shared" si="46"/>
        <v>0</v>
      </c>
      <c r="E328" s="3385">
        <f t="shared" si="46"/>
        <v>0</v>
      </c>
      <c r="F328" s="3445"/>
      <c r="G328" s="3257"/>
      <c r="H328" s="3445"/>
      <c r="I328" s="3257"/>
      <c r="J328" s="3445"/>
      <c r="K328" s="3257"/>
      <c r="L328" s="3445"/>
      <c r="M328" s="3257"/>
      <c r="N328" s="3445"/>
      <c r="O328" s="3257"/>
      <c r="P328" s="3445"/>
      <c r="Q328" s="3257"/>
      <c r="R328" s="3445"/>
      <c r="S328" s="3257"/>
      <c r="T328" s="3445"/>
      <c r="U328" s="3257"/>
      <c r="V328" s="3445"/>
      <c r="W328" s="3257"/>
      <c r="X328" s="3445"/>
      <c r="Y328" s="3257"/>
      <c r="Z328" s="3445"/>
      <c r="AA328" s="3257"/>
      <c r="AB328" s="3445"/>
      <c r="AC328" s="3257"/>
      <c r="AD328" s="3445"/>
      <c r="AE328" s="3257"/>
      <c r="AF328" s="3445"/>
      <c r="AG328" s="3438"/>
      <c r="AH328" s="3257"/>
      <c r="AI328" s="3374"/>
      <c r="AJ328" s="3445"/>
      <c r="AK328" s="3374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3448" t="s">
        <v>308</v>
      </c>
      <c r="B329" s="3449"/>
      <c r="C329" s="3450"/>
      <c r="D329" s="3450"/>
      <c r="E329" s="3450"/>
      <c r="F329" s="3450"/>
      <c r="G329" s="3450"/>
      <c r="H329" s="3450"/>
      <c r="I329" s="3450"/>
      <c r="J329" s="3450"/>
      <c r="K329" s="3450"/>
      <c r="L329" s="3450"/>
      <c r="M329" s="3450"/>
      <c r="N329" s="3450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6986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929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6356"/>
      <c r="C331" s="5856"/>
      <c r="D331" s="6325"/>
      <c r="E331" s="7061" t="s">
        <v>189</v>
      </c>
      <c r="F331" s="7031"/>
      <c r="G331" s="7061" t="s">
        <v>190</v>
      </c>
      <c r="H331" s="7031"/>
      <c r="I331" s="7061" t="s">
        <v>191</v>
      </c>
      <c r="J331" s="7031"/>
      <c r="K331" s="7061" t="s">
        <v>12</v>
      </c>
      <c r="L331" s="7031"/>
      <c r="M331" s="7061" t="s">
        <v>13</v>
      </c>
      <c r="N331" s="7032"/>
      <c r="O331" s="5803"/>
      <c r="P331" s="5803"/>
      <c r="Q331" s="6460"/>
      <c r="R331" s="7113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6916"/>
      <c r="B332" s="2630" t="s">
        <v>103</v>
      </c>
      <c r="C332" s="1346" t="s">
        <v>65</v>
      </c>
      <c r="D332" s="2634" t="s">
        <v>104</v>
      </c>
      <c r="E332" s="3439" t="s">
        <v>65</v>
      </c>
      <c r="F332" s="3239" t="s">
        <v>104</v>
      </c>
      <c r="G332" s="3439" t="s">
        <v>65</v>
      </c>
      <c r="H332" s="3239" t="s">
        <v>104</v>
      </c>
      <c r="I332" s="3439" t="s">
        <v>65</v>
      </c>
      <c r="J332" s="3239" t="s">
        <v>104</v>
      </c>
      <c r="K332" s="3439" t="s">
        <v>65</v>
      </c>
      <c r="L332" s="3239" t="s">
        <v>104</v>
      </c>
      <c r="M332" s="3439" t="s">
        <v>65</v>
      </c>
      <c r="N332" s="3300" t="s">
        <v>104</v>
      </c>
      <c r="O332" s="6325"/>
      <c r="P332" s="6325"/>
      <c r="Q332" s="3451" t="s">
        <v>198</v>
      </c>
      <c r="R332" s="3451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3452" t="s">
        <v>80</v>
      </c>
      <c r="B333" s="3452">
        <f>SUM(C333+D333)</f>
        <v>0</v>
      </c>
      <c r="C333" s="3453">
        <f>SUM(E333+G333+I333+K333+M333)</f>
        <v>0</v>
      </c>
      <c r="D333" s="3454">
        <f>SUM(F333+H333+J333+L333+N333)</f>
        <v>0</v>
      </c>
      <c r="E333" s="3455"/>
      <c r="F333" s="3456"/>
      <c r="G333" s="3455"/>
      <c r="H333" s="3456"/>
      <c r="I333" s="3455"/>
      <c r="J333" s="3457"/>
      <c r="K333" s="3455"/>
      <c r="L333" s="3457"/>
      <c r="M333" s="3458"/>
      <c r="N333" s="3459"/>
      <c r="O333" s="3456"/>
      <c r="P333" s="3456"/>
      <c r="Q333" s="3456"/>
      <c r="R333" s="3456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3026" t="s">
        <v>92</v>
      </c>
      <c r="B334" s="3026">
        <f>SUM(C334+D334)</f>
        <v>0</v>
      </c>
      <c r="C334" s="1356">
        <f>SUM(E334+G334+I334+K334+M334)</f>
        <v>0</v>
      </c>
      <c r="D334" s="3348">
        <f>SUM(F334+H334+J334+L334+N334)</f>
        <v>0</v>
      </c>
      <c r="E334" s="3027"/>
      <c r="F334" s="3163"/>
      <c r="G334" s="3027"/>
      <c r="H334" s="3054"/>
      <c r="I334" s="3027"/>
      <c r="J334" s="3163"/>
      <c r="K334" s="3027"/>
      <c r="L334" s="3163"/>
      <c r="M334" s="222"/>
      <c r="N334" s="3055"/>
      <c r="O334" s="3163"/>
      <c r="P334" s="3163"/>
      <c r="Q334" s="3163"/>
      <c r="R334" s="3163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6986" t="s">
        <v>309</v>
      </c>
      <c r="B336" s="6986" t="s">
        <v>111</v>
      </c>
      <c r="C336" s="7110" t="s">
        <v>310</v>
      </c>
      <c r="D336" s="7110"/>
      <c r="E336" s="7110"/>
      <c r="F336" s="7061" t="s">
        <v>311</v>
      </c>
      <c r="G336" s="7043"/>
      <c r="H336" s="7043"/>
      <c r="I336" s="7043"/>
      <c r="J336" s="7043"/>
      <c r="K336" s="7043"/>
      <c r="L336" s="7043"/>
      <c r="M336" s="7043"/>
      <c r="N336" s="7043"/>
      <c r="O336" s="7043"/>
      <c r="P336" s="7043"/>
      <c r="Q336" s="7043"/>
      <c r="R336" s="7043"/>
      <c r="S336" s="7043"/>
      <c r="T336" s="7043"/>
      <c r="U336" s="7043"/>
      <c r="V336" s="7043"/>
      <c r="W336" s="7043"/>
      <c r="X336" s="7043"/>
      <c r="Y336" s="7043"/>
      <c r="Z336" s="7043"/>
      <c r="AA336" s="7043"/>
      <c r="AB336" s="7043"/>
      <c r="AC336" s="7043"/>
      <c r="AD336" s="7043"/>
      <c r="AE336" s="7043"/>
      <c r="AF336" s="7043"/>
      <c r="AG336" s="7031"/>
      <c r="AH336" s="6248" t="s">
        <v>7</v>
      </c>
      <c r="AI336" s="6250" t="s">
        <v>8</v>
      </c>
      <c r="AJ336" s="7061" t="s">
        <v>313</v>
      </c>
      <c r="AK336" s="7043"/>
      <c r="AL336" s="7031"/>
      <c r="AM336" s="6986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7110"/>
      <c r="D337" s="7110"/>
      <c r="E337" s="7110"/>
      <c r="F337" s="7061" t="s">
        <v>12</v>
      </c>
      <c r="G337" s="7031"/>
      <c r="H337" s="7061" t="s">
        <v>13</v>
      </c>
      <c r="I337" s="7031"/>
      <c r="J337" s="7061" t="s">
        <v>126</v>
      </c>
      <c r="K337" s="7031"/>
      <c r="L337" s="7061" t="s">
        <v>127</v>
      </c>
      <c r="M337" s="7031"/>
      <c r="N337" s="7061" t="s">
        <v>128</v>
      </c>
      <c r="O337" s="7031"/>
      <c r="P337" s="7061" t="s">
        <v>129</v>
      </c>
      <c r="Q337" s="7031"/>
      <c r="R337" s="7061" t="s">
        <v>130</v>
      </c>
      <c r="S337" s="7031"/>
      <c r="T337" s="7061" t="s">
        <v>131</v>
      </c>
      <c r="U337" s="7031"/>
      <c r="V337" s="7061" t="s">
        <v>132</v>
      </c>
      <c r="W337" s="7031"/>
      <c r="X337" s="7061" t="s">
        <v>133</v>
      </c>
      <c r="Y337" s="7031"/>
      <c r="Z337" s="7061" t="s">
        <v>134</v>
      </c>
      <c r="AA337" s="7031"/>
      <c r="AB337" s="7061" t="s">
        <v>135</v>
      </c>
      <c r="AC337" s="7031"/>
      <c r="AD337" s="7061" t="s">
        <v>136</v>
      </c>
      <c r="AE337" s="7031"/>
      <c r="AF337" s="7061" t="s">
        <v>137</v>
      </c>
      <c r="AG337" s="7032"/>
      <c r="AH337" s="6004"/>
      <c r="AI337" s="5803"/>
      <c r="AJ337" s="7111" t="s">
        <v>315</v>
      </c>
      <c r="AK337" s="7115" t="s">
        <v>316</v>
      </c>
      <c r="AL337" s="7116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6916"/>
      <c r="B338" s="6916"/>
      <c r="C338" s="3460" t="s">
        <v>103</v>
      </c>
      <c r="D338" s="3461" t="s">
        <v>65</v>
      </c>
      <c r="E338" s="3239" t="s">
        <v>104</v>
      </c>
      <c r="F338" s="3439" t="s">
        <v>65</v>
      </c>
      <c r="G338" s="3239" t="s">
        <v>104</v>
      </c>
      <c r="H338" s="3439" t="s">
        <v>65</v>
      </c>
      <c r="I338" s="3239" t="s">
        <v>104</v>
      </c>
      <c r="J338" s="3439" t="s">
        <v>276</v>
      </c>
      <c r="K338" s="3239" t="s">
        <v>104</v>
      </c>
      <c r="L338" s="3439" t="s">
        <v>276</v>
      </c>
      <c r="M338" s="3239" t="s">
        <v>104</v>
      </c>
      <c r="N338" s="3439" t="s">
        <v>276</v>
      </c>
      <c r="O338" s="3239" t="s">
        <v>104</v>
      </c>
      <c r="P338" s="3439" t="s">
        <v>276</v>
      </c>
      <c r="Q338" s="3239" t="s">
        <v>104</v>
      </c>
      <c r="R338" s="3439" t="s">
        <v>276</v>
      </c>
      <c r="S338" s="3239" t="s">
        <v>104</v>
      </c>
      <c r="T338" s="3439" t="s">
        <v>276</v>
      </c>
      <c r="U338" s="3239" t="s">
        <v>104</v>
      </c>
      <c r="V338" s="3439" t="s">
        <v>276</v>
      </c>
      <c r="W338" s="3239" t="s">
        <v>104</v>
      </c>
      <c r="X338" s="3439" t="s">
        <v>276</v>
      </c>
      <c r="Y338" s="3239" t="s">
        <v>104</v>
      </c>
      <c r="Z338" s="3439" t="s">
        <v>276</v>
      </c>
      <c r="AA338" s="3239" t="s">
        <v>104</v>
      </c>
      <c r="AB338" s="3439" t="s">
        <v>276</v>
      </c>
      <c r="AC338" s="3239" t="s">
        <v>104</v>
      </c>
      <c r="AD338" s="3439" t="s">
        <v>276</v>
      </c>
      <c r="AE338" s="3239" t="s">
        <v>104</v>
      </c>
      <c r="AF338" s="3439" t="s">
        <v>276</v>
      </c>
      <c r="AG338" s="3300" t="s">
        <v>104</v>
      </c>
      <c r="AH338" s="6933"/>
      <c r="AI338" s="6325"/>
      <c r="AJ338" s="6927"/>
      <c r="AK338" s="6933"/>
      <c r="AL338" s="6935"/>
      <c r="AM338" s="6916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6986" t="s">
        <v>318</v>
      </c>
      <c r="B339" s="3462" t="s">
        <v>319</v>
      </c>
      <c r="C339" s="3463">
        <f>SUM(D339+E339)</f>
        <v>0</v>
      </c>
      <c r="D339" s="3463">
        <f>SUM(F339+H339+J339+L339+N339+P339+R339+T339+V339+X339+Z339+AB339+AD339+AF339)</f>
        <v>0</v>
      </c>
      <c r="E339" s="3463">
        <f>SUM(G339+I339+K339+M339+O339+Q339+S339+U339+W339+Y339+AA339+AC339+AE339+AG339)</f>
        <v>0</v>
      </c>
      <c r="F339" s="3455"/>
      <c r="G339" s="3456"/>
      <c r="H339" s="3455"/>
      <c r="I339" s="3456"/>
      <c r="J339" s="3455"/>
      <c r="K339" s="3456"/>
      <c r="L339" s="3455"/>
      <c r="M339" s="3456"/>
      <c r="N339" s="3455"/>
      <c r="O339" s="3456"/>
      <c r="P339" s="3455"/>
      <c r="Q339" s="3456"/>
      <c r="R339" s="3455"/>
      <c r="S339" s="3456"/>
      <c r="T339" s="3455"/>
      <c r="U339" s="3456"/>
      <c r="V339" s="3455"/>
      <c r="W339" s="3456"/>
      <c r="X339" s="3455"/>
      <c r="Y339" s="3456"/>
      <c r="Z339" s="3455"/>
      <c r="AA339" s="3456"/>
      <c r="AB339" s="3455"/>
      <c r="AC339" s="3456"/>
      <c r="AD339" s="3455"/>
      <c r="AE339" s="3456"/>
      <c r="AF339" s="3455"/>
      <c r="AG339" s="3464"/>
      <c r="AH339" s="3465"/>
      <c r="AI339" s="3457"/>
      <c r="AJ339" s="3466"/>
      <c r="AK339" s="3465"/>
      <c r="AL339" s="3457"/>
      <c r="AM339" s="3457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6916"/>
      <c r="B341" s="3060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6986" t="s">
        <v>322</v>
      </c>
      <c r="B342" s="3462" t="s">
        <v>319</v>
      </c>
      <c r="C342" s="3463">
        <f t="shared" si="47"/>
        <v>0</v>
      </c>
      <c r="D342" s="3463">
        <f t="shared" si="48"/>
        <v>0</v>
      </c>
      <c r="E342" s="3463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2628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6916"/>
      <c r="B344" s="3060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3027"/>
      <c r="G344" s="3163"/>
      <c r="H344" s="3027"/>
      <c r="I344" s="3163"/>
      <c r="J344" s="3027"/>
      <c r="K344" s="3163"/>
      <c r="L344" s="3027"/>
      <c r="M344" s="3163"/>
      <c r="N344" s="3027"/>
      <c r="O344" s="3163"/>
      <c r="P344" s="3027"/>
      <c r="Q344" s="3163"/>
      <c r="R344" s="3027"/>
      <c r="S344" s="3163"/>
      <c r="T344" s="3027"/>
      <c r="U344" s="3163"/>
      <c r="V344" s="3027"/>
      <c r="W344" s="3163"/>
      <c r="X344" s="3027"/>
      <c r="Y344" s="3163"/>
      <c r="Z344" s="3027"/>
      <c r="AA344" s="3163"/>
      <c r="AB344" s="3027"/>
      <c r="AC344" s="3163"/>
      <c r="AD344" s="3027"/>
      <c r="AE344" s="3163"/>
      <c r="AF344" s="3027"/>
      <c r="AG344" s="1322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3462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2628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2628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6325"/>
      <c r="B348" s="3060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3027"/>
      <c r="G348" s="3163"/>
      <c r="H348" s="3027"/>
      <c r="I348" s="3163"/>
      <c r="J348" s="3027"/>
      <c r="K348" s="3163"/>
      <c r="L348" s="3027"/>
      <c r="M348" s="3163"/>
      <c r="N348" s="3027"/>
      <c r="O348" s="3163"/>
      <c r="P348" s="3027"/>
      <c r="Q348" s="3163"/>
      <c r="R348" s="3027"/>
      <c r="S348" s="3163"/>
      <c r="T348" s="3027"/>
      <c r="U348" s="3163"/>
      <c r="V348" s="3027"/>
      <c r="W348" s="3163"/>
      <c r="X348" s="3027"/>
      <c r="Y348" s="3163"/>
      <c r="Z348" s="3027"/>
      <c r="AA348" s="3163"/>
      <c r="AB348" s="3027"/>
      <c r="AC348" s="3163"/>
      <c r="AD348" s="3027"/>
      <c r="AE348" s="3163"/>
      <c r="AF348" s="3027"/>
      <c r="AG348" s="1322"/>
      <c r="AH348" s="3061"/>
      <c r="AI348" s="3054"/>
      <c r="AJ348" s="1320"/>
      <c r="AK348" s="3061"/>
      <c r="AL348" s="3054"/>
      <c r="AM348" s="3054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7117" t="s">
        <v>330</v>
      </c>
      <c r="B351" s="7117" t="s">
        <v>331</v>
      </c>
      <c r="C351" s="7117" t="s">
        <v>332</v>
      </c>
      <c r="D351" s="7117"/>
      <c r="E351" s="7117"/>
      <c r="F351" s="7117"/>
      <c r="G351" s="7117"/>
      <c r="H351" s="7117"/>
      <c r="I351" s="7117"/>
      <c r="J351" s="7117"/>
      <c r="K351" s="7118" t="s">
        <v>333</v>
      </c>
      <c r="L351" s="7118"/>
      <c r="M351" s="7118"/>
      <c r="N351" s="7118"/>
      <c r="O351" s="7118"/>
      <c r="P351" s="7117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7117"/>
      <c r="B352" s="7117"/>
      <c r="C352" s="7117" t="s">
        <v>335</v>
      </c>
      <c r="D352" s="7117" t="s">
        <v>336</v>
      </c>
      <c r="E352" s="7117" t="s">
        <v>337</v>
      </c>
      <c r="F352" s="7117" t="s">
        <v>338</v>
      </c>
      <c r="G352" s="7117" t="s">
        <v>339</v>
      </c>
      <c r="H352" s="7117"/>
      <c r="I352" s="7117"/>
      <c r="J352" s="7117"/>
      <c r="K352" s="7117" t="s">
        <v>340</v>
      </c>
      <c r="L352" s="7117" t="s">
        <v>341</v>
      </c>
      <c r="M352" s="7117" t="s">
        <v>342</v>
      </c>
      <c r="N352" s="7117" t="s">
        <v>343</v>
      </c>
      <c r="O352" s="7117" t="s">
        <v>344</v>
      </c>
      <c r="P352" s="7117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7117"/>
      <c r="B353" s="7117"/>
      <c r="C353" s="7117"/>
      <c r="D353" s="7117"/>
      <c r="E353" s="7117"/>
      <c r="F353" s="7117"/>
      <c r="G353" s="3467" t="s">
        <v>341</v>
      </c>
      <c r="H353" s="3467" t="s">
        <v>344</v>
      </c>
      <c r="I353" s="3467" t="s">
        <v>345</v>
      </c>
      <c r="J353" s="3467" t="s">
        <v>106</v>
      </c>
      <c r="K353" s="7117"/>
      <c r="L353" s="7117"/>
      <c r="M353" s="7117"/>
      <c r="N353" s="7117"/>
      <c r="O353" s="7117"/>
      <c r="P353" s="7117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3468" t="s">
        <v>346</v>
      </c>
      <c r="B354" s="3469"/>
      <c r="C354" s="3470"/>
      <c r="D354" s="3469"/>
      <c r="E354" s="3469"/>
      <c r="F354" s="3469"/>
      <c r="G354" s="3469"/>
      <c r="H354" s="3469"/>
      <c r="I354" s="3469"/>
      <c r="J354" s="3469"/>
      <c r="K354" s="3469"/>
      <c r="L354" s="3469"/>
      <c r="M354" s="3469"/>
      <c r="N354" s="3469"/>
      <c r="O354" s="3469"/>
      <c r="P354" s="3471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3472" t="s">
        <v>79</v>
      </c>
      <c r="B359" s="3473"/>
      <c r="C359" s="3473"/>
      <c r="D359" s="3473"/>
      <c r="E359" s="3473"/>
      <c r="F359" s="3473"/>
      <c r="G359" s="3473"/>
      <c r="H359" s="3473"/>
      <c r="I359" s="3473"/>
      <c r="J359" s="3473"/>
      <c r="K359" s="3473"/>
      <c r="L359" s="3473"/>
      <c r="M359" s="3473"/>
      <c r="N359" s="3473"/>
      <c r="O359" s="3473"/>
      <c r="P359" s="3473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124" t="s">
        <v>352</v>
      </c>
      <c r="B361" s="6946" t="s">
        <v>310</v>
      </c>
      <c r="C361" s="6023"/>
      <c r="D361" s="6296"/>
      <c r="E361" s="7119" t="s">
        <v>311</v>
      </c>
      <c r="F361" s="7123"/>
      <c r="G361" s="7123"/>
      <c r="H361" s="7123"/>
      <c r="I361" s="7123"/>
      <c r="J361" s="7123"/>
      <c r="K361" s="7123"/>
      <c r="L361" s="7123"/>
      <c r="M361" s="7123"/>
      <c r="N361" s="7123"/>
      <c r="O361" s="7123"/>
      <c r="P361" s="7123"/>
      <c r="Q361" s="7123"/>
      <c r="R361" s="7123"/>
      <c r="S361" s="7123"/>
      <c r="T361" s="7123"/>
      <c r="U361" s="7123"/>
      <c r="V361" s="7123"/>
      <c r="W361" s="7123"/>
      <c r="X361" s="7123"/>
      <c r="Y361" s="7123"/>
      <c r="Z361" s="7123"/>
      <c r="AA361" s="7123"/>
      <c r="AB361" s="7123"/>
      <c r="AC361" s="7123"/>
      <c r="AD361" s="7123"/>
      <c r="AE361" s="7123"/>
      <c r="AF361" s="7123"/>
      <c r="AG361" s="7123"/>
      <c r="AH361" s="7123"/>
      <c r="AI361" s="7123"/>
      <c r="AJ361" s="7123"/>
      <c r="AK361" s="7123"/>
      <c r="AL361" s="7125"/>
      <c r="AM361" s="6296" t="s">
        <v>353</v>
      </c>
      <c r="AN361" s="7122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6476"/>
      <c r="C362" s="6025"/>
      <c r="D362" s="7121"/>
      <c r="E362" s="7119" t="s">
        <v>189</v>
      </c>
      <c r="F362" s="7120"/>
      <c r="G362" s="7119" t="s">
        <v>190</v>
      </c>
      <c r="H362" s="7120"/>
      <c r="I362" s="7119" t="s">
        <v>191</v>
      </c>
      <c r="J362" s="7120"/>
      <c r="K362" s="7119" t="s">
        <v>12</v>
      </c>
      <c r="L362" s="7120"/>
      <c r="M362" s="7119" t="s">
        <v>13</v>
      </c>
      <c r="N362" s="7120"/>
      <c r="O362" s="7123" t="s">
        <v>126</v>
      </c>
      <c r="P362" s="7120"/>
      <c r="Q362" s="7119" t="s">
        <v>127</v>
      </c>
      <c r="R362" s="7120"/>
      <c r="S362" s="7119" t="s">
        <v>128</v>
      </c>
      <c r="T362" s="7120"/>
      <c r="U362" s="7119" t="s">
        <v>129</v>
      </c>
      <c r="V362" s="7120"/>
      <c r="W362" s="7119" t="s">
        <v>130</v>
      </c>
      <c r="X362" s="7120"/>
      <c r="Y362" s="7119" t="s">
        <v>131</v>
      </c>
      <c r="Z362" s="7120"/>
      <c r="AA362" s="7119" t="s">
        <v>132</v>
      </c>
      <c r="AB362" s="7120"/>
      <c r="AC362" s="7119" t="s">
        <v>133</v>
      </c>
      <c r="AD362" s="7120"/>
      <c r="AE362" s="7119" t="s">
        <v>134</v>
      </c>
      <c r="AF362" s="7120"/>
      <c r="AG362" s="7119" t="s">
        <v>135</v>
      </c>
      <c r="AH362" s="7120"/>
      <c r="AI362" s="7119" t="s">
        <v>136</v>
      </c>
      <c r="AJ362" s="7120"/>
      <c r="AK362" s="7119" t="s">
        <v>137</v>
      </c>
      <c r="AL362" s="7125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6945"/>
      <c r="B363" s="3474" t="s">
        <v>103</v>
      </c>
      <c r="C363" s="3475" t="s">
        <v>65</v>
      </c>
      <c r="D363" s="2616" t="s">
        <v>104</v>
      </c>
      <c r="E363" s="3476" t="s">
        <v>65</v>
      </c>
      <c r="F363" s="2616" t="s">
        <v>104</v>
      </c>
      <c r="G363" s="3476" t="s">
        <v>65</v>
      </c>
      <c r="H363" s="2616" t="s">
        <v>104</v>
      </c>
      <c r="I363" s="3476" t="s">
        <v>65</v>
      </c>
      <c r="J363" s="2616" t="s">
        <v>104</v>
      </c>
      <c r="K363" s="3476" t="s">
        <v>65</v>
      </c>
      <c r="L363" s="2616" t="s">
        <v>104</v>
      </c>
      <c r="M363" s="3476" t="s">
        <v>65</v>
      </c>
      <c r="N363" s="2616" t="s">
        <v>104</v>
      </c>
      <c r="O363" s="3476" t="s">
        <v>65</v>
      </c>
      <c r="P363" s="2616" t="s">
        <v>104</v>
      </c>
      <c r="Q363" s="3476" t="s">
        <v>65</v>
      </c>
      <c r="R363" s="2616" t="s">
        <v>104</v>
      </c>
      <c r="S363" s="3476" t="s">
        <v>65</v>
      </c>
      <c r="T363" s="2616" t="s">
        <v>104</v>
      </c>
      <c r="U363" s="3476" t="s">
        <v>65</v>
      </c>
      <c r="V363" s="2616" t="s">
        <v>104</v>
      </c>
      <c r="W363" s="3476" t="s">
        <v>65</v>
      </c>
      <c r="X363" s="2616" t="s">
        <v>104</v>
      </c>
      <c r="Y363" s="3476" t="s">
        <v>65</v>
      </c>
      <c r="Z363" s="2616" t="s">
        <v>104</v>
      </c>
      <c r="AA363" s="3476" t="s">
        <v>65</v>
      </c>
      <c r="AB363" s="2616" t="s">
        <v>104</v>
      </c>
      <c r="AC363" s="3476" t="s">
        <v>65</v>
      </c>
      <c r="AD363" s="2616" t="s">
        <v>104</v>
      </c>
      <c r="AE363" s="3476" t="s">
        <v>65</v>
      </c>
      <c r="AF363" s="2616" t="s">
        <v>104</v>
      </c>
      <c r="AG363" s="3476" t="s">
        <v>65</v>
      </c>
      <c r="AH363" s="2616" t="s">
        <v>104</v>
      </c>
      <c r="AI363" s="3476" t="s">
        <v>65</v>
      </c>
      <c r="AJ363" s="2616" t="s">
        <v>104</v>
      </c>
      <c r="AK363" s="3476" t="s">
        <v>65</v>
      </c>
      <c r="AL363" s="330" t="s">
        <v>104</v>
      </c>
      <c r="AM363" s="7121"/>
      <c r="AN363" s="6942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3477" t="s">
        <v>354</v>
      </c>
      <c r="B364" s="3478"/>
      <c r="C364" s="3478"/>
      <c r="D364" s="3478"/>
      <c r="E364" s="3478"/>
      <c r="F364" s="3478"/>
      <c r="G364" s="3478"/>
      <c r="H364" s="3478"/>
      <c r="I364" s="3478"/>
      <c r="J364" s="3478"/>
      <c r="K364" s="3478"/>
      <c r="L364" s="3478"/>
      <c r="M364" s="3478"/>
      <c r="N364" s="3478"/>
      <c r="O364" s="3478"/>
      <c r="P364" s="3478"/>
      <c r="Q364" s="3478"/>
      <c r="R364" s="3478"/>
      <c r="S364" s="3478"/>
      <c r="T364" s="3478"/>
      <c r="U364" s="3478"/>
      <c r="V364" s="3478"/>
      <c r="W364" s="3478"/>
      <c r="X364" s="3478"/>
      <c r="Y364" s="3478"/>
      <c r="Z364" s="3478"/>
      <c r="AA364" s="3478"/>
      <c r="AB364" s="3478"/>
      <c r="AC364" s="3478"/>
      <c r="AD364" s="3478"/>
      <c r="AE364" s="3478"/>
      <c r="AF364" s="3478"/>
      <c r="AG364" s="3478"/>
      <c r="AH364" s="3478"/>
      <c r="AI364" s="3478"/>
      <c r="AJ364" s="3478"/>
      <c r="AK364" s="3478"/>
      <c r="AL364" s="3478"/>
      <c r="AM364" s="3478"/>
      <c r="AN364" s="3478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126" t="s">
        <v>309</v>
      </c>
      <c r="B367" s="7126" t="s">
        <v>357</v>
      </c>
      <c r="C367" s="6037" t="s">
        <v>310</v>
      </c>
      <c r="D367" s="5855"/>
      <c r="E367" s="6250"/>
      <c r="F367" s="7061" t="s">
        <v>311</v>
      </c>
      <c r="G367" s="7043"/>
      <c r="H367" s="7043"/>
      <c r="I367" s="7043"/>
      <c r="J367" s="7043"/>
      <c r="K367" s="7043"/>
      <c r="L367" s="7043"/>
      <c r="M367" s="7043"/>
      <c r="N367" s="7043"/>
      <c r="O367" s="7043"/>
      <c r="P367" s="7043"/>
      <c r="Q367" s="7043"/>
      <c r="R367" s="7043"/>
      <c r="S367" s="7043"/>
      <c r="T367" s="7043"/>
      <c r="U367" s="7043"/>
      <c r="V367" s="7043"/>
      <c r="W367" s="7043"/>
      <c r="X367" s="7043"/>
      <c r="Y367" s="7043"/>
      <c r="Z367" s="7043"/>
      <c r="AA367" s="7043"/>
      <c r="AB367" s="7043"/>
      <c r="AC367" s="7043"/>
      <c r="AD367" s="7043"/>
      <c r="AE367" s="7043"/>
      <c r="AF367" s="7043"/>
      <c r="AG367" s="7043"/>
      <c r="AH367" s="7043"/>
      <c r="AI367" s="7043"/>
      <c r="AJ367" s="7043"/>
      <c r="AK367" s="7043"/>
      <c r="AL367" s="7043"/>
      <c r="AM367" s="7032"/>
      <c r="AN367" s="6250" t="s">
        <v>353</v>
      </c>
      <c r="AO367" s="6986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6356"/>
      <c r="D368" s="5856"/>
      <c r="E368" s="6325"/>
      <c r="F368" s="7061" t="s">
        <v>189</v>
      </c>
      <c r="G368" s="7031"/>
      <c r="H368" s="7061" t="s">
        <v>190</v>
      </c>
      <c r="I368" s="7031"/>
      <c r="J368" s="7061" t="s">
        <v>191</v>
      </c>
      <c r="K368" s="7031"/>
      <c r="L368" s="7061" t="s">
        <v>12</v>
      </c>
      <c r="M368" s="7031"/>
      <c r="N368" s="7061" t="s">
        <v>13</v>
      </c>
      <c r="O368" s="7031"/>
      <c r="P368" s="7043" t="s">
        <v>126</v>
      </c>
      <c r="Q368" s="7031"/>
      <c r="R368" s="7061" t="s">
        <v>127</v>
      </c>
      <c r="S368" s="7031"/>
      <c r="T368" s="7061" t="s">
        <v>128</v>
      </c>
      <c r="U368" s="7031"/>
      <c r="V368" s="7061" t="s">
        <v>129</v>
      </c>
      <c r="W368" s="7031"/>
      <c r="X368" s="7061" t="s">
        <v>130</v>
      </c>
      <c r="Y368" s="7031"/>
      <c r="Z368" s="7061" t="s">
        <v>131</v>
      </c>
      <c r="AA368" s="7031"/>
      <c r="AB368" s="7061" t="s">
        <v>132</v>
      </c>
      <c r="AC368" s="7031"/>
      <c r="AD368" s="7061" t="s">
        <v>133</v>
      </c>
      <c r="AE368" s="7031"/>
      <c r="AF368" s="7061" t="s">
        <v>134</v>
      </c>
      <c r="AG368" s="7031"/>
      <c r="AH368" s="7061" t="s">
        <v>135</v>
      </c>
      <c r="AI368" s="7031"/>
      <c r="AJ368" s="7061" t="s">
        <v>136</v>
      </c>
      <c r="AK368" s="7031"/>
      <c r="AL368" s="7061" t="s">
        <v>137</v>
      </c>
      <c r="AM368" s="7032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6950"/>
      <c r="B369" s="6950"/>
      <c r="C369" s="3240" t="s">
        <v>103</v>
      </c>
      <c r="D369" s="3432" t="s">
        <v>65</v>
      </c>
      <c r="E369" s="2615" t="s">
        <v>104</v>
      </c>
      <c r="F369" s="3439" t="s">
        <v>65</v>
      </c>
      <c r="G369" s="2615" t="s">
        <v>104</v>
      </c>
      <c r="H369" s="3439" t="s">
        <v>65</v>
      </c>
      <c r="I369" s="2615" t="s">
        <v>104</v>
      </c>
      <c r="J369" s="3439" t="s">
        <v>65</v>
      </c>
      <c r="K369" s="2615" t="s">
        <v>104</v>
      </c>
      <c r="L369" s="3439" t="s">
        <v>65</v>
      </c>
      <c r="M369" s="2615" t="s">
        <v>104</v>
      </c>
      <c r="N369" s="3439" t="s">
        <v>65</v>
      </c>
      <c r="O369" s="2615" t="s">
        <v>104</v>
      </c>
      <c r="P369" s="3439" t="s">
        <v>65</v>
      </c>
      <c r="Q369" s="2615" t="s">
        <v>104</v>
      </c>
      <c r="R369" s="3439" t="s">
        <v>65</v>
      </c>
      <c r="S369" s="2615" t="s">
        <v>104</v>
      </c>
      <c r="T369" s="3439" t="s">
        <v>65</v>
      </c>
      <c r="U369" s="2615" t="s">
        <v>104</v>
      </c>
      <c r="V369" s="3439" t="s">
        <v>65</v>
      </c>
      <c r="W369" s="2615" t="s">
        <v>104</v>
      </c>
      <c r="X369" s="3439" t="s">
        <v>65</v>
      </c>
      <c r="Y369" s="2615" t="s">
        <v>104</v>
      </c>
      <c r="Z369" s="3439" t="s">
        <v>65</v>
      </c>
      <c r="AA369" s="2615" t="s">
        <v>104</v>
      </c>
      <c r="AB369" s="3439" t="s">
        <v>65</v>
      </c>
      <c r="AC369" s="2615" t="s">
        <v>104</v>
      </c>
      <c r="AD369" s="3439" t="s">
        <v>65</v>
      </c>
      <c r="AE369" s="2615" t="s">
        <v>104</v>
      </c>
      <c r="AF369" s="3439" t="s">
        <v>65</v>
      </c>
      <c r="AG369" s="2615" t="s">
        <v>104</v>
      </c>
      <c r="AH369" s="3439" t="s">
        <v>65</v>
      </c>
      <c r="AI369" s="2615" t="s">
        <v>104</v>
      </c>
      <c r="AJ369" s="3439" t="s">
        <v>65</v>
      </c>
      <c r="AK369" s="2615" t="s">
        <v>104</v>
      </c>
      <c r="AL369" s="3439" t="s">
        <v>65</v>
      </c>
      <c r="AM369" s="334" t="s">
        <v>104</v>
      </c>
      <c r="AN369" s="6325"/>
      <c r="AO369" s="6916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7127" t="s">
        <v>358</v>
      </c>
      <c r="B370" s="3479" t="s">
        <v>359</v>
      </c>
      <c r="C370" s="3480">
        <f>SUM(D370,E370)</f>
        <v>0</v>
      </c>
      <c r="D370" s="3481">
        <f t="shared" ref="D370:E373" si="49">SUM(F370,H370,J370,L370,N370,P370,R370,T370,V370,X370,Z370,AB370,AD370,AF370,AH370,AJ370,AL370)</f>
        <v>0</v>
      </c>
      <c r="E370" s="3482">
        <f t="shared" si="49"/>
        <v>0</v>
      </c>
      <c r="F370" s="3455"/>
      <c r="G370" s="3457"/>
      <c r="H370" s="3455"/>
      <c r="I370" s="3457"/>
      <c r="J370" s="3455"/>
      <c r="K370" s="3457"/>
      <c r="L370" s="3455"/>
      <c r="M370" s="3457"/>
      <c r="N370" s="3455"/>
      <c r="O370" s="3457"/>
      <c r="P370" s="3455"/>
      <c r="Q370" s="3457"/>
      <c r="R370" s="3455"/>
      <c r="S370" s="3457"/>
      <c r="T370" s="3455"/>
      <c r="U370" s="3457"/>
      <c r="V370" s="3455"/>
      <c r="W370" s="3457"/>
      <c r="X370" s="3455"/>
      <c r="Y370" s="3457"/>
      <c r="Z370" s="3455"/>
      <c r="AA370" s="3457"/>
      <c r="AB370" s="3455"/>
      <c r="AC370" s="3457"/>
      <c r="AD370" s="3455"/>
      <c r="AE370" s="3457"/>
      <c r="AF370" s="3455"/>
      <c r="AG370" s="3457"/>
      <c r="AH370" s="3455"/>
      <c r="AI370" s="3457"/>
      <c r="AJ370" s="3455"/>
      <c r="AK370" s="3457"/>
      <c r="AL370" s="3455"/>
      <c r="AM370" s="3459"/>
      <c r="AN370" s="3456"/>
      <c r="AO370" s="3483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6952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7128" t="s">
        <v>79</v>
      </c>
      <c r="B373" s="7129"/>
      <c r="C373" s="3484">
        <f>SUM(D373,E373)</f>
        <v>0</v>
      </c>
      <c r="D373" s="3485">
        <f t="shared" si="49"/>
        <v>0</v>
      </c>
      <c r="E373" s="3486">
        <f t="shared" si="49"/>
        <v>0</v>
      </c>
      <c r="F373" s="3487">
        <f t="shared" ref="F373:AO373" si="50">SUM(F370:F372)</f>
        <v>0</v>
      </c>
      <c r="G373" s="3488">
        <f t="shared" si="50"/>
        <v>0</v>
      </c>
      <c r="H373" s="3487">
        <f t="shared" si="50"/>
        <v>0</v>
      </c>
      <c r="I373" s="3488">
        <f t="shared" si="50"/>
        <v>0</v>
      </c>
      <c r="J373" s="3487">
        <f t="shared" si="50"/>
        <v>0</v>
      </c>
      <c r="K373" s="3489">
        <f t="shared" si="50"/>
        <v>0</v>
      </c>
      <c r="L373" s="3487">
        <f t="shared" si="50"/>
        <v>0</v>
      </c>
      <c r="M373" s="3489">
        <f t="shared" si="50"/>
        <v>0</v>
      </c>
      <c r="N373" s="3487">
        <f t="shared" si="50"/>
        <v>0</v>
      </c>
      <c r="O373" s="3489">
        <f t="shared" si="50"/>
        <v>0</v>
      </c>
      <c r="P373" s="3487">
        <f t="shared" si="50"/>
        <v>0</v>
      </c>
      <c r="Q373" s="3489">
        <f t="shared" si="50"/>
        <v>0</v>
      </c>
      <c r="R373" s="3487">
        <f t="shared" si="50"/>
        <v>0</v>
      </c>
      <c r="S373" s="3489">
        <f t="shared" si="50"/>
        <v>0</v>
      </c>
      <c r="T373" s="3487">
        <f t="shared" si="50"/>
        <v>0</v>
      </c>
      <c r="U373" s="3489">
        <f t="shared" si="50"/>
        <v>0</v>
      </c>
      <c r="V373" s="3487">
        <f t="shared" si="50"/>
        <v>0</v>
      </c>
      <c r="W373" s="3489">
        <f t="shared" si="50"/>
        <v>0</v>
      </c>
      <c r="X373" s="3487">
        <f t="shared" si="50"/>
        <v>0</v>
      </c>
      <c r="Y373" s="3489">
        <f t="shared" si="50"/>
        <v>0</v>
      </c>
      <c r="Z373" s="3487">
        <f t="shared" si="50"/>
        <v>0</v>
      </c>
      <c r="AA373" s="3489">
        <f t="shared" si="50"/>
        <v>0</v>
      </c>
      <c r="AB373" s="3487">
        <f t="shared" si="50"/>
        <v>0</v>
      </c>
      <c r="AC373" s="3489">
        <f t="shared" si="50"/>
        <v>0</v>
      </c>
      <c r="AD373" s="3487">
        <f t="shared" si="50"/>
        <v>0</v>
      </c>
      <c r="AE373" s="3489">
        <f t="shared" si="50"/>
        <v>0</v>
      </c>
      <c r="AF373" s="3487">
        <f t="shared" si="50"/>
        <v>0</v>
      </c>
      <c r="AG373" s="3489">
        <f t="shared" si="50"/>
        <v>0</v>
      </c>
      <c r="AH373" s="3487">
        <f t="shared" si="50"/>
        <v>0</v>
      </c>
      <c r="AI373" s="3489">
        <f t="shared" si="50"/>
        <v>0</v>
      </c>
      <c r="AJ373" s="3487">
        <f t="shared" si="50"/>
        <v>0</v>
      </c>
      <c r="AK373" s="3489">
        <f t="shared" si="50"/>
        <v>0</v>
      </c>
      <c r="AL373" s="3490">
        <f t="shared" si="50"/>
        <v>0</v>
      </c>
      <c r="AM373" s="3491">
        <f t="shared" si="50"/>
        <v>0</v>
      </c>
      <c r="AN373" s="3488">
        <f t="shared" si="50"/>
        <v>0</v>
      </c>
      <c r="AO373" s="3492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7110" t="s">
        <v>330</v>
      </c>
      <c r="B375" s="7110" t="s">
        <v>331</v>
      </c>
      <c r="C375" s="7130" t="s">
        <v>332</v>
      </c>
      <c r="D375" s="7130"/>
      <c r="E375" s="7130"/>
      <c r="F375" s="7130"/>
      <c r="G375" s="7130"/>
      <c r="H375" s="7130"/>
      <c r="I375" s="7130"/>
      <c r="J375" s="7130"/>
      <c r="K375" s="7131" t="s">
        <v>333</v>
      </c>
      <c r="L375" s="7131"/>
      <c r="M375" s="7131"/>
      <c r="N375" s="7131"/>
      <c r="O375" s="7131"/>
      <c r="P375" s="7130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7110"/>
      <c r="B376" s="7110"/>
      <c r="C376" s="7130" t="s">
        <v>335</v>
      </c>
      <c r="D376" s="7130" t="s">
        <v>336</v>
      </c>
      <c r="E376" s="7130" t="s">
        <v>337</v>
      </c>
      <c r="F376" s="7130" t="s">
        <v>338</v>
      </c>
      <c r="G376" s="7130" t="s">
        <v>339</v>
      </c>
      <c r="H376" s="7130"/>
      <c r="I376" s="7130"/>
      <c r="J376" s="7130"/>
      <c r="K376" s="7130" t="s">
        <v>340</v>
      </c>
      <c r="L376" s="7130" t="s">
        <v>341</v>
      </c>
      <c r="M376" s="7130" t="s">
        <v>342</v>
      </c>
      <c r="N376" s="7130" t="s">
        <v>343</v>
      </c>
      <c r="O376" s="7130" t="s">
        <v>344</v>
      </c>
      <c r="P376" s="7130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7110"/>
      <c r="B377" s="7110"/>
      <c r="C377" s="7130"/>
      <c r="D377" s="7130"/>
      <c r="E377" s="7130"/>
      <c r="F377" s="7130"/>
      <c r="G377" s="3493" t="s">
        <v>341</v>
      </c>
      <c r="H377" s="3493" t="s">
        <v>344</v>
      </c>
      <c r="I377" s="3493" t="s">
        <v>345</v>
      </c>
      <c r="J377" s="3493" t="s">
        <v>106</v>
      </c>
      <c r="K377" s="7130"/>
      <c r="L377" s="7130"/>
      <c r="M377" s="7130"/>
      <c r="N377" s="7130"/>
      <c r="O377" s="7130"/>
      <c r="P377" s="7130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3494" t="s">
        <v>346</v>
      </c>
      <c r="B378" s="3495">
        <f>SUM(D378:O378)</f>
        <v>0</v>
      </c>
      <c r="C378" s="3470"/>
      <c r="D378" s="3483"/>
      <c r="E378" s="3483"/>
      <c r="F378" s="3483"/>
      <c r="G378" s="3483"/>
      <c r="H378" s="3483"/>
      <c r="I378" s="3483"/>
      <c r="J378" s="3483"/>
      <c r="K378" s="3483"/>
      <c r="L378" s="3483"/>
      <c r="M378" s="3483"/>
      <c r="N378" s="3483"/>
      <c r="O378" s="3483"/>
      <c r="P378" s="3471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3496" t="s">
        <v>79</v>
      </c>
      <c r="B383" s="3497">
        <f>SUM(B378:B382)</f>
        <v>0</v>
      </c>
      <c r="C383" s="3497">
        <f>SUM(C379:C381)</f>
        <v>0</v>
      </c>
      <c r="D383" s="3497">
        <f>SUM(D378:D381)</f>
        <v>0</v>
      </c>
      <c r="E383" s="3497">
        <f t="shared" ref="E383:O383" si="51">SUM(E378:E381)</f>
        <v>0</v>
      </c>
      <c r="F383" s="3497">
        <f t="shared" si="51"/>
        <v>0</v>
      </c>
      <c r="G383" s="3497">
        <f t="shared" si="51"/>
        <v>0</v>
      </c>
      <c r="H383" s="3497">
        <f t="shared" si="51"/>
        <v>0</v>
      </c>
      <c r="I383" s="3497">
        <f t="shared" si="51"/>
        <v>0</v>
      </c>
      <c r="J383" s="3497">
        <f t="shared" si="51"/>
        <v>0</v>
      </c>
      <c r="K383" s="3497">
        <f t="shared" si="51"/>
        <v>0</v>
      </c>
      <c r="L383" s="3497">
        <f t="shared" si="51"/>
        <v>0</v>
      </c>
      <c r="M383" s="3497">
        <f t="shared" si="51"/>
        <v>0</v>
      </c>
      <c r="N383" s="3497">
        <f t="shared" si="51"/>
        <v>0</v>
      </c>
      <c r="O383" s="3497">
        <f t="shared" si="51"/>
        <v>0</v>
      </c>
      <c r="P383" s="3497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408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",[8]NOMBRE!B2," - ","( ",[8]NOMBRE!C2,[8]NOMBRE!D2,[8]NOMBRE!E2,[8]NOMBRE!F2,[8]NOMBRE!G2,"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",[8]NOMBRE!B6," - ","( ",[8]NOMBRE!C6,[8]NOMBRE!D6," )")</f>
        <v>MES: JULIO - ( 07 )</v>
      </c>
      <c r="AE4" s="3519"/>
      <c r="AF4" s="3519"/>
      <c r="AG4" s="3519"/>
      <c r="AH4" s="3519"/>
      <c r="AI4" s="3519"/>
      <c r="AJ4" s="3519"/>
      <c r="AK4" s="3519"/>
      <c r="AL4" s="3519"/>
      <c r="AM4" s="3519"/>
      <c r="AN4" s="3519"/>
      <c r="AO4" s="3519"/>
      <c r="AP4" s="3519"/>
      <c r="AQ4" s="3519"/>
      <c r="AR4" s="3519"/>
      <c r="AS4" s="3519"/>
      <c r="AT4" s="3519"/>
      <c r="AU4" s="3519"/>
      <c r="AV4" s="3519"/>
      <c r="AW4" s="3519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",[8]NOMBRE!B7)</f>
        <v>AÑO: 2023</v>
      </c>
      <c r="AE5" s="3519"/>
      <c r="AF5" s="3519"/>
      <c r="AG5" s="3519"/>
      <c r="AH5" s="3519"/>
      <c r="AI5" s="3519"/>
      <c r="AJ5" s="3519"/>
      <c r="AK5" s="3519"/>
      <c r="AL5" s="3519"/>
      <c r="AM5" s="3519"/>
      <c r="AN5" s="3519"/>
      <c r="AO5" s="3519"/>
      <c r="AP5" s="3519"/>
      <c r="AQ5" s="3519"/>
      <c r="AR5" s="3519"/>
      <c r="AS5" s="3519"/>
      <c r="AT5" s="3519"/>
      <c r="AU5" s="3519"/>
      <c r="AV5" s="3519"/>
      <c r="AW5" s="3519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3520"/>
      <c r="AF6" s="3520"/>
      <c r="AG6" s="3520"/>
      <c r="AH6" s="3520"/>
      <c r="AI6" s="3520"/>
      <c r="AJ6" s="3520"/>
      <c r="AK6" s="3520"/>
      <c r="AL6" s="3520"/>
      <c r="AM6" s="3520"/>
      <c r="AN6" s="3520"/>
      <c r="AO6" s="3520"/>
      <c r="AP6" s="3520"/>
      <c r="AQ6" s="3520"/>
      <c r="AR6" s="3520"/>
      <c r="AS6" s="3520"/>
      <c r="AT6" s="3520"/>
      <c r="AU6" s="3520"/>
      <c r="AV6" s="3520"/>
      <c r="AW6" s="3519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3091"/>
      <c r="D7" s="3091"/>
      <c r="E7" s="3091"/>
      <c r="F7" s="3091"/>
      <c r="G7" s="3091"/>
      <c r="H7" s="3091"/>
      <c r="I7" s="3091"/>
      <c r="J7" s="3091"/>
      <c r="K7" s="3091"/>
      <c r="L7" s="3091"/>
      <c r="M7" s="3091"/>
      <c r="N7" s="3091"/>
      <c r="O7" s="3091"/>
      <c r="P7" s="3091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3520"/>
      <c r="AF7" s="3520"/>
      <c r="AG7" s="3520"/>
      <c r="AH7" s="3520"/>
      <c r="AI7" s="3520"/>
      <c r="AJ7" s="3520"/>
      <c r="AK7" s="3520"/>
      <c r="AL7" s="3520"/>
      <c r="AM7" s="3520"/>
      <c r="AN7" s="3520"/>
      <c r="AO7" s="3520"/>
      <c r="AP7" s="3520"/>
      <c r="AQ7" s="3520"/>
      <c r="AR7" s="3520"/>
      <c r="AS7" s="3520"/>
      <c r="AT7" s="3520"/>
      <c r="AU7" s="3520"/>
      <c r="AV7" s="3520"/>
      <c r="AW7" s="3519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3520"/>
      <c r="AF8" s="3520"/>
      <c r="AG8" s="3520"/>
      <c r="AH8" s="3520"/>
      <c r="AI8" s="3520"/>
      <c r="AJ8" s="3520"/>
      <c r="AK8" s="3520"/>
      <c r="AL8" s="3520"/>
      <c r="AM8" s="3520"/>
      <c r="AN8" s="3520"/>
      <c r="AO8" s="3520"/>
      <c r="AP8" s="3520"/>
      <c r="AQ8" s="3520"/>
      <c r="AR8" s="3520"/>
      <c r="AS8" s="3520"/>
      <c r="AT8" s="3520"/>
      <c r="AU8" s="3520"/>
      <c r="AV8" s="3520"/>
      <c r="AW8" s="3519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267" t="s">
        <v>3</v>
      </c>
      <c r="B9" s="6250"/>
      <c r="C9" s="7003" t="s">
        <v>4</v>
      </c>
      <c r="D9" s="7027" t="s">
        <v>5</v>
      </c>
      <c r="E9" s="7133"/>
      <c r="F9" s="7133"/>
      <c r="G9" s="7133"/>
      <c r="H9" s="7133"/>
      <c r="I9" s="7133"/>
      <c r="J9" s="7133"/>
      <c r="K9" s="7133"/>
      <c r="L9" s="7133"/>
      <c r="M9" s="7099"/>
      <c r="N9" s="7003" t="s">
        <v>6</v>
      </c>
      <c r="O9" s="7003" t="s">
        <v>7</v>
      </c>
      <c r="P9" s="7003" t="s">
        <v>8</v>
      </c>
      <c r="Q9" s="7003" t="s">
        <v>9</v>
      </c>
      <c r="R9" s="7003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9"/>
      <c r="AP9" s="89"/>
      <c r="AQ9" s="89"/>
      <c r="AR9" s="89"/>
      <c r="AS9" s="89"/>
      <c r="AT9" s="89"/>
      <c r="AU9" s="89"/>
      <c r="AV9" s="89"/>
      <c r="AW9" s="3112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7132"/>
      <c r="D10" s="47" t="s">
        <v>11</v>
      </c>
      <c r="E10" s="48" t="s">
        <v>12</v>
      </c>
      <c r="F10" s="48" t="s">
        <v>13</v>
      </c>
      <c r="G10" s="48" t="s">
        <v>14</v>
      </c>
      <c r="H10" s="48" t="s">
        <v>15</v>
      </c>
      <c r="I10" s="48" t="s">
        <v>16</v>
      </c>
      <c r="J10" s="48" t="s">
        <v>17</v>
      </c>
      <c r="K10" s="48" t="s">
        <v>18</v>
      </c>
      <c r="L10" s="48" t="s">
        <v>19</v>
      </c>
      <c r="M10" s="3113" t="s">
        <v>20</v>
      </c>
      <c r="N10" s="7132"/>
      <c r="O10" s="7132"/>
      <c r="P10" s="7132"/>
      <c r="Q10" s="7132"/>
      <c r="R10" s="7132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85"/>
      <c r="AF10" s="85"/>
      <c r="AG10" s="85"/>
      <c r="AH10" s="85"/>
      <c r="AI10" s="85"/>
      <c r="AJ10" s="85"/>
      <c r="AK10" s="85"/>
      <c r="AL10" s="85"/>
      <c r="AM10" s="85"/>
      <c r="AN10" s="86"/>
      <c r="AO10" s="86"/>
      <c r="AP10" s="86"/>
      <c r="AQ10" s="86"/>
      <c r="AR10" s="86"/>
      <c r="AS10" s="86"/>
      <c r="AT10" s="86"/>
      <c r="AU10" s="86"/>
      <c r="AV10" s="86"/>
      <c r="AW10" s="3112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6964" t="s">
        <v>21</v>
      </c>
      <c r="B11" s="6964"/>
      <c r="C11" s="3114">
        <f>SUM(D11:M11)</f>
        <v>0</v>
      </c>
      <c r="D11" s="81"/>
      <c r="E11" s="82"/>
      <c r="F11" s="82"/>
      <c r="G11" s="82"/>
      <c r="H11" s="82"/>
      <c r="I11" s="82"/>
      <c r="J11" s="82"/>
      <c r="K11" s="82"/>
      <c r="L11" s="3521"/>
      <c r="M11" s="83"/>
      <c r="N11" s="3522"/>
      <c r="O11" s="3522"/>
      <c r="P11" s="3522"/>
      <c r="Q11" s="3522"/>
      <c r="R11" s="3522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85"/>
      <c r="AF11" s="85"/>
      <c r="AG11" s="85"/>
      <c r="AH11" s="85"/>
      <c r="AI11" s="85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3112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85"/>
      <c r="AF12" s="85"/>
      <c r="AG12" s="85"/>
      <c r="AH12" s="85"/>
      <c r="AI12" s="85"/>
      <c r="AJ12" s="86"/>
      <c r="AK12" s="86"/>
      <c r="AL12" s="86"/>
      <c r="AM12" s="86"/>
      <c r="AN12" s="85"/>
      <c r="AO12" s="85"/>
      <c r="AP12" s="86"/>
      <c r="AQ12" s="86"/>
      <c r="AR12" s="86"/>
      <c r="AS12" s="86"/>
      <c r="AT12" s="86"/>
      <c r="AU12" s="86"/>
      <c r="AV12" s="86"/>
      <c r="AW12" s="3112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85"/>
      <c r="AF13" s="85"/>
      <c r="AG13" s="85"/>
      <c r="AH13" s="85"/>
      <c r="AI13" s="85"/>
      <c r="AJ13" s="86"/>
      <c r="AK13" s="86"/>
      <c r="AL13" s="86"/>
      <c r="AM13" s="86"/>
      <c r="AN13" s="85"/>
      <c r="AO13" s="85"/>
      <c r="AP13" s="85"/>
      <c r="AQ13" s="86"/>
      <c r="AR13" s="86"/>
      <c r="AS13" s="86"/>
      <c r="AT13" s="86"/>
      <c r="AU13" s="86"/>
      <c r="AV13" s="86"/>
      <c r="AW13" s="3112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85"/>
      <c r="AF14" s="85"/>
      <c r="AG14" s="85"/>
      <c r="AH14" s="85"/>
      <c r="AI14" s="85"/>
      <c r="AJ14" s="85"/>
      <c r="AK14" s="85"/>
      <c r="AL14" s="85"/>
      <c r="AM14" s="85"/>
      <c r="AN14" s="86"/>
      <c r="AO14" s="86"/>
      <c r="AP14" s="86"/>
      <c r="AQ14" s="86"/>
      <c r="AR14" s="86"/>
      <c r="AS14" s="86"/>
      <c r="AT14" s="86"/>
      <c r="AU14" s="86"/>
      <c r="AV14" s="86"/>
      <c r="AW14" s="3112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3112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267" t="s">
        <v>26</v>
      </c>
      <c r="B16" s="6250"/>
      <c r="C16" s="7136" t="s">
        <v>27</v>
      </c>
      <c r="D16" s="7134" t="s">
        <v>28</v>
      </c>
      <c r="E16" s="7134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3523"/>
      <c r="AF16" s="3524"/>
      <c r="AG16" s="3524"/>
      <c r="AH16" s="3524"/>
      <c r="AI16" s="3524"/>
      <c r="AJ16" s="3524"/>
      <c r="AK16" s="3524"/>
      <c r="AL16" s="3524"/>
      <c r="AM16" s="3524"/>
      <c r="AN16" s="3524"/>
      <c r="AO16" s="3524"/>
      <c r="AP16" s="3524"/>
      <c r="AQ16" s="3524"/>
      <c r="AR16" s="3524"/>
      <c r="AS16" s="3524"/>
      <c r="AT16" s="3524"/>
      <c r="AU16" s="3524"/>
      <c r="AV16" s="3524"/>
      <c r="AW16" s="3525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7137"/>
      <c r="D17" s="7135"/>
      <c r="E17" s="7135"/>
      <c r="F17" s="6923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3523"/>
      <c r="AF17" s="3524"/>
      <c r="AG17" s="3524"/>
      <c r="AH17" s="3524"/>
      <c r="AI17" s="3524"/>
      <c r="AJ17" s="3524"/>
      <c r="AK17" s="3524"/>
      <c r="AL17" s="3524"/>
      <c r="AM17" s="3524"/>
      <c r="AN17" s="3524"/>
      <c r="AO17" s="3524"/>
      <c r="AP17" s="3524"/>
      <c r="AQ17" s="3524"/>
      <c r="AR17" s="3524"/>
      <c r="AS17" s="3524"/>
      <c r="AT17" s="3524"/>
      <c r="AU17" s="3524"/>
      <c r="AV17" s="3524"/>
      <c r="AW17" s="3525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7138" t="s">
        <v>29</v>
      </c>
      <c r="B18" s="7139"/>
      <c r="C18" s="3120">
        <v>102</v>
      </c>
      <c r="D18" s="3121">
        <v>1</v>
      </c>
      <c r="E18" s="3121">
        <v>2</v>
      </c>
      <c r="F18" s="3526">
        <v>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85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3112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7140" t="s">
        <v>30</v>
      </c>
      <c r="B19" s="6966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3527"/>
      <c r="AF19" s="3528"/>
      <c r="AG19" s="3528"/>
      <c r="AH19" s="3528"/>
      <c r="AI19" s="3528"/>
      <c r="AJ19" s="3528"/>
      <c r="AK19" s="3528"/>
      <c r="AL19" s="3528"/>
      <c r="AM19" s="3528"/>
      <c r="AN19" s="3528"/>
      <c r="AO19" s="3528"/>
      <c r="AP19" s="3528"/>
      <c r="AQ19" s="3528"/>
      <c r="AR19" s="3528"/>
      <c r="AS19" s="3528"/>
      <c r="AT19" s="3528"/>
      <c r="AU19" s="3528"/>
      <c r="AV19" s="3528"/>
      <c r="AW19" s="3519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2</v>
      </c>
      <c r="D20" s="21">
        <v>0</v>
      </c>
      <c r="E20" s="21">
        <v>0</v>
      </c>
      <c r="F20" s="36">
        <v>0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3527"/>
      <c r="AF20" s="3528"/>
      <c r="AG20" s="3528"/>
      <c r="AH20" s="3528"/>
      <c r="AI20" s="3528"/>
      <c r="AJ20" s="3528"/>
      <c r="AK20" s="3528"/>
      <c r="AL20" s="3528"/>
      <c r="AM20" s="3528"/>
      <c r="AN20" s="3528"/>
      <c r="AO20" s="3528"/>
      <c r="AP20" s="3528"/>
      <c r="AQ20" s="3528"/>
      <c r="AR20" s="3528"/>
      <c r="AS20" s="3528"/>
      <c r="AT20" s="3528"/>
      <c r="AU20" s="3528"/>
      <c r="AV20" s="3528"/>
      <c r="AW20" s="3519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8</v>
      </c>
      <c r="D21" s="21">
        <v>0</v>
      </c>
      <c r="E21" s="21">
        <v>0</v>
      </c>
      <c r="F21" s="36">
        <v>1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3527"/>
      <c r="AF21" s="3528"/>
      <c r="AG21" s="3528"/>
      <c r="AH21" s="3528"/>
      <c r="AI21" s="3528"/>
      <c r="AJ21" s="3528"/>
      <c r="AK21" s="3528"/>
      <c r="AL21" s="3528"/>
      <c r="AM21" s="3528"/>
      <c r="AN21" s="3528"/>
      <c r="AO21" s="3528"/>
      <c r="AP21" s="3528"/>
      <c r="AQ21" s="3528"/>
      <c r="AR21" s="3528"/>
      <c r="AS21" s="3528"/>
      <c r="AT21" s="3528"/>
      <c r="AU21" s="3528"/>
      <c r="AV21" s="3528"/>
      <c r="AW21" s="3519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4</v>
      </c>
      <c r="D22" s="21">
        <v>0</v>
      </c>
      <c r="E22" s="21">
        <v>0</v>
      </c>
      <c r="F22" s="36">
        <v>1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3527"/>
      <c r="AF22" s="3528"/>
      <c r="AG22" s="3528"/>
      <c r="AH22" s="3528"/>
      <c r="AI22" s="3528"/>
      <c r="AJ22" s="3528"/>
      <c r="AK22" s="3528"/>
      <c r="AL22" s="3528"/>
      <c r="AM22" s="3528"/>
      <c r="AN22" s="3528"/>
      <c r="AO22" s="3528"/>
      <c r="AP22" s="3528"/>
      <c r="AQ22" s="3528"/>
      <c r="AR22" s="3528"/>
      <c r="AS22" s="3528"/>
      <c r="AT22" s="3528"/>
      <c r="AU22" s="3528"/>
      <c r="AV22" s="3528"/>
      <c r="AW22" s="3519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3527"/>
      <c r="AF23" s="3528"/>
      <c r="AG23" s="3528"/>
      <c r="AH23" s="3528"/>
      <c r="AI23" s="3528"/>
      <c r="AJ23" s="3528"/>
      <c r="AK23" s="3528"/>
      <c r="AL23" s="3528"/>
      <c r="AM23" s="3528"/>
      <c r="AN23" s="3528"/>
      <c r="AO23" s="3528"/>
      <c r="AP23" s="3528"/>
      <c r="AQ23" s="3528"/>
      <c r="AR23" s="3528"/>
      <c r="AS23" s="3528"/>
      <c r="AT23" s="3528"/>
      <c r="AU23" s="3528"/>
      <c r="AV23" s="3528"/>
      <c r="AW23" s="3519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3527"/>
      <c r="AF24" s="3528"/>
      <c r="AG24" s="3528"/>
      <c r="AH24" s="3528"/>
      <c r="AI24" s="3528"/>
      <c r="AJ24" s="3528"/>
      <c r="AK24" s="3528"/>
      <c r="AL24" s="3528"/>
      <c r="AM24" s="3528"/>
      <c r="AN24" s="3528"/>
      <c r="AO24" s="3528"/>
      <c r="AP24" s="3528"/>
      <c r="AQ24" s="3528"/>
      <c r="AR24" s="3528"/>
      <c r="AS24" s="3528"/>
      <c r="AT24" s="3528"/>
      <c r="AU24" s="3528"/>
      <c r="AV24" s="3528"/>
      <c r="AW24" s="3519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3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3527"/>
      <c r="AF25" s="3528"/>
      <c r="AG25" s="3528"/>
      <c r="AH25" s="3528"/>
      <c r="AI25" s="3528"/>
      <c r="AJ25" s="3528"/>
      <c r="AK25" s="3528"/>
      <c r="AL25" s="3528"/>
      <c r="AM25" s="3528"/>
      <c r="AN25" s="3528"/>
      <c r="AO25" s="3528"/>
      <c r="AP25" s="3528"/>
      <c r="AQ25" s="3528"/>
      <c r="AR25" s="3528"/>
      <c r="AS25" s="3528"/>
      <c r="AT25" s="3528"/>
      <c r="AU25" s="3528"/>
      <c r="AV25" s="3528"/>
      <c r="AW25" s="3519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22</v>
      </c>
      <c r="D26" s="21">
        <v>0</v>
      </c>
      <c r="E26" s="21">
        <v>1</v>
      </c>
      <c r="F26" s="36">
        <v>0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3527"/>
      <c r="AF26" s="3528"/>
      <c r="AG26" s="3528"/>
      <c r="AH26" s="3528"/>
      <c r="AI26" s="3528"/>
      <c r="AJ26" s="3528"/>
      <c r="AK26" s="3528"/>
      <c r="AL26" s="3528"/>
      <c r="AM26" s="3528"/>
      <c r="AN26" s="3528"/>
      <c r="AO26" s="3528"/>
      <c r="AP26" s="3528"/>
      <c r="AQ26" s="3528"/>
      <c r="AR26" s="3528"/>
      <c r="AS26" s="3528"/>
      <c r="AT26" s="3528"/>
      <c r="AU26" s="3528"/>
      <c r="AV26" s="3528"/>
      <c r="AW26" s="3519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4</v>
      </c>
      <c r="D27" s="21">
        <v>1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3527"/>
      <c r="AF27" s="3528"/>
      <c r="AG27" s="3528"/>
      <c r="AH27" s="3528"/>
      <c r="AI27" s="3528"/>
      <c r="AJ27" s="3528"/>
      <c r="AK27" s="3528"/>
      <c r="AL27" s="3528"/>
      <c r="AM27" s="3528"/>
      <c r="AN27" s="3528"/>
      <c r="AO27" s="3528"/>
      <c r="AP27" s="3528"/>
      <c r="AQ27" s="3528"/>
      <c r="AR27" s="3528"/>
      <c r="AS27" s="3528"/>
      <c r="AT27" s="3528"/>
      <c r="AU27" s="3528"/>
      <c r="AV27" s="3528"/>
      <c r="AW27" s="3519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5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3527"/>
      <c r="AF28" s="3528"/>
      <c r="AG28" s="3528"/>
      <c r="AH28" s="3123"/>
      <c r="AI28" s="3528"/>
      <c r="AJ28" s="3528"/>
      <c r="AK28" s="3528"/>
      <c r="AL28" s="3528"/>
      <c r="AM28" s="3528"/>
      <c r="AN28" s="3528"/>
      <c r="AO28" s="3528"/>
      <c r="AP28" s="3528"/>
      <c r="AQ28" s="3528"/>
      <c r="AR28" s="3528"/>
      <c r="AS28" s="3528"/>
      <c r="AT28" s="3528"/>
      <c r="AU28" s="3528"/>
      <c r="AV28" s="3528"/>
      <c r="AW28" s="3124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15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3527"/>
      <c r="AF29" s="3528"/>
      <c r="AG29" s="3528"/>
      <c r="AH29" s="3123"/>
      <c r="AI29" s="3528"/>
      <c r="AJ29" s="3528"/>
      <c r="AK29" s="3528"/>
      <c r="AL29" s="3528"/>
      <c r="AM29" s="3528"/>
      <c r="AN29" s="3528"/>
      <c r="AO29" s="3528"/>
      <c r="AP29" s="3528"/>
      <c r="AQ29" s="3528"/>
      <c r="AR29" s="3528"/>
      <c r="AS29" s="3528"/>
      <c r="AT29" s="3528"/>
      <c r="AU29" s="3528"/>
      <c r="AV29" s="3528"/>
      <c r="AW29" s="3124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5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3527"/>
      <c r="AF30" s="3528"/>
      <c r="AG30" s="3528"/>
      <c r="AH30" s="3123"/>
      <c r="AI30" s="3528"/>
      <c r="AJ30" s="3528"/>
      <c r="AK30" s="3528"/>
      <c r="AL30" s="3528"/>
      <c r="AM30" s="3528"/>
      <c r="AN30" s="3528"/>
      <c r="AO30" s="3528"/>
      <c r="AP30" s="3528"/>
      <c r="AQ30" s="3528"/>
      <c r="AR30" s="3528"/>
      <c r="AS30" s="3528"/>
      <c r="AT30" s="3528"/>
      <c r="AU30" s="3528"/>
      <c r="AV30" s="3528"/>
      <c r="AW30" s="3124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34</v>
      </c>
      <c r="D31" s="27">
        <v>0</v>
      </c>
      <c r="E31" s="27">
        <v>1</v>
      </c>
      <c r="F31" s="40">
        <v>1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3520"/>
      <c r="AF31" s="3520"/>
      <c r="AG31" s="3520"/>
      <c r="AH31" s="46"/>
      <c r="AI31" s="3520"/>
      <c r="AJ31" s="3520"/>
      <c r="AK31" s="3520"/>
      <c r="AL31" s="3520"/>
      <c r="AM31" s="3520"/>
      <c r="AN31" s="3520"/>
      <c r="AO31" s="3520"/>
      <c r="AP31" s="3520"/>
      <c r="AQ31" s="3520"/>
      <c r="AR31" s="3520"/>
      <c r="AS31" s="3520"/>
      <c r="AT31" s="3520"/>
      <c r="AU31" s="3520"/>
      <c r="AV31" s="3520"/>
      <c r="AW31" s="3124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3520"/>
      <c r="AF32" s="3520"/>
      <c r="AG32" s="3520"/>
      <c r="AH32" s="46"/>
      <c r="AI32" s="3520"/>
      <c r="AJ32" s="3520"/>
      <c r="AK32" s="3520"/>
      <c r="AL32" s="3520"/>
      <c r="AM32" s="3520"/>
      <c r="AN32" s="3520"/>
      <c r="AO32" s="3520"/>
      <c r="AP32" s="3520"/>
      <c r="AQ32" s="3520"/>
      <c r="AR32" s="3520"/>
      <c r="AS32" s="3520"/>
      <c r="AT32" s="3520"/>
      <c r="AU32" s="3520"/>
      <c r="AV32" s="3520"/>
      <c r="AW32" s="3124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267" t="s">
        <v>44</v>
      </c>
      <c r="B33" s="6250"/>
      <c r="C33" s="6979" t="s">
        <v>4</v>
      </c>
      <c r="D33" s="7153" t="s">
        <v>5</v>
      </c>
      <c r="E33" s="7154"/>
      <c r="F33" s="7154"/>
      <c r="G33" s="7154"/>
      <c r="H33" s="7154"/>
      <c r="I33" s="7154"/>
      <c r="J33" s="7154"/>
      <c r="K33" s="7154"/>
      <c r="L33" s="7154"/>
      <c r="M33" s="7154"/>
      <c r="N33" s="7154"/>
      <c r="O33" s="7154"/>
      <c r="P33" s="7155"/>
      <c r="Q33" s="7150" t="s">
        <v>45</v>
      </c>
      <c r="R33" s="6979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3529"/>
      <c r="AI33" s="3529"/>
      <c r="AJ33" s="3529"/>
      <c r="AK33" s="3530"/>
      <c r="AL33" s="3529"/>
      <c r="AM33" s="3529"/>
      <c r="AN33" s="3531"/>
      <c r="AO33" s="3531"/>
      <c r="AP33" s="3531"/>
      <c r="AQ33" s="3531"/>
      <c r="AR33" s="3531"/>
      <c r="AS33" s="3531"/>
      <c r="AT33" s="3531"/>
      <c r="AU33" s="3531"/>
      <c r="AV33" s="3531"/>
      <c r="AW33" s="3531"/>
      <c r="AX33" s="3531"/>
      <c r="AY33" s="3531"/>
      <c r="AZ33" s="3532"/>
      <c r="CZ33" s="5"/>
      <c r="DZ33" s="15"/>
    </row>
    <row r="34" spans="1:130" ht="57" customHeight="1" x14ac:dyDescent="0.2">
      <c r="A34" s="5812"/>
      <c r="B34" s="5803"/>
      <c r="C34" s="7132"/>
      <c r="D34" s="3533" t="s">
        <v>11</v>
      </c>
      <c r="E34" s="3534" t="s">
        <v>12</v>
      </c>
      <c r="F34" s="3534" t="s">
        <v>13</v>
      </c>
      <c r="G34" s="3534" t="s">
        <v>14</v>
      </c>
      <c r="H34" s="3534" t="s">
        <v>15</v>
      </c>
      <c r="I34" s="3534" t="s">
        <v>16</v>
      </c>
      <c r="J34" s="3534" t="s">
        <v>17</v>
      </c>
      <c r="K34" s="3534" t="s">
        <v>18</v>
      </c>
      <c r="L34" s="3534" t="s">
        <v>19</v>
      </c>
      <c r="M34" s="3534" t="s">
        <v>48</v>
      </c>
      <c r="N34" s="3535" t="s">
        <v>49</v>
      </c>
      <c r="O34" s="3534" t="s">
        <v>50</v>
      </c>
      <c r="P34" s="3536" t="s">
        <v>51</v>
      </c>
      <c r="Q34" s="7151"/>
      <c r="R34" s="7132"/>
      <c r="S34" s="6923"/>
      <c r="T34" s="6923"/>
      <c r="U34" s="6923"/>
      <c r="V34" s="849"/>
      <c r="W34" s="3133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3537"/>
      <c r="AI34" s="3537"/>
      <c r="AJ34" s="3537"/>
      <c r="AK34" s="3538"/>
      <c r="AL34" s="3537"/>
      <c r="AM34" s="3537"/>
      <c r="AN34" s="3537"/>
      <c r="AO34" s="3537"/>
      <c r="AP34" s="3537"/>
      <c r="AQ34" s="3537"/>
      <c r="AR34" s="3537"/>
      <c r="AS34" s="3539"/>
      <c r="AT34" s="3539"/>
      <c r="AU34" s="3539"/>
      <c r="AV34" s="3539"/>
      <c r="AW34" s="3539"/>
      <c r="AX34" s="3539"/>
      <c r="AY34" s="3539"/>
      <c r="AZ34" s="3532"/>
      <c r="CZ34" s="5"/>
      <c r="DZ34" s="15"/>
    </row>
    <row r="35" spans="1:130" ht="16.350000000000001" customHeight="1" x14ac:dyDescent="0.2">
      <c r="A35" s="7147" t="s">
        <v>52</v>
      </c>
      <c r="B35" s="7147"/>
      <c r="C35" s="3540">
        <f>SUM(D35:P35)</f>
        <v>0</v>
      </c>
      <c r="D35" s="3540">
        <f>SUM(D36:D48)</f>
        <v>0</v>
      </c>
      <c r="E35" s="3540">
        <f>SUM(E36:E48)</f>
        <v>0</v>
      </c>
      <c r="F35" s="3540">
        <f t="shared" ref="F35:L35" si="0">SUM(F36:F48)</f>
        <v>0</v>
      </c>
      <c r="G35" s="3540">
        <f t="shared" si="0"/>
        <v>0</v>
      </c>
      <c r="H35" s="3540">
        <f t="shared" si="0"/>
        <v>0</v>
      </c>
      <c r="I35" s="3540">
        <f t="shared" si="0"/>
        <v>0</v>
      </c>
      <c r="J35" s="3540">
        <f t="shared" si="0"/>
        <v>0</v>
      </c>
      <c r="K35" s="3540">
        <f t="shared" si="0"/>
        <v>0</v>
      </c>
      <c r="L35" s="3540">
        <f t="shared" si="0"/>
        <v>0</v>
      </c>
      <c r="M35" s="3540">
        <f>SUM(M36:M48)</f>
        <v>0</v>
      </c>
      <c r="N35" s="3540">
        <f>SUM(N51:N55)</f>
        <v>0</v>
      </c>
      <c r="O35" s="3540">
        <f t="shared" ref="O35:P35" si="1">SUM(O51:O55)</f>
        <v>0</v>
      </c>
      <c r="P35" s="3541">
        <f t="shared" si="1"/>
        <v>0</v>
      </c>
      <c r="Q35" s="3542">
        <f>SUM(Q36:Q48,Q55)</f>
        <v>0</v>
      </c>
      <c r="R35" s="3540">
        <f>SUM(R36:R48,R55)</f>
        <v>0</v>
      </c>
      <c r="S35" s="3540">
        <f>SUM(S36:S48,S55)</f>
        <v>0</v>
      </c>
      <c r="T35" s="3540">
        <f>SUM(T36:T48,T55)</f>
        <v>0</v>
      </c>
      <c r="U35" s="3540">
        <f>SUM(U36:U48,U55)</f>
        <v>0</v>
      </c>
      <c r="V35" s="3543"/>
      <c r="W35" s="3544"/>
      <c r="X35" s="3544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3545"/>
      <c r="AM35" s="3545"/>
      <c r="AN35" s="3545"/>
      <c r="AO35" s="3545"/>
      <c r="AP35" s="3545"/>
      <c r="AQ35" s="3545"/>
      <c r="AR35" s="3545"/>
      <c r="AS35" s="3546"/>
      <c r="AT35" s="3546"/>
      <c r="AU35" s="3546"/>
      <c r="AV35" s="3546"/>
      <c r="AW35" s="3546"/>
      <c r="AX35" s="3546"/>
      <c r="AY35" s="3546"/>
      <c r="CZ35" s="5"/>
      <c r="DZ35" s="15"/>
    </row>
    <row r="36" spans="1:130" ht="16.350000000000001" customHeight="1" x14ac:dyDescent="0.2">
      <c r="A36" s="7148" t="s">
        <v>53</v>
      </c>
      <c r="B36" s="7149"/>
      <c r="C36" s="3547">
        <f>SUM(D36:M36)</f>
        <v>0</v>
      </c>
      <c r="D36" s="3548"/>
      <c r="E36" s="3549"/>
      <c r="F36" s="3549"/>
      <c r="G36" s="3549"/>
      <c r="H36" s="3549"/>
      <c r="I36" s="3549"/>
      <c r="J36" s="3549"/>
      <c r="K36" s="3549"/>
      <c r="L36" s="3549"/>
      <c r="M36" s="3549"/>
      <c r="N36" s="3550"/>
      <c r="O36" s="3551"/>
      <c r="P36" s="3552"/>
      <c r="Q36" s="3553"/>
      <c r="R36" s="3553"/>
      <c r="S36" s="3553"/>
      <c r="T36" s="3553"/>
      <c r="U36" s="3553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3545"/>
      <c r="AM36" s="3546"/>
      <c r="AN36" s="3546"/>
      <c r="AO36" s="3546"/>
      <c r="AP36" s="3546"/>
      <c r="AQ36" s="3546"/>
      <c r="AR36" s="3546"/>
      <c r="AS36" s="3546"/>
      <c r="AT36" s="3546"/>
      <c r="AU36" s="3546"/>
      <c r="AV36" s="3546"/>
      <c r="AW36" s="3546"/>
      <c r="AX36" s="3546"/>
      <c r="AY36" s="3546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3545"/>
      <c r="AM37" s="3546"/>
      <c r="AN37" s="3546"/>
      <c r="AO37" s="3546"/>
      <c r="AP37" s="3546"/>
      <c r="AQ37" s="3546"/>
      <c r="AR37" s="3546"/>
      <c r="AS37" s="3546"/>
      <c r="AT37" s="3546"/>
      <c r="AU37" s="3546"/>
      <c r="AV37" s="3546"/>
      <c r="AW37" s="3546"/>
      <c r="AX37" s="3546"/>
      <c r="AY37" s="3546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7152" t="s">
        <v>55</v>
      </c>
      <c r="B38" s="3554" t="s">
        <v>56</v>
      </c>
      <c r="C38" s="3547">
        <f t="shared" si="2"/>
        <v>0</v>
      </c>
      <c r="D38" s="3548"/>
      <c r="E38" s="3549"/>
      <c r="F38" s="3549"/>
      <c r="G38" s="3549"/>
      <c r="H38" s="3549"/>
      <c r="I38" s="3549"/>
      <c r="J38" s="3549"/>
      <c r="K38" s="3549"/>
      <c r="L38" s="3549"/>
      <c r="M38" s="3549"/>
      <c r="N38" s="3550"/>
      <c r="O38" s="3551"/>
      <c r="P38" s="3552"/>
      <c r="Q38" s="3553"/>
      <c r="R38" s="3553"/>
      <c r="S38" s="3553"/>
      <c r="T38" s="3553"/>
      <c r="U38" s="3553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3545"/>
      <c r="AM38" s="3546"/>
      <c r="AN38" s="3546"/>
      <c r="AO38" s="3546"/>
      <c r="AP38" s="3546"/>
      <c r="AQ38" s="3546"/>
      <c r="AR38" s="3546"/>
      <c r="AS38" s="3546"/>
      <c r="AT38" s="3546"/>
      <c r="AU38" s="3546"/>
      <c r="AV38" s="3546"/>
      <c r="AW38" s="3546"/>
      <c r="AX38" s="3546"/>
      <c r="AY38" s="3546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7152"/>
      <c r="B39" s="54" t="s">
        <v>57</v>
      </c>
      <c r="C39" s="3095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3545"/>
      <c r="AM39" s="3546"/>
      <c r="AN39" s="3546"/>
      <c r="AO39" s="3546"/>
      <c r="AP39" s="3546"/>
      <c r="AQ39" s="3546"/>
      <c r="AR39" s="3546"/>
      <c r="AS39" s="3546"/>
      <c r="AT39" s="3546"/>
      <c r="AU39" s="3546"/>
      <c r="AV39" s="3546"/>
      <c r="AW39" s="3546"/>
      <c r="AX39" s="3546"/>
      <c r="AY39" s="3546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7152"/>
      <c r="B40" s="54" t="s">
        <v>58</v>
      </c>
      <c r="C40" s="3095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3545"/>
      <c r="AM40" s="3546"/>
      <c r="AN40" s="3546"/>
      <c r="AO40" s="3546"/>
      <c r="AP40" s="3546"/>
      <c r="AQ40" s="3546"/>
      <c r="AR40" s="3546"/>
      <c r="AS40" s="3546"/>
      <c r="AT40" s="3546"/>
      <c r="AU40" s="3546"/>
      <c r="AV40" s="3546"/>
      <c r="AW40" s="3546"/>
      <c r="AX40" s="3546"/>
      <c r="AY40" s="3546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7152"/>
      <c r="B41" s="54" t="s">
        <v>59</v>
      </c>
      <c r="C41" s="3095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3545"/>
      <c r="AM41" s="3546"/>
      <c r="AN41" s="3546"/>
      <c r="AO41" s="3546"/>
      <c r="AP41" s="3546"/>
      <c r="AQ41" s="3546"/>
      <c r="AR41" s="3546"/>
      <c r="AS41" s="3546"/>
      <c r="AT41" s="3546"/>
      <c r="AU41" s="3546"/>
      <c r="AV41" s="3546"/>
      <c r="AW41" s="3546"/>
      <c r="AX41" s="3546"/>
      <c r="AY41" s="3546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7152"/>
      <c r="B42" s="54" t="s">
        <v>60</v>
      </c>
      <c r="C42" s="3095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3545"/>
      <c r="AM42" s="3546"/>
      <c r="AN42" s="3546"/>
      <c r="AO42" s="3546"/>
      <c r="AP42" s="3546"/>
      <c r="AQ42" s="3546"/>
      <c r="AR42" s="3546"/>
      <c r="AS42" s="3546"/>
      <c r="AT42" s="3546"/>
      <c r="AU42" s="3546"/>
      <c r="AV42" s="3546"/>
      <c r="AW42" s="3546"/>
      <c r="AX42" s="3546"/>
      <c r="AY42" s="3546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7152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3545"/>
      <c r="AM43" s="3546"/>
      <c r="AN43" s="3546"/>
      <c r="AO43" s="3546"/>
      <c r="AP43" s="3546"/>
      <c r="AQ43" s="3546"/>
      <c r="AR43" s="3546"/>
      <c r="AS43" s="3546"/>
      <c r="AT43" s="3546"/>
      <c r="AU43" s="3546"/>
      <c r="AV43" s="3546"/>
      <c r="AW43" s="3546"/>
      <c r="AX43" s="3546"/>
      <c r="AY43" s="3546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7152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3545"/>
      <c r="AM44" s="3546"/>
      <c r="AN44" s="3546"/>
      <c r="AO44" s="3546"/>
      <c r="AP44" s="3546"/>
      <c r="AQ44" s="3546"/>
      <c r="AR44" s="3546"/>
      <c r="AS44" s="3546"/>
      <c r="AT44" s="3546"/>
      <c r="AU44" s="3546"/>
      <c r="AV44" s="3546"/>
      <c r="AW44" s="3546"/>
      <c r="AX44" s="3546"/>
      <c r="AY44" s="3546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7141" t="s">
        <v>63</v>
      </c>
      <c r="B45" s="3555" t="s">
        <v>64</v>
      </c>
      <c r="C45" s="3426">
        <f t="shared" si="2"/>
        <v>0</v>
      </c>
      <c r="D45" s="3285"/>
      <c r="E45" s="3335"/>
      <c r="F45" s="3335"/>
      <c r="G45" s="3335"/>
      <c r="H45" s="3335"/>
      <c r="I45" s="3335"/>
      <c r="J45" s="3335"/>
      <c r="K45" s="3335"/>
      <c r="L45" s="3335"/>
      <c r="M45" s="3335"/>
      <c r="N45" s="3556"/>
      <c r="O45" s="3557"/>
      <c r="P45" s="3558"/>
      <c r="Q45" s="3559"/>
      <c r="R45" s="3559"/>
      <c r="S45" s="3559"/>
      <c r="T45" s="3559"/>
      <c r="U45" s="3559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3545"/>
      <c r="AM45" s="3546"/>
      <c r="AN45" s="3546"/>
      <c r="AO45" s="3546"/>
      <c r="AP45" s="3546"/>
      <c r="AQ45" s="3546"/>
      <c r="AR45" s="3546"/>
      <c r="AS45" s="3546"/>
      <c r="AT45" s="3546"/>
      <c r="AU45" s="3546"/>
      <c r="AV45" s="3546"/>
      <c r="AW45" s="3546"/>
      <c r="AX45" s="3546"/>
      <c r="AY45" s="3546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7142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2888"/>
      <c r="AM46" s="2886"/>
      <c r="AN46" s="2886"/>
      <c r="AO46" s="2886"/>
      <c r="AP46" s="2886"/>
      <c r="AQ46" s="2886"/>
      <c r="AR46" s="2886"/>
      <c r="AS46" s="2886"/>
      <c r="AT46" s="2886"/>
      <c r="AU46" s="2886"/>
      <c r="AV46" s="2886"/>
      <c r="AW46" s="2886"/>
      <c r="AX46" s="2886"/>
      <c r="AY46" s="2886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7143" t="s">
        <v>66</v>
      </c>
      <c r="B47" s="67" t="s">
        <v>64</v>
      </c>
      <c r="C47" s="2531">
        <f>SUM(D47:M47)</f>
        <v>0</v>
      </c>
      <c r="D47" s="3560"/>
      <c r="E47" s="413"/>
      <c r="F47" s="413"/>
      <c r="G47" s="413"/>
      <c r="H47" s="413"/>
      <c r="I47" s="413"/>
      <c r="J47" s="413"/>
      <c r="K47" s="413"/>
      <c r="L47" s="413"/>
      <c r="M47" s="413"/>
      <c r="N47" s="3561"/>
      <c r="O47" s="410"/>
      <c r="P47" s="3562"/>
      <c r="Q47" s="3563"/>
      <c r="R47" s="3563"/>
      <c r="S47" s="3563"/>
      <c r="T47" s="3563"/>
      <c r="U47" s="3563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2689"/>
      <c r="AM47" s="2690"/>
      <c r="AN47" s="2690"/>
      <c r="AO47" s="2690"/>
      <c r="AP47" s="2690"/>
      <c r="AQ47" s="2690"/>
      <c r="AR47" s="2690"/>
      <c r="AS47" s="2690"/>
      <c r="AT47" s="2690"/>
      <c r="AU47" s="2690"/>
      <c r="AV47" s="2690"/>
      <c r="AW47" s="2690"/>
      <c r="AX47" s="2690"/>
      <c r="AY47" s="2690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2689"/>
      <c r="AM48" s="2690"/>
      <c r="AN48" s="2690"/>
      <c r="AO48" s="2690"/>
      <c r="AP48" s="2690"/>
      <c r="AQ48" s="2690"/>
      <c r="AR48" s="2690"/>
      <c r="AS48" s="2690"/>
      <c r="AT48" s="2690"/>
      <c r="AU48" s="2690"/>
      <c r="AV48" s="2690"/>
      <c r="AW48" s="2690"/>
      <c r="AX48" s="2690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2689"/>
      <c r="AM49" s="2690"/>
      <c r="AN49" s="2690"/>
      <c r="AO49" s="2690"/>
      <c r="AP49" s="2690"/>
      <c r="AQ49" s="2690"/>
      <c r="AR49" s="2690"/>
      <c r="AS49" s="2690"/>
      <c r="AT49" s="2690"/>
      <c r="AU49" s="2690"/>
      <c r="AV49" s="2690"/>
      <c r="AW49" s="2690"/>
      <c r="AX49" s="2690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7144" t="s">
        <v>68</v>
      </c>
      <c r="B50" s="7001"/>
      <c r="C50" s="3564">
        <f t="shared" si="2"/>
        <v>0</v>
      </c>
      <c r="D50" s="3372"/>
      <c r="E50" s="3565"/>
      <c r="F50" s="3565"/>
      <c r="G50" s="3565"/>
      <c r="H50" s="3565"/>
      <c r="I50" s="3565"/>
      <c r="J50" s="3565"/>
      <c r="K50" s="3565"/>
      <c r="L50" s="3565"/>
      <c r="M50" s="3565"/>
      <c r="N50" s="3566"/>
      <c r="O50" s="3567"/>
      <c r="P50" s="3568"/>
      <c r="Q50" s="3163"/>
      <c r="R50" s="3163"/>
      <c r="S50" s="3163"/>
      <c r="T50" s="3163"/>
      <c r="U50" s="3163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2689"/>
      <c r="AM50" s="2690"/>
      <c r="AN50" s="2690"/>
      <c r="AO50" s="2690"/>
      <c r="AP50" s="2690"/>
      <c r="AQ50" s="2690"/>
      <c r="AR50" s="2690"/>
      <c r="AS50" s="2690"/>
      <c r="AT50" s="2690"/>
      <c r="AU50" s="2690"/>
      <c r="AV50" s="2690"/>
      <c r="AW50" s="2690"/>
      <c r="AX50" s="2690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7145" t="s">
        <v>69</v>
      </c>
      <c r="B51" s="1939" t="s">
        <v>64</v>
      </c>
      <c r="C51" s="3106">
        <f>SUM(D51:P51)</f>
        <v>0</v>
      </c>
      <c r="D51" s="826"/>
      <c r="E51" s="827"/>
      <c r="F51" s="827"/>
      <c r="G51" s="827"/>
      <c r="H51" s="827"/>
      <c r="I51" s="827"/>
      <c r="J51" s="827"/>
      <c r="K51" s="827"/>
      <c r="L51" s="827"/>
      <c r="M51" s="827"/>
      <c r="N51" s="768"/>
      <c r="O51" s="827"/>
      <c r="P51" s="829"/>
      <c r="Q51" s="874"/>
      <c r="R51" s="874"/>
      <c r="S51" s="874"/>
      <c r="T51" s="874"/>
      <c r="U51" s="874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2689"/>
      <c r="AM51" s="2690"/>
      <c r="AN51" s="2690"/>
      <c r="AO51" s="2690"/>
      <c r="AP51" s="2690"/>
      <c r="AQ51" s="2690"/>
      <c r="AR51" s="2690"/>
      <c r="AS51" s="2690"/>
      <c r="AT51" s="2690"/>
      <c r="AU51" s="2690"/>
      <c r="AV51" s="2690"/>
      <c r="AW51" s="2690"/>
      <c r="AX51" s="2690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7146"/>
      <c r="B52" s="87" t="s">
        <v>65</v>
      </c>
      <c r="C52" s="3564">
        <f>SUM(D52:P52)</f>
        <v>0</v>
      </c>
      <c r="D52" s="3372"/>
      <c r="E52" s="3565"/>
      <c r="F52" s="3565"/>
      <c r="G52" s="3565"/>
      <c r="H52" s="3565"/>
      <c r="I52" s="3565"/>
      <c r="J52" s="3565"/>
      <c r="K52" s="3565"/>
      <c r="L52" s="3565"/>
      <c r="M52" s="3565"/>
      <c r="N52" s="2549"/>
      <c r="O52" s="3565"/>
      <c r="P52" s="3569"/>
      <c r="Q52" s="3163"/>
      <c r="R52" s="3163"/>
      <c r="S52" s="3163"/>
      <c r="T52" s="3163"/>
      <c r="U52" s="3163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2689"/>
      <c r="AM52" s="2690"/>
      <c r="AN52" s="2690"/>
      <c r="AO52" s="2690"/>
      <c r="AP52" s="2690"/>
      <c r="AQ52" s="2690"/>
      <c r="AR52" s="2690"/>
      <c r="AS52" s="2690"/>
      <c r="AT52" s="2690"/>
      <c r="AU52" s="2690"/>
      <c r="AV52" s="2690"/>
      <c r="AW52" s="2690"/>
      <c r="AX52" s="2690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7162" t="s">
        <v>70</v>
      </c>
      <c r="B53" s="1941" t="s">
        <v>64</v>
      </c>
      <c r="C53" s="3106">
        <f>SUM(D53:P53)</f>
        <v>0</v>
      </c>
      <c r="D53" s="826"/>
      <c r="E53" s="827"/>
      <c r="F53" s="827"/>
      <c r="G53" s="827"/>
      <c r="H53" s="827"/>
      <c r="I53" s="827"/>
      <c r="J53" s="827"/>
      <c r="K53" s="827"/>
      <c r="L53" s="827"/>
      <c r="M53" s="827"/>
      <c r="N53" s="768"/>
      <c r="O53" s="827"/>
      <c r="P53" s="829"/>
      <c r="Q53" s="874"/>
      <c r="R53" s="874"/>
      <c r="S53" s="874"/>
      <c r="T53" s="874"/>
      <c r="U53" s="874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2689"/>
      <c r="AM53" s="2690"/>
      <c r="AN53" s="2690"/>
      <c r="AO53" s="2690"/>
      <c r="AP53" s="2690"/>
      <c r="AQ53" s="2690"/>
      <c r="AR53" s="2690"/>
      <c r="AS53" s="2690"/>
      <c r="AT53" s="2690"/>
      <c r="AU53" s="2690"/>
      <c r="AV53" s="2690"/>
      <c r="AW53" s="2690"/>
      <c r="AX53" s="2690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7160"/>
      <c r="B54" s="3570" t="s">
        <v>65</v>
      </c>
      <c r="C54" s="3564">
        <f>SUM(D54:P54)</f>
        <v>0</v>
      </c>
      <c r="D54" s="3372"/>
      <c r="E54" s="3565"/>
      <c r="F54" s="3565"/>
      <c r="G54" s="3565"/>
      <c r="H54" s="3565"/>
      <c r="I54" s="3565"/>
      <c r="J54" s="3565"/>
      <c r="K54" s="3565"/>
      <c r="L54" s="3565"/>
      <c r="M54" s="3565"/>
      <c r="N54" s="2549"/>
      <c r="O54" s="3565"/>
      <c r="P54" s="3569"/>
      <c r="Q54" s="3163"/>
      <c r="R54" s="3163"/>
      <c r="S54" s="3163"/>
      <c r="T54" s="3163"/>
      <c r="U54" s="3163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2697"/>
      <c r="AL54" s="2697"/>
      <c r="AM54" s="2697"/>
      <c r="AN54" s="2697"/>
      <c r="AO54" s="2697"/>
      <c r="AP54" s="2697"/>
      <c r="AQ54" s="2697"/>
      <c r="AR54" s="2697"/>
      <c r="AS54" s="2697"/>
      <c r="AT54" s="2697"/>
      <c r="AU54" s="2697"/>
      <c r="AV54" s="2697"/>
      <c r="AW54" s="2697"/>
      <c r="AX54" s="2698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7163" t="s">
        <v>71</v>
      </c>
      <c r="B55" s="7164"/>
      <c r="C55" s="3564">
        <f>SUM(D55:P55)</f>
        <v>0</v>
      </c>
      <c r="D55" s="3372"/>
      <c r="E55" s="3565"/>
      <c r="F55" s="3565"/>
      <c r="G55" s="3565"/>
      <c r="H55" s="3565"/>
      <c r="I55" s="3565"/>
      <c r="J55" s="3565"/>
      <c r="K55" s="3565"/>
      <c r="L55" s="3565"/>
      <c r="M55" s="3565"/>
      <c r="N55" s="2549"/>
      <c r="O55" s="3565"/>
      <c r="P55" s="3569"/>
      <c r="Q55" s="3163"/>
      <c r="R55" s="3163"/>
      <c r="S55" s="3163"/>
      <c r="T55" s="3163"/>
      <c r="U55" s="3163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2697"/>
      <c r="AL55" s="2697"/>
      <c r="AM55" s="2697"/>
      <c r="AN55" s="2697"/>
      <c r="AO55" s="2697"/>
      <c r="AP55" s="2697"/>
      <c r="AQ55" s="2697"/>
      <c r="AR55" s="2697"/>
      <c r="AS55" s="2697"/>
      <c r="AT55" s="2697"/>
      <c r="AU55" s="2697"/>
      <c r="AV55" s="2697"/>
      <c r="AW55" s="2697"/>
      <c r="AX55" s="2698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697"/>
      <c r="AM56" s="2697"/>
      <c r="AN56" s="2697"/>
      <c r="AO56" s="3571"/>
      <c r="AP56" s="3571"/>
      <c r="AQ56" s="3571"/>
      <c r="AR56" s="3571"/>
      <c r="AS56" s="3571"/>
      <c r="AT56" s="3571"/>
      <c r="AU56" s="3571"/>
      <c r="AV56" s="3571"/>
      <c r="AW56" s="7"/>
      <c r="AX56" s="91"/>
      <c r="AY56" s="91"/>
    </row>
    <row r="57" spans="1:130" ht="16.350000000000001" customHeight="1" x14ac:dyDescent="0.2">
      <c r="A57" s="6037" t="s">
        <v>44</v>
      </c>
      <c r="B57" s="6250"/>
      <c r="C57" s="7159" t="s">
        <v>4</v>
      </c>
      <c r="D57" s="6082" t="s">
        <v>5</v>
      </c>
      <c r="E57" s="7165"/>
      <c r="F57" s="7165"/>
      <c r="G57" s="7165"/>
      <c r="H57" s="7165"/>
      <c r="I57" s="7165"/>
      <c r="J57" s="7165"/>
      <c r="K57" s="7165"/>
      <c r="L57" s="7165"/>
      <c r="M57" s="7165"/>
      <c r="N57" s="7165"/>
      <c r="O57" s="7165"/>
      <c r="P57" s="6084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2697"/>
      <c r="AK57" s="2697"/>
      <c r="AL57" s="2697"/>
      <c r="AM57" s="3571"/>
      <c r="AN57" s="3571"/>
      <c r="AO57" s="3571"/>
      <c r="AP57" s="3571"/>
      <c r="AQ57" s="3571"/>
      <c r="AR57" s="3571"/>
      <c r="AS57" s="3571"/>
      <c r="AT57" s="3571"/>
      <c r="AU57" s="7"/>
      <c r="AV57" s="7"/>
      <c r="AW57" s="7"/>
    </row>
    <row r="58" spans="1:130" ht="21.75" customHeight="1" x14ac:dyDescent="0.2">
      <c r="A58" s="5812"/>
      <c r="B58" s="5803"/>
      <c r="C58" s="7160"/>
      <c r="D58" s="3572" t="s">
        <v>11</v>
      </c>
      <c r="E58" s="3573" t="s">
        <v>12</v>
      </c>
      <c r="F58" s="3573" t="s">
        <v>13</v>
      </c>
      <c r="G58" s="3573" t="s">
        <v>14</v>
      </c>
      <c r="H58" s="3573" t="s">
        <v>15</v>
      </c>
      <c r="I58" s="3573" t="s">
        <v>16</v>
      </c>
      <c r="J58" s="3573" t="s">
        <v>17</v>
      </c>
      <c r="K58" s="3573" t="s">
        <v>18</v>
      </c>
      <c r="L58" s="3573" t="s">
        <v>19</v>
      </c>
      <c r="M58" s="3573" t="s">
        <v>48</v>
      </c>
      <c r="N58" s="3574" t="s">
        <v>49</v>
      </c>
      <c r="O58" s="3573" t="s">
        <v>50</v>
      </c>
      <c r="P58" s="3575" t="s">
        <v>51</v>
      </c>
      <c r="Q58" s="6325"/>
      <c r="R58" s="6325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2697"/>
      <c r="AK58" s="2697"/>
      <c r="AL58" s="2697"/>
      <c r="AM58" s="3571"/>
      <c r="AN58" s="3571"/>
      <c r="AO58" s="3571"/>
      <c r="AP58" s="3571"/>
      <c r="AQ58" s="3571"/>
      <c r="AR58" s="3571"/>
      <c r="AS58" s="3571"/>
      <c r="AT58" s="3571"/>
      <c r="AU58" s="7"/>
      <c r="AV58" s="7"/>
      <c r="AW58" s="7"/>
    </row>
    <row r="59" spans="1:130" ht="16.350000000000001" customHeight="1" x14ac:dyDescent="0.2">
      <c r="A59" s="7156" t="s">
        <v>52</v>
      </c>
      <c r="B59" s="7156"/>
      <c r="C59" s="3576">
        <f>SUM(D59:P59)</f>
        <v>0</v>
      </c>
      <c r="D59" s="3576">
        <f>SUM(D60:D72)</f>
        <v>0</v>
      </c>
      <c r="E59" s="3576">
        <f t="shared" ref="E59:M59" si="3">SUM(E60:E72)</f>
        <v>0</v>
      </c>
      <c r="F59" s="3576">
        <f>SUM(F60:F72)</f>
        <v>0</v>
      </c>
      <c r="G59" s="3576">
        <f t="shared" si="3"/>
        <v>0</v>
      </c>
      <c r="H59" s="3576">
        <f t="shared" si="3"/>
        <v>0</v>
      </c>
      <c r="I59" s="3576">
        <f t="shared" si="3"/>
        <v>0</v>
      </c>
      <c r="J59" s="3576">
        <f t="shared" si="3"/>
        <v>0</v>
      </c>
      <c r="K59" s="3576">
        <f t="shared" si="3"/>
        <v>0</v>
      </c>
      <c r="L59" s="3576">
        <f t="shared" si="3"/>
        <v>0</v>
      </c>
      <c r="M59" s="3576">
        <f t="shared" si="3"/>
        <v>0</v>
      </c>
      <c r="N59" s="3576">
        <f>SUM(N75:N79)</f>
        <v>0</v>
      </c>
      <c r="O59" s="3576">
        <f t="shared" ref="O59:P59" si="4">SUM(O75:O79)</f>
        <v>0</v>
      </c>
      <c r="P59" s="3577">
        <f t="shared" si="4"/>
        <v>0</v>
      </c>
      <c r="Q59" s="3542">
        <f>SUM(Q60:Q70)</f>
        <v>0</v>
      </c>
      <c r="R59" s="3576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3578"/>
      <c r="AK59" s="3578"/>
      <c r="AL59" s="3578"/>
      <c r="AM59" s="3579"/>
      <c r="AN59" s="3579"/>
      <c r="AO59" s="3579"/>
      <c r="AP59" s="3579"/>
      <c r="AQ59" s="3579"/>
      <c r="AR59" s="3579"/>
      <c r="AS59" s="3579"/>
      <c r="AT59" s="3579"/>
      <c r="AU59" s="7"/>
      <c r="AV59" s="7"/>
      <c r="AW59" s="7"/>
    </row>
    <row r="60" spans="1:130" ht="16.350000000000001" customHeight="1" x14ac:dyDescent="0.2">
      <c r="A60" s="7157" t="s">
        <v>53</v>
      </c>
      <c r="B60" s="7158"/>
      <c r="C60" s="3580">
        <f>SUM(D60:M60)</f>
        <v>0</v>
      </c>
      <c r="D60" s="3581"/>
      <c r="E60" s="3582"/>
      <c r="F60" s="3582"/>
      <c r="G60" s="3582"/>
      <c r="H60" s="3582"/>
      <c r="I60" s="3582"/>
      <c r="J60" s="3582"/>
      <c r="K60" s="3582"/>
      <c r="L60" s="3582"/>
      <c r="M60" s="3582"/>
      <c r="N60" s="3583"/>
      <c r="O60" s="3584"/>
      <c r="P60" s="3585"/>
      <c r="Q60" s="3586"/>
      <c r="R60" s="3586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3578"/>
      <c r="AK60" s="3578"/>
      <c r="AL60" s="3578"/>
      <c r="AM60" s="3579"/>
      <c r="AN60" s="3579"/>
      <c r="AO60" s="3579"/>
      <c r="AP60" s="3579"/>
      <c r="AQ60" s="3579"/>
      <c r="AR60" s="3579"/>
      <c r="AS60" s="3579"/>
      <c r="AT60" s="3579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3578"/>
      <c r="AK61" s="3578"/>
      <c r="AL61" s="3578"/>
      <c r="AM61" s="3579"/>
      <c r="AN61" s="3579"/>
      <c r="AO61" s="3579"/>
      <c r="AP61" s="3579"/>
      <c r="AQ61" s="3579"/>
      <c r="AR61" s="3579"/>
      <c r="AS61" s="3579"/>
      <c r="AT61" s="3579"/>
      <c r="AU61" s="7"/>
      <c r="AV61" s="7"/>
      <c r="AW61" s="7"/>
    </row>
    <row r="62" spans="1:130" ht="16.350000000000001" customHeight="1" x14ac:dyDescent="0.2">
      <c r="A62" s="7159" t="s">
        <v>55</v>
      </c>
      <c r="B62" s="3587" t="s">
        <v>56</v>
      </c>
      <c r="C62" s="3580">
        <f t="shared" ref="C62:C74" si="5">SUM(D62:M62)</f>
        <v>0</v>
      </c>
      <c r="D62" s="3581"/>
      <c r="E62" s="3582"/>
      <c r="F62" s="3582"/>
      <c r="G62" s="3582"/>
      <c r="H62" s="3582"/>
      <c r="I62" s="3582"/>
      <c r="J62" s="3582"/>
      <c r="K62" s="3582"/>
      <c r="L62" s="3582"/>
      <c r="M62" s="3582"/>
      <c r="N62" s="3583"/>
      <c r="O62" s="3584"/>
      <c r="P62" s="3585"/>
      <c r="Q62" s="3586"/>
      <c r="R62" s="3586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3578"/>
      <c r="AK62" s="3578"/>
      <c r="AL62" s="3578"/>
      <c r="AM62" s="3579"/>
      <c r="AN62" s="3579"/>
      <c r="AO62" s="3579"/>
      <c r="AP62" s="3579"/>
      <c r="AQ62" s="3579"/>
      <c r="AR62" s="3579"/>
      <c r="AS62" s="3579"/>
      <c r="AT62" s="3579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3095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3578"/>
      <c r="AK63" s="3578"/>
      <c r="AL63" s="3578"/>
      <c r="AM63" s="3579"/>
      <c r="AN63" s="3579"/>
      <c r="AO63" s="3579"/>
      <c r="AP63" s="3579"/>
      <c r="AQ63" s="3579"/>
      <c r="AR63" s="3579"/>
      <c r="AS63" s="3579"/>
      <c r="AT63" s="3579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3095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3578"/>
      <c r="AK64" s="3578"/>
      <c r="AL64" s="3578"/>
      <c r="AM64" s="3579"/>
      <c r="AN64" s="3579"/>
      <c r="AO64" s="3579"/>
      <c r="AP64" s="3579"/>
      <c r="AQ64" s="3579"/>
      <c r="AR64" s="3579"/>
      <c r="AS64" s="3579"/>
      <c r="AT64" s="3579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3095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3578"/>
      <c r="AK65" s="3578"/>
      <c r="AL65" s="3578"/>
      <c r="AM65" s="3579"/>
      <c r="AN65" s="3579"/>
      <c r="AO65" s="3579"/>
      <c r="AP65" s="3579"/>
      <c r="AQ65" s="3579"/>
      <c r="AR65" s="3579"/>
      <c r="AS65" s="3579"/>
      <c r="AT65" s="3579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3095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3578"/>
      <c r="AK66" s="3578"/>
      <c r="AL66" s="3578"/>
      <c r="AM66" s="3579"/>
      <c r="AN66" s="3579"/>
      <c r="AO66" s="3579"/>
      <c r="AP66" s="3579"/>
      <c r="AQ66" s="3579"/>
      <c r="AR66" s="3579"/>
      <c r="AS66" s="3579"/>
      <c r="AT66" s="3579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3578"/>
      <c r="AK67" s="3578"/>
      <c r="AL67" s="3578"/>
      <c r="AM67" s="3579"/>
      <c r="AN67" s="3579"/>
      <c r="AO67" s="3579"/>
      <c r="AP67" s="3579"/>
      <c r="AQ67" s="3579"/>
      <c r="AR67" s="3579"/>
      <c r="AS67" s="3579"/>
      <c r="AT67" s="3579"/>
      <c r="AU67" s="7"/>
      <c r="AV67" s="7"/>
      <c r="AW67" s="7"/>
    </row>
    <row r="68" spans="1:130" ht="16.350000000000001" customHeight="1" x14ac:dyDescent="0.2">
      <c r="A68" s="7160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3578"/>
      <c r="AK68" s="3578"/>
      <c r="AL68" s="3578"/>
      <c r="AM68" s="3579"/>
      <c r="AN68" s="3579"/>
      <c r="AO68" s="3579"/>
      <c r="AP68" s="3579"/>
      <c r="AQ68" s="3579"/>
      <c r="AR68" s="3579"/>
      <c r="AS68" s="3579"/>
      <c r="AT68" s="3579"/>
      <c r="AU68" s="7"/>
      <c r="AV68" s="7"/>
      <c r="AW68" s="7"/>
    </row>
    <row r="69" spans="1:130" ht="16.350000000000001" customHeight="1" x14ac:dyDescent="0.2">
      <c r="A69" s="7161" t="s">
        <v>73</v>
      </c>
      <c r="B69" s="869" t="s">
        <v>64</v>
      </c>
      <c r="C69" s="3106">
        <f t="shared" si="5"/>
        <v>0</v>
      </c>
      <c r="D69" s="826"/>
      <c r="E69" s="827"/>
      <c r="F69" s="827"/>
      <c r="G69" s="827"/>
      <c r="H69" s="827"/>
      <c r="I69" s="827"/>
      <c r="J69" s="827"/>
      <c r="K69" s="827"/>
      <c r="L69" s="827"/>
      <c r="M69" s="827"/>
      <c r="N69" s="3588"/>
      <c r="O69" s="872"/>
      <c r="P69" s="873"/>
      <c r="Q69" s="874"/>
      <c r="R69" s="874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416"/>
      <c r="AK69" s="416"/>
      <c r="AL69" s="416"/>
      <c r="AM69" s="3589"/>
      <c r="AN69" s="3589"/>
      <c r="AO69" s="3589"/>
      <c r="AP69" s="3589"/>
      <c r="AQ69" s="3589"/>
      <c r="AR69" s="3589"/>
      <c r="AS69" s="3589"/>
      <c r="AT69" s="3589"/>
      <c r="AU69" s="7"/>
      <c r="AV69" s="7"/>
      <c r="AW69" s="7"/>
    </row>
    <row r="70" spans="1:130" ht="16.350000000000001" customHeight="1" x14ac:dyDescent="0.2">
      <c r="A70" s="7160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416"/>
      <c r="AK70" s="416"/>
      <c r="AL70" s="416"/>
      <c r="AM70" s="3589"/>
      <c r="AN70" s="3589"/>
      <c r="AO70" s="3589"/>
      <c r="AP70" s="3589"/>
      <c r="AQ70" s="3589"/>
      <c r="AR70" s="3589"/>
      <c r="AS70" s="3589"/>
      <c r="AT70" s="3589"/>
      <c r="AU70" s="7"/>
      <c r="AV70" s="7"/>
      <c r="AW70" s="7"/>
    </row>
    <row r="71" spans="1:130" ht="16.350000000000001" customHeight="1" x14ac:dyDescent="0.2">
      <c r="A71" s="7161" t="s">
        <v>66</v>
      </c>
      <c r="B71" s="869" t="s">
        <v>64</v>
      </c>
      <c r="C71" s="3106">
        <f t="shared" si="5"/>
        <v>0</v>
      </c>
      <c r="D71" s="827"/>
      <c r="E71" s="827"/>
      <c r="F71" s="827"/>
      <c r="G71" s="827"/>
      <c r="H71" s="827"/>
      <c r="I71" s="827"/>
      <c r="J71" s="827"/>
      <c r="K71" s="827"/>
      <c r="L71" s="827"/>
      <c r="M71" s="827"/>
      <c r="N71" s="3588"/>
      <c r="O71" s="872"/>
      <c r="P71" s="873"/>
      <c r="Q71" s="874"/>
      <c r="R71" s="874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416"/>
      <c r="AK71" s="416"/>
      <c r="AL71" s="416"/>
      <c r="AM71" s="3589"/>
      <c r="AN71" s="3589"/>
      <c r="AO71" s="3589"/>
      <c r="AP71" s="3589"/>
      <c r="AQ71" s="3589"/>
      <c r="AR71" s="3589"/>
      <c r="AS71" s="3589"/>
      <c r="AT71" s="3589"/>
      <c r="AU71" s="7"/>
      <c r="AV71" s="7"/>
      <c r="AW71" s="7"/>
    </row>
    <row r="72" spans="1:130" ht="16.350000000000001" customHeight="1" thickBot="1" x14ac:dyDescent="0.25">
      <c r="A72" s="7160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416"/>
      <c r="AK72" s="416"/>
      <c r="AL72" s="416"/>
      <c r="AM72" s="3589"/>
      <c r="AN72" s="3589"/>
      <c r="AO72" s="3589"/>
      <c r="AP72" s="3589"/>
      <c r="AQ72" s="3589"/>
      <c r="AR72" s="3589"/>
      <c r="AS72" s="3589"/>
      <c r="AT72" s="3589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588"/>
      <c r="O73" s="872"/>
      <c r="P73" s="873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416"/>
      <c r="AK73" s="416"/>
      <c r="AL73" s="416"/>
      <c r="AM73" s="3589"/>
      <c r="AN73" s="3589"/>
      <c r="AO73" s="3589"/>
      <c r="AP73" s="3589"/>
      <c r="AQ73" s="3589"/>
      <c r="AR73" s="3589"/>
      <c r="AS73" s="3589"/>
      <c r="AT73" s="3589"/>
      <c r="AU73" s="7"/>
      <c r="AV73" s="7"/>
      <c r="AW73" s="7"/>
    </row>
    <row r="74" spans="1:130" ht="16.350000000000001" customHeight="1" x14ac:dyDescent="0.2">
      <c r="A74" s="7144" t="s">
        <v>68</v>
      </c>
      <c r="B74" s="7001"/>
      <c r="C74" s="3564">
        <f t="shared" si="5"/>
        <v>0</v>
      </c>
      <c r="D74" s="3565"/>
      <c r="E74" s="3565"/>
      <c r="F74" s="3565"/>
      <c r="G74" s="3565"/>
      <c r="H74" s="3565"/>
      <c r="I74" s="3565"/>
      <c r="J74" s="3565"/>
      <c r="K74" s="3565"/>
      <c r="L74" s="3565"/>
      <c r="M74" s="3565"/>
      <c r="N74" s="3566"/>
      <c r="O74" s="3567"/>
      <c r="P74" s="3568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416"/>
      <c r="AK74" s="416"/>
      <c r="AL74" s="416"/>
      <c r="AM74" s="3589"/>
      <c r="AN74" s="3589"/>
      <c r="AO74" s="3589"/>
      <c r="AP74" s="3589"/>
      <c r="AQ74" s="3589"/>
      <c r="AR74" s="3589"/>
      <c r="AS74" s="3589"/>
      <c r="AT74" s="3589"/>
      <c r="AU74" s="7"/>
      <c r="AV74" s="7"/>
      <c r="AW74" s="7"/>
    </row>
    <row r="75" spans="1:130" ht="16.350000000000001" customHeight="1" x14ac:dyDescent="0.2">
      <c r="A75" s="7173" t="s">
        <v>69</v>
      </c>
      <c r="B75" s="3590" t="s">
        <v>64</v>
      </c>
      <c r="C75" s="3591">
        <f>SUM(D75:P75)</f>
        <v>0</v>
      </c>
      <c r="D75" s="3592"/>
      <c r="E75" s="413"/>
      <c r="F75" s="413"/>
      <c r="G75" s="413"/>
      <c r="H75" s="413"/>
      <c r="I75" s="413"/>
      <c r="J75" s="413"/>
      <c r="K75" s="413"/>
      <c r="L75" s="413"/>
      <c r="M75" s="413"/>
      <c r="N75" s="3593"/>
      <c r="O75" s="413"/>
      <c r="P75" s="3594"/>
      <c r="Q75" s="3595"/>
      <c r="R75" s="3595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3596"/>
      <c r="AH75" s="3596"/>
      <c r="AI75" s="3596"/>
      <c r="AJ75" s="3597"/>
      <c r="AK75" s="3597"/>
      <c r="AL75" s="3597"/>
      <c r="AM75" s="3597"/>
      <c r="AN75" s="3597"/>
      <c r="AO75" s="3597"/>
      <c r="AP75" s="3597"/>
      <c r="AQ75" s="3597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7146"/>
      <c r="B76" s="87" t="s">
        <v>65</v>
      </c>
      <c r="C76" s="3564">
        <f>SUM(D76:P76)</f>
        <v>0</v>
      </c>
      <c r="D76" s="3372"/>
      <c r="E76" s="3565"/>
      <c r="F76" s="3565"/>
      <c r="G76" s="3565"/>
      <c r="H76" s="3565"/>
      <c r="I76" s="3565"/>
      <c r="J76" s="3565"/>
      <c r="K76" s="3565"/>
      <c r="L76" s="3565"/>
      <c r="M76" s="3565"/>
      <c r="N76" s="2549"/>
      <c r="O76" s="3565"/>
      <c r="P76" s="3569"/>
      <c r="Q76" s="3163"/>
      <c r="R76" s="3163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3596"/>
      <c r="AH76" s="3596"/>
      <c r="AI76" s="3596"/>
      <c r="AJ76" s="3597"/>
      <c r="AK76" s="3597"/>
      <c r="AL76" s="3597"/>
      <c r="AM76" s="3597"/>
      <c r="AN76" s="3597"/>
      <c r="AO76" s="3597"/>
      <c r="AP76" s="3597"/>
      <c r="AQ76" s="3597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7174" t="s">
        <v>70</v>
      </c>
      <c r="B77" s="3598" t="s">
        <v>64</v>
      </c>
      <c r="C77" s="3599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3600"/>
      <c r="O77" s="413"/>
      <c r="P77" s="3601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3602"/>
      <c r="AK77" s="3602"/>
      <c r="AL77" s="3602"/>
      <c r="AM77" s="3603"/>
      <c r="AN77" s="3603"/>
      <c r="AO77" s="3603"/>
      <c r="AP77" s="3603"/>
      <c r="AQ77" s="3603"/>
      <c r="AR77" s="3603"/>
      <c r="AS77" s="3603"/>
      <c r="AT77" s="3603"/>
      <c r="AU77" s="7"/>
      <c r="AV77" s="7"/>
      <c r="AW77" s="7"/>
    </row>
    <row r="78" spans="1:130" ht="16.350000000000001" customHeight="1" x14ac:dyDescent="0.2">
      <c r="A78" s="7160"/>
      <c r="B78" s="3570" t="s">
        <v>65</v>
      </c>
      <c r="C78" s="3564">
        <f>SUM(D78:P78)</f>
        <v>0</v>
      </c>
      <c r="D78" s="3565"/>
      <c r="E78" s="3565"/>
      <c r="F78" s="3565"/>
      <c r="G78" s="3565"/>
      <c r="H78" s="3565"/>
      <c r="I78" s="3565"/>
      <c r="J78" s="3565"/>
      <c r="K78" s="3565"/>
      <c r="L78" s="3565"/>
      <c r="M78" s="3565"/>
      <c r="N78" s="2549"/>
      <c r="O78" s="3565"/>
      <c r="P78" s="3569"/>
      <c r="Q78" s="3163"/>
      <c r="R78" s="3163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3602"/>
      <c r="AK78" s="3602"/>
      <c r="AL78" s="3602"/>
      <c r="AM78" s="3603"/>
      <c r="AN78" s="3603"/>
      <c r="AO78" s="3603"/>
      <c r="AP78" s="3603"/>
      <c r="AQ78" s="3603"/>
      <c r="AR78" s="3603"/>
      <c r="AS78" s="3603"/>
      <c r="AT78" s="3603"/>
      <c r="AU78" s="7"/>
      <c r="AV78" s="7"/>
      <c r="AW78" s="7"/>
    </row>
    <row r="79" spans="1:130" ht="16.350000000000001" customHeight="1" x14ac:dyDescent="0.2">
      <c r="A79" s="7175" t="s">
        <v>71</v>
      </c>
      <c r="B79" s="7176"/>
      <c r="C79" s="3564">
        <f>SUM(D79:P79)</f>
        <v>0</v>
      </c>
      <c r="D79" s="3372"/>
      <c r="E79" s="3565"/>
      <c r="F79" s="3565"/>
      <c r="G79" s="3565"/>
      <c r="H79" s="3565"/>
      <c r="I79" s="3565"/>
      <c r="J79" s="3565"/>
      <c r="K79" s="3565"/>
      <c r="L79" s="3565"/>
      <c r="M79" s="3565"/>
      <c r="N79" s="2549"/>
      <c r="O79" s="3565"/>
      <c r="P79" s="3569"/>
      <c r="Q79" s="3163"/>
      <c r="R79" s="3163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3602"/>
      <c r="AK79" s="3602"/>
      <c r="AL79" s="3602"/>
      <c r="AM79" s="3603"/>
      <c r="AN79" s="3603"/>
      <c r="AO79" s="3603"/>
      <c r="AP79" s="3603"/>
      <c r="AQ79" s="3603"/>
      <c r="AR79" s="3603"/>
      <c r="AS79" s="3603"/>
      <c r="AT79" s="3603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3602"/>
      <c r="AJ80" s="3602"/>
      <c r="AK80" s="3602"/>
      <c r="AL80" s="3602"/>
      <c r="AM80" s="3602"/>
      <c r="AN80" s="3602"/>
      <c r="AO80" s="3603"/>
      <c r="AP80" s="3603"/>
      <c r="AQ80" s="3603"/>
      <c r="AR80" s="3603"/>
      <c r="AS80" s="3603"/>
      <c r="AT80" s="3603"/>
      <c r="AU80" s="3603"/>
      <c r="AV80" s="3603"/>
    </row>
    <row r="81" spans="1:106" s="2" customFormat="1" x14ac:dyDescent="0.2">
      <c r="A81" s="3604" t="s">
        <v>78</v>
      </c>
      <c r="B81" s="3604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3602"/>
      <c r="AP81" s="3602"/>
      <c r="AQ81" s="3602"/>
      <c r="AR81" s="3602"/>
      <c r="AS81" s="3602"/>
      <c r="AT81" s="3602"/>
      <c r="AU81" s="3602"/>
      <c r="AV81" s="3602"/>
      <c r="AW81" s="3605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3606" t="s">
        <v>80</v>
      </c>
      <c r="B82" s="3607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3608"/>
      <c r="AP82" s="3608"/>
      <c r="AQ82" s="3608"/>
      <c r="AR82" s="3608"/>
      <c r="AS82" s="3608"/>
      <c r="AT82" s="3608"/>
      <c r="AU82" s="3608"/>
      <c r="AV82" s="3608"/>
      <c r="AW82" s="3605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3609"/>
      <c r="AP83" s="3609"/>
      <c r="AQ83" s="3608"/>
      <c r="AR83" s="3608"/>
      <c r="AS83" s="3608"/>
      <c r="AT83" s="3608"/>
      <c r="AU83" s="3608"/>
      <c r="AV83" s="3608"/>
      <c r="AW83" s="3605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37" t="s">
        <v>82</v>
      </c>
      <c r="B84" s="6250"/>
      <c r="C84" s="3604" t="s">
        <v>79</v>
      </c>
      <c r="D84" s="3610" t="s">
        <v>83</v>
      </c>
      <c r="E84" s="3611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3612"/>
      <c r="AT84" s="3612"/>
      <c r="AU84" s="3612"/>
      <c r="AV84" s="3613"/>
      <c r="AW84" s="3613"/>
      <c r="AX84" s="3613"/>
      <c r="AY84" s="3613"/>
      <c r="AZ84" s="3613"/>
      <c r="BA84" s="3605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7166" t="s">
        <v>85</v>
      </c>
      <c r="B85" s="7167"/>
      <c r="C85" s="3614">
        <f>SUM(D85:E85)</f>
        <v>0</v>
      </c>
      <c r="D85" s="3615"/>
      <c r="E85" s="3616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3612"/>
      <c r="AT85" s="3612"/>
      <c r="AU85" s="3612"/>
      <c r="AV85" s="3613"/>
      <c r="AW85" s="3613"/>
      <c r="AX85" s="3613"/>
      <c r="AY85" s="3613"/>
      <c r="AZ85" s="3613"/>
      <c r="BA85" s="3605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3612"/>
      <c r="AT86" s="3612"/>
      <c r="AU86" s="3612"/>
      <c r="AV86" s="3613"/>
      <c r="AW86" s="3613"/>
      <c r="AX86" s="3613"/>
      <c r="AY86" s="3613"/>
      <c r="AZ86" s="3613"/>
      <c r="BA86" s="3605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37" t="s">
        <v>87</v>
      </c>
      <c r="B87" s="6250"/>
      <c r="C87" s="6037" t="s">
        <v>88</v>
      </c>
      <c r="D87" s="5855"/>
      <c r="E87" s="6250"/>
      <c r="F87" s="7168" t="s">
        <v>89</v>
      </c>
      <c r="G87" s="7169"/>
      <c r="H87" s="7169"/>
      <c r="I87" s="7169"/>
      <c r="J87" s="7169"/>
      <c r="K87" s="7169"/>
      <c r="L87" s="7169"/>
      <c r="M87" s="7169"/>
      <c r="N87" s="7169"/>
      <c r="O87" s="7169"/>
      <c r="P87" s="7169"/>
      <c r="Q87" s="7170"/>
      <c r="R87" s="7171" t="s">
        <v>90</v>
      </c>
      <c r="S87" s="7172"/>
      <c r="T87" s="7177" t="s">
        <v>91</v>
      </c>
      <c r="U87" s="7178"/>
      <c r="V87" s="7182" t="s">
        <v>92</v>
      </c>
      <c r="W87" s="7183"/>
      <c r="X87" s="7184"/>
      <c r="Y87" s="6827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3612"/>
      <c r="AT87" s="3612"/>
      <c r="AU87" s="3612"/>
      <c r="AV87" s="3613"/>
      <c r="AW87" s="3613"/>
      <c r="AX87" s="3613"/>
      <c r="AY87" s="3613"/>
      <c r="AZ87" s="3613"/>
      <c r="BA87" s="3605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714"/>
      <c r="D88" s="5856"/>
      <c r="E88" s="6325"/>
      <c r="F88" s="7177" t="s">
        <v>94</v>
      </c>
      <c r="G88" s="7172"/>
      <c r="H88" s="7177" t="s">
        <v>95</v>
      </c>
      <c r="I88" s="7172"/>
      <c r="J88" s="7177" t="s">
        <v>96</v>
      </c>
      <c r="K88" s="7172"/>
      <c r="L88" s="7177" t="s">
        <v>97</v>
      </c>
      <c r="M88" s="7172"/>
      <c r="N88" s="7177" t="s">
        <v>98</v>
      </c>
      <c r="O88" s="7172"/>
      <c r="P88" s="7177" t="s">
        <v>99</v>
      </c>
      <c r="Q88" s="7172"/>
      <c r="R88" s="7171" t="s">
        <v>100</v>
      </c>
      <c r="S88" s="7172"/>
      <c r="T88" s="7177" t="s">
        <v>101</v>
      </c>
      <c r="U88" s="7178"/>
      <c r="V88" s="7179" t="s">
        <v>102</v>
      </c>
      <c r="W88" s="7171"/>
      <c r="X88" s="7172"/>
      <c r="Y88" s="7185"/>
      <c r="Z88" s="7013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3612"/>
      <c r="AT88" s="3612"/>
      <c r="AU88" s="3612"/>
      <c r="AV88" s="3613"/>
      <c r="AW88" s="3613"/>
      <c r="AX88" s="3613"/>
      <c r="AY88" s="3613"/>
      <c r="AZ88" s="3613"/>
      <c r="BA88" s="3605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714"/>
      <c r="B89" s="6325"/>
      <c r="C89" s="3610" t="s">
        <v>103</v>
      </c>
      <c r="D89" s="3617" t="s">
        <v>65</v>
      </c>
      <c r="E89" s="3111" t="s">
        <v>104</v>
      </c>
      <c r="F89" s="3618" t="s">
        <v>65</v>
      </c>
      <c r="G89" s="3619" t="s">
        <v>104</v>
      </c>
      <c r="H89" s="3618" t="s">
        <v>65</v>
      </c>
      <c r="I89" s="3619" t="s">
        <v>104</v>
      </c>
      <c r="J89" s="3618" t="s">
        <v>65</v>
      </c>
      <c r="K89" s="3619" t="s">
        <v>104</v>
      </c>
      <c r="L89" s="3618" t="s">
        <v>65</v>
      </c>
      <c r="M89" s="3619" t="s">
        <v>104</v>
      </c>
      <c r="N89" s="3618" t="s">
        <v>65</v>
      </c>
      <c r="O89" s="3619" t="s">
        <v>104</v>
      </c>
      <c r="P89" s="3618" t="s">
        <v>65</v>
      </c>
      <c r="Q89" s="3619" t="s">
        <v>104</v>
      </c>
      <c r="R89" s="3107" t="s">
        <v>65</v>
      </c>
      <c r="S89" s="3619" t="s">
        <v>104</v>
      </c>
      <c r="T89" s="3618" t="s">
        <v>65</v>
      </c>
      <c r="U89" s="3620" t="s">
        <v>104</v>
      </c>
      <c r="V89" s="3619" t="s">
        <v>105</v>
      </c>
      <c r="W89" s="3604" t="s">
        <v>106</v>
      </c>
      <c r="X89" s="3604" t="s">
        <v>107</v>
      </c>
      <c r="Y89" s="3604" t="s">
        <v>108</v>
      </c>
      <c r="Z89" s="3604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3605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7180" t="s">
        <v>110</v>
      </c>
      <c r="B90" s="7181"/>
      <c r="C90" s="3621">
        <f>SUM(D90:E90)</f>
        <v>0</v>
      </c>
      <c r="D90" s="3622">
        <f>SUM(F90+H90+J90+L90+N90+P90)</f>
        <v>0</v>
      </c>
      <c r="E90" s="3623">
        <f>SUM(G90+I90+K90+M90+O90+Q90)</f>
        <v>0</v>
      </c>
      <c r="F90" s="3624"/>
      <c r="G90" s="3625"/>
      <c r="H90" s="3624"/>
      <c r="I90" s="3625"/>
      <c r="J90" s="3624"/>
      <c r="K90" s="3625"/>
      <c r="L90" s="3624"/>
      <c r="M90" s="3625"/>
      <c r="N90" s="3624"/>
      <c r="O90" s="3625"/>
      <c r="P90" s="3624"/>
      <c r="Q90" s="3625"/>
      <c r="R90" s="3600"/>
      <c r="S90" s="3625"/>
      <c r="T90" s="3624"/>
      <c r="U90" s="3626"/>
      <c r="V90" s="3600"/>
      <c r="W90" s="3624"/>
      <c r="X90" s="3627"/>
      <c r="Y90" s="3627"/>
      <c r="Z90" s="3628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3605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3605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3629">
        <f>SUM(D93:E93)</f>
        <v>0</v>
      </c>
      <c r="D93" s="3630">
        <f t="shared" si="6"/>
        <v>0</v>
      </c>
      <c r="E93" s="3208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3631"/>
      <c r="Z93" s="3631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037" t="s">
        <v>87</v>
      </c>
      <c r="B95" s="6250"/>
      <c r="C95" s="6037" t="s">
        <v>88</v>
      </c>
      <c r="D95" s="5855"/>
      <c r="E95" s="6250"/>
      <c r="F95" s="7168" t="s">
        <v>115</v>
      </c>
      <c r="G95" s="7169"/>
      <c r="H95" s="7169"/>
      <c r="I95" s="7169"/>
      <c r="J95" s="7169"/>
      <c r="K95" s="7169"/>
      <c r="L95" s="7169"/>
      <c r="M95" s="7169"/>
      <c r="N95" s="7169"/>
      <c r="O95" s="7169"/>
      <c r="P95" s="7169"/>
      <c r="Q95" s="7192"/>
      <c r="R95" s="7182" t="s">
        <v>116</v>
      </c>
      <c r="S95" s="7183"/>
      <c r="T95" s="7183"/>
      <c r="U95" s="7183"/>
      <c r="V95" s="7184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714"/>
      <c r="D96" s="5856"/>
      <c r="E96" s="6325"/>
      <c r="F96" s="7177" t="s">
        <v>94</v>
      </c>
      <c r="G96" s="7172"/>
      <c r="H96" s="7177" t="s">
        <v>95</v>
      </c>
      <c r="I96" s="7172"/>
      <c r="J96" s="7177" t="s">
        <v>96</v>
      </c>
      <c r="K96" s="7172"/>
      <c r="L96" s="7177" t="s">
        <v>97</v>
      </c>
      <c r="M96" s="7172"/>
      <c r="N96" s="7177" t="s">
        <v>98</v>
      </c>
      <c r="O96" s="7172"/>
      <c r="P96" s="7177" t="s">
        <v>99</v>
      </c>
      <c r="Q96" s="7178"/>
      <c r="R96" s="7179" t="s">
        <v>102</v>
      </c>
      <c r="S96" s="7171"/>
      <c r="T96" s="7172"/>
      <c r="U96" s="7177" t="s">
        <v>117</v>
      </c>
      <c r="V96" s="7172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714"/>
      <c r="B97" s="6325"/>
      <c r="C97" s="3610" t="s">
        <v>103</v>
      </c>
      <c r="D97" s="3617" t="s">
        <v>65</v>
      </c>
      <c r="E97" s="3111" t="s">
        <v>104</v>
      </c>
      <c r="F97" s="3618" t="s">
        <v>65</v>
      </c>
      <c r="G97" s="3619" t="s">
        <v>104</v>
      </c>
      <c r="H97" s="3618" t="s">
        <v>65</v>
      </c>
      <c r="I97" s="3619" t="s">
        <v>104</v>
      </c>
      <c r="J97" s="3618" t="s">
        <v>65</v>
      </c>
      <c r="K97" s="3619" t="s">
        <v>104</v>
      </c>
      <c r="L97" s="3618" t="s">
        <v>65</v>
      </c>
      <c r="M97" s="3619" t="s">
        <v>104</v>
      </c>
      <c r="N97" s="3618" t="s">
        <v>65</v>
      </c>
      <c r="O97" s="3619" t="s">
        <v>104</v>
      </c>
      <c r="P97" s="3618" t="s">
        <v>65</v>
      </c>
      <c r="Q97" s="3620" t="s">
        <v>104</v>
      </c>
      <c r="R97" s="3619" t="s">
        <v>105</v>
      </c>
      <c r="S97" s="3604" t="s">
        <v>106</v>
      </c>
      <c r="T97" s="3632" t="s">
        <v>107</v>
      </c>
      <c r="U97" s="3633" t="s">
        <v>108</v>
      </c>
      <c r="V97" s="3604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7180" t="s">
        <v>110</v>
      </c>
      <c r="B98" s="7181"/>
      <c r="C98" s="3621">
        <f>SUM(D98:E98)</f>
        <v>0</v>
      </c>
      <c r="D98" s="3622">
        <f>SUM(F98+H98+J98+L98+N98+P98)</f>
        <v>0</v>
      </c>
      <c r="E98" s="3623">
        <f>SUM(G98+I98+K98+M98+O98+Q98)</f>
        <v>0</v>
      </c>
      <c r="F98" s="3624"/>
      <c r="G98" s="3625"/>
      <c r="H98" s="3624"/>
      <c r="I98" s="3625"/>
      <c r="J98" s="3624"/>
      <c r="K98" s="3625"/>
      <c r="L98" s="3624"/>
      <c r="M98" s="3625"/>
      <c r="N98" s="3624"/>
      <c r="O98" s="3625"/>
      <c r="P98" s="3624"/>
      <c r="Q98" s="3626"/>
      <c r="R98" s="3600"/>
      <c r="S98" s="3624"/>
      <c r="T98" s="3627"/>
      <c r="U98" s="3627"/>
      <c r="V98" s="3628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3634"/>
      <c r="X99" s="3635"/>
      <c r="Y99" s="3635"/>
      <c r="Z99" s="3605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3634"/>
      <c r="X100" s="3635"/>
      <c r="Y100" s="3635"/>
      <c r="Z100" s="3605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3629">
        <f>SUM(D101:E101)</f>
        <v>0</v>
      </c>
      <c r="D101" s="3630">
        <f t="shared" si="7"/>
        <v>0</v>
      </c>
      <c r="E101" s="3208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3631"/>
      <c r="V101" s="3631"/>
      <c r="W101" s="3634"/>
      <c r="X101" s="3635"/>
      <c r="Y101" s="3635"/>
      <c r="Z101" s="3605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3636"/>
      <c r="S102" s="3636"/>
      <c r="T102" s="3636"/>
      <c r="U102" s="3635"/>
      <c r="V102" s="3635"/>
      <c r="W102" s="3635"/>
      <c r="X102" s="3635"/>
      <c r="Y102" s="3635"/>
      <c r="Z102" s="3605"/>
    </row>
    <row r="103" spans="1:130" ht="16.350000000000001" customHeight="1" x14ac:dyDescent="0.2">
      <c r="A103" s="6037" t="s">
        <v>119</v>
      </c>
      <c r="B103" s="6250"/>
      <c r="C103" s="6037" t="s">
        <v>79</v>
      </c>
      <c r="D103" s="5855"/>
      <c r="E103" s="6250"/>
      <c r="F103" s="7188" t="s">
        <v>120</v>
      </c>
      <c r="G103" s="7189"/>
      <c r="H103" s="7189"/>
      <c r="I103" s="7189"/>
      <c r="J103" s="7189"/>
      <c r="K103" s="7189"/>
      <c r="L103" s="7189"/>
      <c r="M103" s="7190"/>
      <c r="N103" s="109"/>
      <c r="O103" s="109"/>
      <c r="P103" s="3637"/>
      <c r="Q103" s="3637"/>
      <c r="R103" s="3637"/>
      <c r="S103" s="3638"/>
      <c r="T103" s="3638"/>
      <c r="U103" s="3638"/>
      <c r="V103" s="3638"/>
      <c r="W103" s="3638"/>
      <c r="X103" s="3639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7191" t="s">
        <v>121</v>
      </c>
      <c r="G104" s="7190"/>
      <c r="H104" s="7191" t="s">
        <v>122</v>
      </c>
      <c r="I104" s="7190"/>
      <c r="J104" s="7191" t="s">
        <v>123</v>
      </c>
      <c r="K104" s="7190"/>
      <c r="L104" s="7191" t="s">
        <v>124</v>
      </c>
      <c r="M104" s="7190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3640"/>
      <c r="AM104" s="3638"/>
      <c r="AN104" s="3638"/>
      <c r="AO104" s="3638"/>
      <c r="AP104" s="3638"/>
      <c r="AQ104" s="3638"/>
      <c r="AR104" s="3638"/>
      <c r="AS104" s="3638"/>
      <c r="AT104" s="3638"/>
      <c r="AU104" s="3639"/>
    </row>
    <row r="105" spans="1:130" ht="16.350000000000001" customHeight="1" x14ac:dyDescent="0.2">
      <c r="A105" s="7186"/>
      <c r="B105" s="7187"/>
      <c r="C105" s="3641" t="s">
        <v>103</v>
      </c>
      <c r="D105" s="3642" t="s">
        <v>65</v>
      </c>
      <c r="E105" s="3619" t="s">
        <v>104</v>
      </c>
      <c r="F105" s="3643" t="s">
        <v>65</v>
      </c>
      <c r="G105" s="3619" t="s">
        <v>104</v>
      </c>
      <c r="H105" s="3643" t="s">
        <v>65</v>
      </c>
      <c r="I105" s="3619" t="s">
        <v>104</v>
      </c>
      <c r="J105" s="3643" t="s">
        <v>65</v>
      </c>
      <c r="K105" s="3619" t="s">
        <v>104</v>
      </c>
      <c r="L105" s="3643" t="s">
        <v>65</v>
      </c>
      <c r="M105" s="3619" t="s">
        <v>104</v>
      </c>
      <c r="AF105" s="11"/>
      <c r="AG105" s="11"/>
      <c r="AH105" s="11"/>
      <c r="AI105" s="11"/>
      <c r="AJ105" s="3644"/>
      <c r="AK105" s="3644"/>
      <c r="AL105" s="3644"/>
      <c r="AM105" s="3644"/>
      <c r="AN105" s="3644"/>
      <c r="AO105" s="3644"/>
      <c r="AP105" s="3644"/>
      <c r="AQ105" s="3644"/>
      <c r="AR105" s="3644"/>
      <c r="AS105" s="3645"/>
      <c r="BX105" s="15"/>
    </row>
    <row r="106" spans="1:130" ht="20.25" customHeight="1" x14ac:dyDescent="0.2">
      <c r="A106" s="7193" t="s">
        <v>80</v>
      </c>
      <c r="B106" s="7194"/>
      <c r="C106" s="3646">
        <f>SUM(D106:E106)</f>
        <v>0</v>
      </c>
      <c r="D106" s="3647">
        <f>+F106+H106+J106+L106</f>
        <v>0</v>
      </c>
      <c r="E106" s="3648">
        <f>+G106+I106+K106+M106</f>
        <v>0</v>
      </c>
      <c r="F106" s="3649"/>
      <c r="G106" s="3616"/>
      <c r="H106" s="3649"/>
      <c r="I106" s="3616"/>
      <c r="J106" s="3649"/>
      <c r="K106" s="3650"/>
      <c r="L106" s="3649"/>
      <c r="M106" s="3650"/>
      <c r="N106" s="15"/>
      <c r="AF106" s="11"/>
      <c r="AG106" s="11"/>
      <c r="AH106" s="11"/>
      <c r="AI106" s="11"/>
      <c r="AJ106" s="3644"/>
      <c r="AK106" s="3644"/>
      <c r="AL106" s="3644"/>
      <c r="AM106" s="3644"/>
      <c r="AN106" s="3644"/>
      <c r="AO106" s="3644"/>
      <c r="AP106" s="3644"/>
      <c r="AQ106" s="3644"/>
      <c r="AR106" s="3644"/>
      <c r="AS106" s="3645"/>
      <c r="BX106" s="15"/>
    </row>
    <row r="107" spans="1:130" ht="16.350000000000001" customHeight="1" x14ac:dyDescent="0.2">
      <c r="A107" s="151" t="s">
        <v>125</v>
      </c>
      <c r="B107" s="3651"/>
      <c r="AH107" s="11"/>
      <c r="AI107" s="11"/>
      <c r="AJ107" s="11"/>
      <c r="AK107" s="14"/>
      <c r="AL107" s="3652"/>
      <c r="AM107" s="3652"/>
      <c r="AN107" s="3652"/>
      <c r="AO107" s="3652"/>
      <c r="AP107" s="3652"/>
      <c r="AQ107" s="3652"/>
      <c r="AR107" s="3652"/>
      <c r="AS107" s="3652"/>
      <c r="AT107" s="3652"/>
      <c r="AU107" s="3653"/>
      <c r="AV107" s="12"/>
      <c r="AW107" s="12"/>
    </row>
    <row r="108" spans="1:130" ht="16.350000000000001" customHeight="1" x14ac:dyDescent="0.2">
      <c r="A108" s="6037" t="s">
        <v>78</v>
      </c>
      <c r="B108" s="6250"/>
      <c r="C108" s="6037" t="s">
        <v>79</v>
      </c>
      <c r="D108" s="5855"/>
      <c r="E108" s="6250"/>
      <c r="F108" s="7191" t="s">
        <v>80</v>
      </c>
      <c r="G108" s="7171"/>
      <c r="H108" s="7171"/>
      <c r="I108" s="7171"/>
      <c r="J108" s="7171"/>
      <c r="K108" s="7171"/>
      <c r="L108" s="7171"/>
      <c r="M108" s="7171"/>
      <c r="N108" s="7171"/>
      <c r="O108" s="7171"/>
      <c r="P108" s="7171"/>
      <c r="Q108" s="7171"/>
      <c r="R108" s="7171"/>
      <c r="S108" s="7171"/>
      <c r="T108" s="7171"/>
      <c r="U108" s="7171"/>
      <c r="V108" s="7171"/>
      <c r="W108" s="7171"/>
      <c r="X108" s="7171"/>
      <c r="Y108" s="7171"/>
      <c r="Z108" s="7171"/>
      <c r="AA108" s="7171"/>
      <c r="AB108" s="7171"/>
      <c r="AC108" s="7171"/>
      <c r="AD108" s="7171"/>
      <c r="AE108" s="7171"/>
      <c r="AF108" s="7171"/>
      <c r="AG108" s="7178"/>
      <c r="AH108" s="6375" t="s">
        <v>7</v>
      </c>
      <c r="AI108" s="7196" t="s">
        <v>8</v>
      </c>
      <c r="AJ108" s="3654"/>
      <c r="AK108" s="3654"/>
      <c r="AL108" s="3654"/>
      <c r="AM108" s="3654"/>
      <c r="AN108" s="3654"/>
      <c r="AO108" s="3654"/>
      <c r="AP108" s="3654"/>
      <c r="AQ108" s="3654"/>
      <c r="AR108" s="3654"/>
      <c r="AS108" s="3655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7198" t="s">
        <v>12</v>
      </c>
      <c r="G109" s="7199"/>
      <c r="H109" s="7200" t="s">
        <v>13</v>
      </c>
      <c r="I109" s="7200"/>
      <c r="J109" s="7200" t="s">
        <v>126</v>
      </c>
      <c r="K109" s="7200"/>
      <c r="L109" s="7200" t="s">
        <v>127</v>
      </c>
      <c r="M109" s="7200"/>
      <c r="N109" s="7200" t="s">
        <v>128</v>
      </c>
      <c r="O109" s="7200"/>
      <c r="P109" s="7200" t="s">
        <v>129</v>
      </c>
      <c r="Q109" s="7200"/>
      <c r="R109" s="7200" t="s">
        <v>130</v>
      </c>
      <c r="S109" s="7200"/>
      <c r="T109" s="7200" t="s">
        <v>131</v>
      </c>
      <c r="U109" s="7200"/>
      <c r="V109" s="7200" t="s">
        <v>132</v>
      </c>
      <c r="W109" s="7200"/>
      <c r="X109" s="7200" t="s">
        <v>133</v>
      </c>
      <c r="Y109" s="7200"/>
      <c r="Z109" s="7201" t="s">
        <v>134</v>
      </c>
      <c r="AA109" s="7202"/>
      <c r="AB109" s="7201" t="s">
        <v>135</v>
      </c>
      <c r="AC109" s="7202"/>
      <c r="AD109" s="7201" t="s">
        <v>136</v>
      </c>
      <c r="AE109" s="7202"/>
      <c r="AF109" s="7201" t="s">
        <v>137</v>
      </c>
      <c r="AG109" s="7203"/>
      <c r="AH109" s="5883"/>
      <c r="AI109" s="6140"/>
      <c r="AJ109" s="44"/>
      <c r="AK109" s="3656"/>
      <c r="AL109" s="3657"/>
      <c r="AM109" s="3657"/>
      <c r="AN109" s="3657"/>
      <c r="AO109" s="3657"/>
      <c r="AP109" s="3657"/>
      <c r="AQ109" s="3657"/>
      <c r="AR109" s="3657"/>
      <c r="AS109" s="3657"/>
      <c r="AT109" s="3657"/>
      <c r="AU109" s="3658"/>
      <c r="AV109" s="12"/>
      <c r="AW109" s="12"/>
    </row>
    <row r="110" spans="1:130" ht="16.350000000000001" customHeight="1" x14ac:dyDescent="0.2">
      <c r="A110" s="7186"/>
      <c r="B110" s="7187"/>
      <c r="C110" s="3659" t="s">
        <v>103</v>
      </c>
      <c r="D110" s="3660" t="s">
        <v>65</v>
      </c>
      <c r="E110" s="3661" t="s">
        <v>104</v>
      </c>
      <c r="F110" s="3662" t="s">
        <v>65</v>
      </c>
      <c r="G110" s="3663" t="s">
        <v>104</v>
      </c>
      <c r="H110" s="3662" t="s">
        <v>65</v>
      </c>
      <c r="I110" s="3663" t="s">
        <v>104</v>
      </c>
      <c r="J110" s="3662" t="s">
        <v>65</v>
      </c>
      <c r="K110" s="3663" t="s">
        <v>104</v>
      </c>
      <c r="L110" s="3662" t="s">
        <v>65</v>
      </c>
      <c r="M110" s="3663" t="s">
        <v>104</v>
      </c>
      <c r="N110" s="3662" t="s">
        <v>65</v>
      </c>
      <c r="O110" s="3663" t="s">
        <v>104</v>
      </c>
      <c r="P110" s="3662" t="s">
        <v>65</v>
      </c>
      <c r="Q110" s="3663" t="s">
        <v>104</v>
      </c>
      <c r="R110" s="3662" t="s">
        <v>65</v>
      </c>
      <c r="S110" s="3663" t="s">
        <v>104</v>
      </c>
      <c r="T110" s="3662" t="s">
        <v>65</v>
      </c>
      <c r="U110" s="3663" t="s">
        <v>104</v>
      </c>
      <c r="V110" s="3662" t="s">
        <v>65</v>
      </c>
      <c r="W110" s="3663" t="s">
        <v>104</v>
      </c>
      <c r="X110" s="3662" t="s">
        <v>65</v>
      </c>
      <c r="Y110" s="3663" t="s">
        <v>104</v>
      </c>
      <c r="Z110" s="3662" t="s">
        <v>65</v>
      </c>
      <c r="AA110" s="3663" t="s">
        <v>104</v>
      </c>
      <c r="AB110" s="3662" t="s">
        <v>65</v>
      </c>
      <c r="AC110" s="3663" t="s">
        <v>104</v>
      </c>
      <c r="AD110" s="3662" t="s">
        <v>65</v>
      </c>
      <c r="AE110" s="3663" t="s">
        <v>104</v>
      </c>
      <c r="AF110" s="3662" t="s">
        <v>65</v>
      </c>
      <c r="AG110" s="3664" t="s">
        <v>104</v>
      </c>
      <c r="AH110" s="7195"/>
      <c r="AI110" s="7197"/>
      <c r="AJ110" s="3665"/>
      <c r="AK110" s="3657"/>
      <c r="AL110" s="3657"/>
      <c r="AM110" s="3657"/>
      <c r="AN110" s="3657"/>
      <c r="AO110" s="3657"/>
      <c r="AP110" s="3657"/>
      <c r="AQ110" s="3657"/>
      <c r="AR110" s="3657"/>
      <c r="AS110" s="3657"/>
      <c r="AT110" s="3657"/>
      <c r="AU110" s="3658"/>
      <c r="AV110" s="12"/>
      <c r="AW110" s="12"/>
    </row>
    <row r="111" spans="1:130" ht="16.350000000000001" customHeight="1" x14ac:dyDescent="0.2">
      <c r="A111" s="7206" t="s">
        <v>138</v>
      </c>
      <c r="B111" s="7207"/>
      <c r="C111" s="3666">
        <f>SUM(D111:E111)</f>
        <v>0</v>
      </c>
      <c r="D111" s="3667">
        <f>SUM(F111+H111+J111+L111+N111+P111+R111+T111+V111+X111+Z111+AB111+AD111+AF111)</f>
        <v>0</v>
      </c>
      <c r="E111" s="3668">
        <f>SUM(+G111+I111+K111+M111+O111+Q111+S111+U111+W111+Y111+AA111+AC111+AE111+AG111)</f>
        <v>0</v>
      </c>
      <c r="F111" s="3669"/>
      <c r="G111" s="3670"/>
      <c r="H111" s="3669"/>
      <c r="I111" s="3670"/>
      <c r="J111" s="3669"/>
      <c r="K111" s="3670"/>
      <c r="L111" s="3669"/>
      <c r="M111" s="3670"/>
      <c r="N111" s="3669"/>
      <c r="O111" s="3670"/>
      <c r="P111" s="3669"/>
      <c r="Q111" s="3670"/>
      <c r="R111" s="3669"/>
      <c r="S111" s="3670"/>
      <c r="T111" s="3669"/>
      <c r="U111" s="3670"/>
      <c r="V111" s="3669"/>
      <c r="W111" s="3670"/>
      <c r="X111" s="3669"/>
      <c r="Y111" s="3670"/>
      <c r="Z111" s="3669"/>
      <c r="AA111" s="3670"/>
      <c r="AB111" s="3669"/>
      <c r="AC111" s="3670"/>
      <c r="AD111" s="3669"/>
      <c r="AE111" s="3670"/>
      <c r="AF111" s="3669"/>
      <c r="AG111" s="3671"/>
      <c r="AH111" s="3672"/>
      <c r="AI111" s="3673"/>
      <c r="AJ111" s="3674"/>
      <c r="AK111" s="14"/>
      <c r="AL111" s="3675"/>
      <c r="AM111" s="3675"/>
      <c r="AN111" s="3675"/>
      <c r="AO111" s="3675"/>
      <c r="AP111" s="3675"/>
      <c r="AQ111" s="3675"/>
      <c r="AR111" s="3675"/>
      <c r="AS111" s="3675"/>
      <c r="AT111" s="3675"/>
      <c r="AU111" s="3676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7161" t="s">
        <v>139</v>
      </c>
      <c r="B112" s="3677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3678"/>
      <c r="G112" s="3679"/>
      <c r="H112" s="3678"/>
      <c r="I112" s="3679"/>
      <c r="J112" s="3678"/>
      <c r="K112" s="3679"/>
      <c r="L112" s="3678"/>
      <c r="M112" s="3679"/>
      <c r="N112" s="3678"/>
      <c r="O112" s="3679"/>
      <c r="P112" s="3678"/>
      <c r="Q112" s="3679"/>
      <c r="R112" s="3678"/>
      <c r="S112" s="3679"/>
      <c r="T112" s="3678"/>
      <c r="U112" s="3679"/>
      <c r="V112" s="3678"/>
      <c r="W112" s="3679"/>
      <c r="X112" s="3678"/>
      <c r="Y112" s="3679"/>
      <c r="Z112" s="3678"/>
      <c r="AA112" s="3679"/>
      <c r="AB112" s="3678"/>
      <c r="AC112" s="3679"/>
      <c r="AD112" s="3678"/>
      <c r="AE112" s="3679"/>
      <c r="AF112" s="3678"/>
      <c r="AG112" s="3671"/>
      <c r="AH112" s="3672"/>
      <c r="AI112" s="3673"/>
      <c r="AJ112" s="3674"/>
      <c r="AK112" s="3680"/>
      <c r="AL112" s="3675"/>
      <c r="AM112" s="3675"/>
      <c r="AN112" s="3675"/>
      <c r="AO112" s="3675"/>
      <c r="AP112" s="3675"/>
      <c r="AQ112" s="3675"/>
      <c r="AR112" s="3675"/>
      <c r="AS112" s="3675"/>
      <c r="AT112" s="3675"/>
      <c r="AU112" s="3676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3095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3674"/>
      <c r="AK113" s="3681"/>
      <c r="AL113" s="3675"/>
      <c r="AM113" s="3675"/>
      <c r="AN113" s="3675"/>
      <c r="AO113" s="3675"/>
      <c r="AP113" s="3675"/>
      <c r="AQ113" s="3675"/>
      <c r="AR113" s="3675"/>
      <c r="AS113" s="3675"/>
      <c r="AT113" s="3675"/>
      <c r="AU113" s="3676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3095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3674"/>
      <c r="AK114" s="13"/>
      <c r="AL114" s="13"/>
      <c r="AM114" s="13"/>
      <c r="AN114" s="3682"/>
      <c r="AO114" s="3682"/>
      <c r="AP114" s="3682"/>
      <c r="AQ114" s="3682"/>
      <c r="AR114" s="3682"/>
      <c r="AS114" s="3682"/>
      <c r="AT114" s="3682"/>
      <c r="AU114" s="3682"/>
      <c r="AV114" s="3682"/>
      <c r="AW114" s="3676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3674"/>
      <c r="AL115" s="3675"/>
      <c r="AM115" s="3675"/>
      <c r="AN115" s="3675"/>
      <c r="AO115" s="3675"/>
      <c r="AP115" s="3675"/>
      <c r="AQ115" s="3675"/>
      <c r="AR115" s="3675"/>
      <c r="AS115" s="3675"/>
      <c r="AT115" s="3675"/>
      <c r="AU115" s="3676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3674"/>
      <c r="AL116" s="3675"/>
      <c r="AM116" s="3675"/>
      <c r="AN116" s="3675"/>
      <c r="AO116" s="3675"/>
      <c r="AP116" s="3675"/>
      <c r="AQ116" s="3675"/>
      <c r="AR116" s="3675"/>
      <c r="AS116" s="3675"/>
      <c r="AT116" s="3675"/>
      <c r="AU116" s="3676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3674"/>
      <c r="AL117" s="3675"/>
      <c r="AM117" s="3675"/>
      <c r="AN117" s="3675"/>
      <c r="AO117" s="3675"/>
      <c r="AP117" s="3675"/>
      <c r="AQ117" s="3675"/>
      <c r="AR117" s="3675"/>
      <c r="AS117" s="3675"/>
      <c r="AT117" s="3675"/>
      <c r="AU117" s="3676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7208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3674"/>
      <c r="AL118" s="3675"/>
      <c r="AM118" s="3675"/>
      <c r="AN118" s="3675"/>
      <c r="AO118" s="3675"/>
      <c r="AP118" s="3675"/>
      <c r="AQ118" s="3675"/>
      <c r="AR118" s="3675"/>
      <c r="AS118" s="3675"/>
      <c r="AT118" s="3675"/>
      <c r="AU118" s="3676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7209" t="s">
        <v>147</v>
      </c>
      <c r="B119" s="7209"/>
      <c r="C119" s="3683">
        <f t="shared" si="8"/>
        <v>0</v>
      </c>
      <c r="D119" s="3684">
        <f t="shared" si="9"/>
        <v>0</v>
      </c>
      <c r="E119" s="3685">
        <f t="shared" si="10"/>
        <v>0</v>
      </c>
      <c r="F119" s="3686"/>
      <c r="G119" s="3687"/>
      <c r="H119" s="3686"/>
      <c r="I119" s="3687"/>
      <c r="J119" s="3686"/>
      <c r="K119" s="3687"/>
      <c r="L119" s="3686"/>
      <c r="M119" s="3687"/>
      <c r="N119" s="3686"/>
      <c r="O119" s="3687"/>
      <c r="P119" s="3686"/>
      <c r="Q119" s="3687"/>
      <c r="R119" s="3686"/>
      <c r="S119" s="3687"/>
      <c r="T119" s="3686"/>
      <c r="U119" s="3687"/>
      <c r="V119" s="3686"/>
      <c r="W119" s="3687"/>
      <c r="X119" s="3686"/>
      <c r="Y119" s="3687"/>
      <c r="Z119" s="3686"/>
      <c r="AA119" s="3687"/>
      <c r="AB119" s="3686"/>
      <c r="AC119" s="3687"/>
      <c r="AD119" s="3686"/>
      <c r="AE119" s="3687"/>
      <c r="AF119" s="3686"/>
      <c r="AG119" s="3688"/>
      <c r="AH119" s="3689"/>
      <c r="AI119" s="3690"/>
      <c r="AJ119" s="3691"/>
      <c r="AL119" s="3692"/>
      <c r="AM119" s="3692"/>
      <c r="AN119" s="3692"/>
      <c r="AO119" s="3692"/>
      <c r="AP119" s="3692"/>
      <c r="AQ119" s="3692"/>
      <c r="AR119" s="3692"/>
      <c r="AS119" s="3692"/>
      <c r="AT119" s="3692"/>
      <c r="AU119" s="3693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3692"/>
      <c r="AM120" s="3692"/>
      <c r="AN120" s="3692"/>
      <c r="AO120" s="3692"/>
      <c r="AP120" s="3692"/>
      <c r="AQ120" s="3692"/>
      <c r="AR120" s="3692"/>
      <c r="AS120" s="3692"/>
      <c r="AT120" s="3692"/>
      <c r="AU120" s="3693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037" t="s">
        <v>78</v>
      </c>
      <c r="B121" s="6250"/>
      <c r="C121" s="7161" t="s">
        <v>79</v>
      </c>
      <c r="D121" s="7161"/>
      <c r="E121" s="7161"/>
      <c r="F121" s="7188" t="s">
        <v>92</v>
      </c>
      <c r="G121" s="7213"/>
      <c r="H121" s="7213"/>
      <c r="I121" s="7213"/>
      <c r="J121" s="7213"/>
      <c r="K121" s="7213"/>
      <c r="L121" s="7213"/>
      <c r="M121" s="7213"/>
      <c r="N121" s="7213"/>
      <c r="O121" s="7213"/>
      <c r="P121" s="7213"/>
      <c r="Q121" s="7213"/>
      <c r="R121" s="7213"/>
      <c r="S121" s="7213"/>
      <c r="T121" s="7213"/>
      <c r="U121" s="7213"/>
      <c r="V121" s="7213"/>
      <c r="W121" s="7213"/>
      <c r="X121" s="7213"/>
      <c r="Y121" s="7213"/>
      <c r="Z121" s="7213"/>
      <c r="AA121" s="7213"/>
      <c r="AB121" s="7213"/>
      <c r="AC121" s="7213"/>
      <c r="AD121" s="7213"/>
      <c r="AE121" s="7213"/>
      <c r="AF121" s="7213"/>
      <c r="AG121" s="7203"/>
      <c r="AH121" s="7214" t="s">
        <v>149</v>
      </c>
      <c r="AI121" s="7215"/>
      <c r="AJ121" s="7215"/>
      <c r="AK121" s="7216"/>
      <c r="AL121" s="7217" t="s">
        <v>7</v>
      </c>
      <c r="AM121" s="7211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7212" t="s">
        <v>12</v>
      </c>
      <c r="G122" s="7212"/>
      <c r="H122" s="7212" t="s">
        <v>13</v>
      </c>
      <c r="I122" s="7212"/>
      <c r="J122" s="7212" t="s">
        <v>126</v>
      </c>
      <c r="K122" s="7212"/>
      <c r="L122" s="7212" t="s">
        <v>127</v>
      </c>
      <c r="M122" s="7212"/>
      <c r="N122" s="7212" t="s">
        <v>128</v>
      </c>
      <c r="O122" s="7212"/>
      <c r="P122" s="7212" t="s">
        <v>129</v>
      </c>
      <c r="Q122" s="7212"/>
      <c r="R122" s="7212" t="s">
        <v>130</v>
      </c>
      <c r="S122" s="7212"/>
      <c r="T122" s="7212" t="s">
        <v>131</v>
      </c>
      <c r="U122" s="7212"/>
      <c r="V122" s="7212" t="s">
        <v>132</v>
      </c>
      <c r="W122" s="7212"/>
      <c r="X122" s="7212" t="s">
        <v>133</v>
      </c>
      <c r="Y122" s="7212"/>
      <c r="Z122" s="7188" t="s">
        <v>134</v>
      </c>
      <c r="AA122" s="7202"/>
      <c r="AB122" s="7188" t="s">
        <v>135</v>
      </c>
      <c r="AC122" s="7202"/>
      <c r="AD122" s="7188" t="s">
        <v>136</v>
      </c>
      <c r="AE122" s="7202"/>
      <c r="AF122" s="7188" t="s">
        <v>137</v>
      </c>
      <c r="AG122" s="7203"/>
      <c r="AH122" s="7219" t="s">
        <v>150</v>
      </c>
      <c r="AI122" s="7161" t="s">
        <v>151</v>
      </c>
      <c r="AJ122" s="7161" t="s">
        <v>152</v>
      </c>
      <c r="AK122" s="7204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7186"/>
      <c r="B123" s="7187"/>
      <c r="C123" s="3694" t="s">
        <v>103</v>
      </c>
      <c r="D123" s="3695" t="s">
        <v>65</v>
      </c>
      <c r="E123" s="3661" t="s">
        <v>104</v>
      </c>
      <c r="F123" s="3662" t="s">
        <v>65</v>
      </c>
      <c r="G123" s="3108" t="s">
        <v>104</v>
      </c>
      <c r="H123" s="3662" t="s">
        <v>65</v>
      </c>
      <c r="I123" s="3108" t="s">
        <v>104</v>
      </c>
      <c r="J123" s="3662" t="s">
        <v>65</v>
      </c>
      <c r="K123" s="3108" t="s">
        <v>104</v>
      </c>
      <c r="L123" s="3662" t="s">
        <v>65</v>
      </c>
      <c r="M123" s="3108" t="s">
        <v>104</v>
      </c>
      <c r="N123" s="3662" t="s">
        <v>65</v>
      </c>
      <c r="O123" s="3108" t="s">
        <v>104</v>
      </c>
      <c r="P123" s="3662" t="s">
        <v>65</v>
      </c>
      <c r="Q123" s="3108" t="s">
        <v>104</v>
      </c>
      <c r="R123" s="3662" t="s">
        <v>65</v>
      </c>
      <c r="S123" s="3108" t="s">
        <v>104</v>
      </c>
      <c r="T123" s="3662" t="s">
        <v>65</v>
      </c>
      <c r="U123" s="3108" t="s">
        <v>104</v>
      </c>
      <c r="V123" s="3662" t="s">
        <v>65</v>
      </c>
      <c r="W123" s="3108" t="s">
        <v>104</v>
      </c>
      <c r="X123" s="3662" t="s">
        <v>65</v>
      </c>
      <c r="Y123" s="3108" t="s">
        <v>104</v>
      </c>
      <c r="Z123" s="3662" t="s">
        <v>65</v>
      </c>
      <c r="AA123" s="3108" t="s">
        <v>104</v>
      </c>
      <c r="AB123" s="3662" t="s">
        <v>65</v>
      </c>
      <c r="AC123" s="3108" t="s">
        <v>104</v>
      </c>
      <c r="AD123" s="3662" t="s">
        <v>65</v>
      </c>
      <c r="AE123" s="3108" t="s">
        <v>104</v>
      </c>
      <c r="AF123" s="3662" t="s">
        <v>65</v>
      </c>
      <c r="AG123" s="1433" t="s">
        <v>104</v>
      </c>
      <c r="AH123" s="7220"/>
      <c r="AI123" s="7208"/>
      <c r="AJ123" s="7208"/>
      <c r="AK123" s="7205"/>
      <c r="AL123" s="7218"/>
      <c r="AM123" s="7197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7210" t="s">
        <v>154</v>
      </c>
      <c r="B124" s="7207"/>
      <c r="C124" s="3696">
        <f>SUM(D124:E124)</f>
        <v>0</v>
      </c>
      <c r="D124" s="3697">
        <f>SUM(F124+H124+J124+L124+N124+P124+R124+T124+V124+X124+Z124+AB124+AD124+AF124)</f>
        <v>0</v>
      </c>
      <c r="E124" s="3698">
        <f>SUM(G124+I124+K124+M124+O124+Q124+S124+U124+W124+Y124+AA124+AC124+AE124+AG124)</f>
        <v>0</v>
      </c>
      <c r="F124" s="3678"/>
      <c r="G124" s="3679"/>
      <c r="H124" s="3678"/>
      <c r="I124" s="3679"/>
      <c r="J124" s="3678"/>
      <c r="K124" s="3679"/>
      <c r="L124" s="3678"/>
      <c r="M124" s="3679"/>
      <c r="N124" s="3678"/>
      <c r="O124" s="3679"/>
      <c r="P124" s="3678"/>
      <c r="Q124" s="3679"/>
      <c r="R124" s="3678"/>
      <c r="S124" s="3679"/>
      <c r="T124" s="3678"/>
      <c r="U124" s="3679"/>
      <c r="V124" s="3678"/>
      <c r="W124" s="3679"/>
      <c r="X124" s="3678"/>
      <c r="Y124" s="3679"/>
      <c r="Z124" s="3678"/>
      <c r="AA124" s="3679"/>
      <c r="AB124" s="3678"/>
      <c r="AC124" s="3679"/>
      <c r="AD124" s="3678"/>
      <c r="AE124" s="3679"/>
      <c r="AF124" s="3678"/>
      <c r="AG124" s="3699"/>
      <c r="AH124" s="3700"/>
      <c r="AI124" s="3701"/>
      <c r="AJ124" s="3701"/>
      <c r="AK124" s="3702"/>
      <c r="AL124" s="3679"/>
      <c r="AM124" s="3701"/>
      <c r="AN124" s="3674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7161" t="s">
        <v>139</v>
      </c>
      <c r="B125" s="3677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3678"/>
      <c r="G125" s="3679"/>
      <c r="H125" s="3678"/>
      <c r="I125" s="3679"/>
      <c r="J125" s="3678"/>
      <c r="K125" s="3679"/>
      <c r="L125" s="3678"/>
      <c r="M125" s="3679"/>
      <c r="N125" s="3678"/>
      <c r="O125" s="3679"/>
      <c r="P125" s="3678"/>
      <c r="Q125" s="3679"/>
      <c r="R125" s="3678"/>
      <c r="S125" s="3679"/>
      <c r="T125" s="3678"/>
      <c r="U125" s="3679"/>
      <c r="V125" s="3678"/>
      <c r="W125" s="3679"/>
      <c r="X125" s="3678"/>
      <c r="Y125" s="3679"/>
      <c r="Z125" s="3678"/>
      <c r="AA125" s="3679"/>
      <c r="AB125" s="3678"/>
      <c r="AC125" s="3679"/>
      <c r="AD125" s="3678"/>
      <c r="AE125" s="3679"/>
      <c r="AF125" s="3678"/>
      <c r="AG125" s="3699"/>
      <c r="AH125" s="3700"/>
      <c r="AI125" s="3701"/>
      <c r="AJ125" s="3701"/>
      <c r="AK125" s="3702"/>
      <c r="AL125" s="3679"/>
      <c r="AM125" s="3701"/>
      <c r="AN125" s="3674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5844"/>
      <c r="B126" s="3095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3691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5844"/>
      <c r="B127" s="3095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3691"/>
      <c r="AO127" s="3703"/>
      <c r="AP127" s="3703"/>
      <c r="AQ127" s="3703"/>
      <c r="AR127" s="3703"/>
      <c r="AS127" s="3703"/>
      <c r="AT127" s="3703"/>
      <c r="AU127" s="3704"/>
      <c r="AV127" s="3704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5844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3691"/>
      <c r="AO128" s="3703"/>
      <c r="AP128" s="3703"/>
      <c r="AQ128" s="3703"/>
      <c r="AR128" s="3705"/>
      <c r="AS128" s="3703"/>
      <c r="AT128" s="3703"/>
      <c r="AU128" s="3706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5844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3691"/>
      <c r="AO129" s="3703"/>
      <c r="AP129" s="3703"/>
      <c r="AQ129" s="3703"/>
      <c r="AR129" s="3705"/>
      <c r="AS129" s="3703"/>
      <c r="AT129" s="3703"/>
      <c r="AU129" s="3706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5844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3691"/>
      <c r="AO130" s="3703"/>
      <c r="AP130" s="3703"/>
      <c r="AQ130" s="3703"/>
      <c r="AR130" s="3705"/>
      <c r="AS130" s="3703"/>
      <c r="AT130" s="3703"/>
      <c r="AU130" s="3706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7208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3691"/>
      <c r="AO131" s="3692"/>
      <c r="AP131" s="3692"/>
      <c r="AQ131" s="3692"/>
      <c r="AR131" s="3707"/>
      <c r="AS131" s="3692"/>
      <c r="AT131" s="3692"/>
      <c r="AU131" s="3706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3692"/>
      <c r="AT132" s="3692"/>
      <c r="AU132" s="3706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037" t="s">
        <v>78</v>
      </c>
      <c r="B133" s="6250"/>
      <c r="C133" s="6037" t="s">
        <v>79</v>
      </c>
      <c r="D133" s="5855"/>
      <c r="E133" s="6250"/>
      <c r="F133" s="7221" t="s">
        <v>80</v>
      </c>
      <c r="G133" s="7222"/>
      <c r="H133" s="7222"/>
      <c r="I133" s="7222"/>
      <c r="J133" s="7222"/>
      <c r="K133" s="7222"/>
      <c r="L133" s="7222"/>
      <c r="M133" s="7222"/>
      <c r="N133" s="7222"/>
      <c r="O133" s="7222"/>
      <c r="P133" s="7222"/>
      <c r="Q133" s="7222"/>
      <c r="R133" s="7222"/>
      <c r="S133" s="7222"/>
      <c r="T133" s="7222"/>
      <c r="U133" s="7222"/>
      <c r="V133" s="7222"/>
      <c r="W133" s="7222"/>
      <c r="X133" s="7222"/>
      <c r="Y133" s="7222"/>
      <c r="Z133" s="7222"/>
      <c r="AA133" s="7222"/>
      <c r="AB133" s="7222"/>
      <c r="AC133" s="7222"/>
      <c r="AD133" s="7222"/>
      <c r="AE133" s="7222"/>
      <c r="AF133" s="7222"/>
      <c r="AG133" s="7222"/>
      <c r="AH133" s="7222"/>
      <c r="AI133" s="7222"/>
      <c r="AJ133" s="7222"/>
      <c r="AK133" s="7222"/>
      <c r="AL133" s="7222"/>
      <c r="AM133" s="7223"/>
      <c r="AN133" s="7224" t="s">
        <v>149</v>
      </c>
      <c r="AO133" s="7225"/>
      <c r="AP133" s="7226"/>
      <c r="AQ133" s="6375" t="s">
        <v>7</v>
      </c>
      <c r="AR133" s="7211" t="s">
        <v>8</v>
      </c>
      <c r="AS133" s="14"/>
      <c r="AT133" s="14"/>
      <c r="AU133" s="14"/>
      <c r="AV133" s="14"/>
      <c r="AW133" s="14"/>
      <c r="AX133" s="44"/>
      <c r="AY133" s="3708"/>
      <c r="AZ133" s="3708"/>
      <c r="BA133" s="3709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7228" t="s">
        <v>121</v>
      </c>
      <c r="G134" s="7229"/>
      <c r="H134" s="7228" t="s">
        <v>122</v>
      </c>
      <c r="I134" s="7229"/>
      <c r="J134" s="7228" t="s">
        <v>123</v>
      </c>
      <c r="K134" s="7229"/>
      <c r="L134" s="7228" t="s">
        <v>124</v>
      </c>
      <c r="M134" s="7229"/>
      <c r="N134" s="7227" t="s">
        <v>13</v>
      </c>
      <c r="O134" s="7227"/>
      <c r="P134" s="7227" t="s">
        <v>126</v>
      </c>
      <c r="Q134" s="7227"/>
      <c r="R134" s="7227" t="s">
        <v>127</v>
      </c>
      <c r="S134" s="7227"/>
      <c r="T134" s="7227" t="s">
        <v>128</v>
      </c>
      <c r="U134" s="7227"/>
      <c r="V134" s="7227" t="s">
        <v>129</v>
      </c>
      <c r="W134" s="7227"/>
      <c r="X134" s="7227" t="s">
        <v>130</v>
      </c>
      <c r="Y134" s="7227"/>
      <c r="Z134" s="7227" t="s">
        <v>131</v>
      </c>
      <c r="AA134" s="7227"/>
      <c r="AB134" s="7227" t="s">
        <v>132</v>
      </c>
      <c r="AC134" s="7227"/>
      <c r="AD134" s="7227" t="s">
        <v>133</v>
      </c>
      <c r="AE134" s="7227"/>
      <c r="AF134" s="7228" t="s">
        <v>134</v>
      </c>
      <c r="AG134" s="7229"/>
      <c r="AH134" s="7228" t="s">
        <v>135</v>
      </c>
      <c r="AI134" s="7229"/>
      <c r="AJ134" s="7228" t="s">
        <v>136</v>
      </c>
      <c r="AK134" s="7229"/>
      <c r="AL134" s="7228" t="s">
        <v>137</v>
      </c>
      <c r="AM134" s="7231"/>
      <c r="AN134" s="7232" t="s">
        <v>156</v>
      </c>
      <c r="AO134" s="7233" t="s">
        <v>157</v>
      </c>
      <c r="AP134" s="7230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3546"/>
      <c r="AZ134" s="3546"/>
      <c r="BA134" s="3710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7186"/>
      <c r="B135" s="7187"/>
      <c r="C135" s="3711" t="s">
        <v>103</v>
      </c>
      <c r="D135" s="3712" t="s">
        <v>65</v>
      </c>
      <c r="E135" s="3713" t="s">
        <v>104</v>
      </c>
      <c r="F135" s="3714" t="s">
        <v>65</v>
      </c>
      <c r="G135" s="3108" t="s">
        <v>104</v>
      </c>
      <c r="H135" s="3714" t="s">
        <v>65</v>
      </c>
      <c r="I135" s="3108" t="s">
        <v>104</v>
      </c>
      <c r="J135" s="3714" t="s">
        <v>65</v>
      </c>
      <c r="K135" s="3108" t="s">
        <v>104</v>
      </c>
      <c r="L135" s="3714" t="s">
        <v>65</v>
      </c>
      <c r="M135" s="3108" t="s">
        <v>104</v>
      </c>
      <c r="N135" s="3714" t="s">
        <v>65</v>
      </c>
      <c r="O135" s="3108" t="s">
        <v>104</v>
      </c>
      <c r="P135" s="3714" t="s">
        <v>65</v>
      </c>
      <c r="Q135" s="3108" t="s">
        <v>104</v>
      </c>
      <c r="R135" s="3714" t="s">
        <v>65</v>
      </c>
      <c r="S135" s="3108" t="s">
        <v>104</v>
      </c>
      <c r="T135" s="3714" t="s">
        <v>65</v>
      </c>
      <c r="U135" s="3108" t="s">
        <v>104</v>
      </c>
      <c r="V135" s="3714" t="s">
        <v>65</v>
      </c>
      <c r="W135" s="3108" t="s">
        <v>104</v>
      </c>
      <c r="X135" s="3714" t="s">
        <v>65</v>
      </c>
      <c r="Y135" s="3108" t="s">
        <v>104</v>
      </c>
      <c r="Z135" s="3714" t="s">
        <v>65</v>
      </c>
      <c r="AA135" s="3108" t="s">
        <v>104</v>
      </c>
      <c r="AB135" s="3714" t="s">
        <v>65</v>
      </c>
      <c r="AC135" s="3108" t="s">
        <v>104</v>
      </c>
      <c r="AD135" s="3714" t="s">
        <v>65</v>
      </c>
      <c r="AE135" s="3108" t="s">
        <v>104</v>
      </c>
      <c r="AF135" s="3714" t="s">
        <v>65</v>
      </c>
      <c r="AG135" s="3108" t="s">
        <v>104</v>
      </c>
      <c r="AH135" s="3714" t="s">
        <v>65</v>
      </c>
      <c r="AI135" s="3108" t="s">
        <v>104</v>
      </c>
      <c r="AJ135" s="3714" t="s">
        <v>65</v>
      </c>
      <c r="AK135" s="3108" t="s">
        <v>104</v>
      </c>
      <c r="AL135" s="3714" t="s">
        <v>65</v>
      </c>
      <c r="AM135" s="1433" t="s">
        <v>104</v>
      </c>
      <c r="AN135" s="7220"/>
      <c r="AO135" s="7208"/>
      <c r="AP135" s="7205"/>
      <c r="AQ135" s="7195"/>
      <c r="AR135" s="7197"/>
      <c r="AS135" s="14"/>
      <c r="AT135" s="14"/>
      <c r="AU135" s="14"/>
      <c r="AV135" s="14"/>
      <c r="AW135" s="14"/>
      <c r="AX135" s="44"/>
      <c r="AY135" s="3546"/>
      <c r="AZ135" s="3546"/>
      <c r="BA135" s="3710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7234" t="s">
        <v>158</v>
      </c>
      <c r="B136" s="7235"/>
      <c r="C136" s="3715">
        <f>SUM(D136:E136)</f>
        <v>0</v>
      </c>
      <c r="D136" s="3716">
        <f>SUM(F136+H136+J136+L136+N136+P136+R136+T136+V136+X136+Z136+AB136+AD136+AF136+AH136+AJ136+AL136)</f>
        <v>0</v>
      </c>
      <c r="E136" s="3717">
        <f>SUM(G136+I136+K136+M136+O136+Q136+S136+U136+W136+Y136+AA136+AC136+AE136+AG136+AI136+AK136+AM136)</f>
        <v>0</v>
      </c>
      <c r="F136" s="3548"/>
      <c r="G136" s="3553"/>
      <c r="H136" s="3548"/>
      <c r="I136" s="3553"/>
      <c r="J136" s="3548"/>
      <c r="K136" s="3553"/>
      <c r="L136" s="3548"/>
      <c r="M136" s="3553"/>
      <c r="N136" s="3548"/>
      <c r="O136" s="3553"/>
      <c r="P136" s="3548"/>
      <c r="Q136" s="3553"/>
      <c r="R136" s="3548"/>
      <c r="S136" s="3553"/>
      <c r="T136" s="3548"/>
      <c r="U136" s="3553"/>
      <c r="V136" s="3548"/>
      <c r="W136" s="3553"/>
      <c r="X136" s="3548"/>
      <c r="Y136" s="3553"/>
      <c r="Z136" s="3548"/>
      <c r="AA136" s="3553"/>
      <c r="AB136" s="3548"/>
      <c r="AC136" s="3553"/>
      <c r="AD136" s="3548"/>
      <c r="AE136" s="3553"/>
      <c r="AF136" s="3548"/>
      <c r="AG136" s="3553"/>
      <c r="AH136" s="3548"/>
      <c r="AI136" s="3553"/>
      <c r="AJ136" s="3548"/>
      <c r="AK136" s="3553"/>
      <c r="AL136" s="3548"/>
      <c r="AM136" s="3718"/>
      <c r="AN136" s="3719"/>
      <c r="AO136" s="3720"/>
      <c r="AP136" s="3721"/>
      <c r="AQ136" s="3553"/>
      <c r="AR136" s="3720"/>
      <c r="AS136" s="17"/>
      <c r="AT136" s="14"/>
      <c r="AU136" s="14"/>
      <c r="AV136" s="14"/>
      <c r="AW136" s="14"/>
      <c r="AX136" s="44"/>
      <c r="AY136" s="3722"/>
      <c r="AZ136" s="3722"/>
      <c r="BA136" s="3710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236" t="s">
        <v>160</v>
      </c>
      <c r="B138" s="3723" t="s">
        <v>161</v>
      </c>
      <c r="C138" s="3724">
        <f>SUM(D138:E138)</f>
        <v>0</v>
      </c>
      <c r="D138" s="426">
        <f t="shared" si="13"/>
        <v>0</v>
      </c>
      <c r="E138" s="3725">
        <f t="shared" si="13"/>
        <v>0</v>
      </c>
      <c r="F138" s="3726"/>
      <c r="G138" s="3727"/>
      <c r="H138" s="3726"/>
      <c r="I138" s="3727"/>
      <c r="J138" s="3726"/>
      <c r="K138" s="3727"/>
      <c r="L138" s="3726"/>
      <c r="M138" s="3727"/>
      <c r="N138" s="3726"/>
      <c r="O138" s="3727"/>
      <c r="P138" s="3726"/>
      <c r="Q138" s="3727"/>
      <c r="R138" s="3726"/>
      <c r="S138" s="3727"/>
      <c r="T138" s="3726"/>
      <c r="U138" s="3727"/>
      <c r="V138" s="3726"/>
      <c r="W138" s="3727"/>
      <c r="X138" s="3726"/>
      <c r="Y138" s="3727"/>
      <c r="Z138" s="3726"/>
      <c r="AA138" s="3727"/>
      <c r="AB138" s="3726"/>
      <c r="AC138" s="3727"/>
      <c r="AD138" s="3726"/>
      <c r="AE138" s="3727"/>
      <c r="AF138" s="3726"/>
      <c r="AG138" s="3727"/>
      <c r="AH138" s="3726"/>
      <c r="AI138" s="3727"/>
      <c r="AJ138" s="3726"/>
      <c r="AK138" s="3727"/>
      <c r="AL138" s="3726"/>
      <c r="AM138" s="3728"/>
      <c r="AN138" s="3729"/>
      <c r="AO138" s="3730"/>
      <c r="AP138" s="3731"/>
      <c r="AQ138" s="3727"/>
      <c r="AR138" s="3730"/>
      <c r="AS138" s="156"/>
      <c r="AT138" s="3732"/>
      <c r="AU138" s="3732"/>
      <c r="AV138" s="3732"/>
      <c r="AW138" s="3732"/>
      <c r="AX138" s="3733"/>
      <c r="AY138" s="3733"/>
      <c r="AZ138" s="3733"/>
      <c r="BA138" s="3732"/>
      <c r="BB138" s="3732"/>
      <c r="BC138" s="3734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7237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3100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7238" t="s">
        <v>163</v>
      </c>
      <c r="B140" s="7239"/>
      <c r="C140" s="3735">
        <f>SUM(D140:E140)</f>
        <v>0</v>
      </c>
      <c r="D140" s="3736">
        <f t="shared" si="13"/>
        <v>0</v>
      </c>
      <c r="E140" s="3737">
        <f>SUM(G140+I140+K140+M140+O140+Q140+S140+U140+W140+Y140+AA140+AC140+AE140+AG140+AI140+AK140+AM140)</f>
        <v>0</v>
      </c>
      <c r="F140" s="3738"/>
      <c r="G140" s="3739"/>
      <c r="H140" s="3738"/>
      <c r="I140" s="3739"/>
      <c r="J140" s="3738"/>
      <c r="K140" s="3739"/>
      <c r="L140" s="3738"/>
      <c r="M140" s="3739"/>
      <c r="N140" s="3738"/>
      <c r="O140" s="3739"/>
      <c r="P140" s="3738"/>
      <c r="Q140" s="3739"/>
      <c r="R140" s="3738"/>
      <c r="S140" s="3739"/>
      <c r="T140" s="3738"/>
      <c r="U140" s="3739"/>
      <c r="V140" s="3738"/>
      <c r="W140" s="3739"/>
      <c r="X140" s="3738"/>
      <c r="Y140" s="3739"/>
      <c r="Z140" s="3738"/>
      <c r="AA140" s="3739"/>
      <c r="AB140" s="3738"/>
      <c r="AC140" s="3739"/>
      <c r="AD140" s="3738"/>
      <c r="AE140" s="3739"/>
      <c r="AF140" s="3738"/>
      <c r="AG140" s="3739"/>
      <c r="AH140" s="3738"/>
      <c r="AI140" s="3739"/>
      <c r="AJ140" s="3738"/>
      <c r="AK140" s="3739"/>
      <c r="AL140" s="3738"/>
      <c r="AM140" s="3740"/>
      <c r="AN140" s="3741"/>
      <c r="AO140" s="3742"/>
      <c r="AP140" s="3743"/>
      <c r="AQ140" s="3739"/>
      <c r="AR140" s="3742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3744"/>
      <c r="N141" s="3745"/>
      <c r="O141" s="3708"/>
      <c r="P141" s="3708"/>
      <c r="Q141" s="3708"/>
      <c r="R141" s="3708"/>
      <c r="S141" s="3708"/>
      <c r="T141" s="3708"/>
      <c r="U141" s="3708"/>
      <c r="V141" s="3745"/>
      <c r="W141" s="3708"/>
      <c r="X141" s="3708"/>
      <c r="Y141" s="3708"/>
      <c r="Z141" s="3746"/>
      <c r="AA141" s="3746"/>
      <c r="AB141" s="3747"/>
      <c r="AC141" s="3747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037" t="s">
        <v>3</v>
      </c>
      <c r="B142" s="6250"/>
      <c r="C142" s="7228" t="s">
        <v>79</v>
      </c>
      <c r="D142" s="7241"/>
      <c r="E142" s="7242"/>
      <c r="F142" s="7228" t="s">
        <v>134</v>
      </c>
      <c r="G142" s="7242"/>
      <c r="H142" s="7228" t="s">
        <v>135</v>
      </c>
      <c r="I142" s="7242"/>
      <c r="J142" s="7228" t="s">
        <v>136</v>
      </c>
      <c r="K142" s="7242"/>
      <c r="L142" s="7228" t="s">
        <v>137</v>
      </c>
      <c r="M142" s="7231"/>
      <c r="N142" s="7248" t="s">
        <v>7</v>
      </c>
      <c r="O142" s="6375" t="s">
        <v>8</v>
      </c>
      <c r="P142" s="3708"/>
      <c r="Q142" s="3708"/>
      <c r="R142" s="3708"/>
      <c r="S142" s="3708"/>
      <c r="T142" s="3708"/>
      <c r="U142" s="3708"/>
      <c r="V142" s="3745"/>
      <c r="W142" s="3708"/>
      <c r="X142" s="3708"/>
      <c r="Y142" s="3708"/>
      <c r="Z142" s="3746"/>
      <c r="AA142" s="3746"/>
      <c r="AB142" s="3747"/>
      <c r="AC142" s="3747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7240"/>
      <c r="B143" s="7187"/>
      <c r="C143" s="3748" t="s">
        <v>103</v>
      </c>
      <c r="D143" s="3749" t="s">
        <v>65</v>
      </c>
      <c r="E143" s="3750" t="s">
        <v>104</v>
      </c>
      <c r="F143" s="3748" t="s">
        <v>65</v>
      </c>
      <c r="G143" s="3750" t="s">
        <v>104</v>
      </c>
      <c r="H143" s="3748" t="s">
        <v>65</v>
      </c>
      <c r="I143" s="3750" t="s">
        <v>104</v>
      </c>
      <c r="J143" s="3748" t="s">
        <v>65</v>
      </c>
      <c r="K143" s="3750" t="s">
        <v>104</v>
      </c>
      <c r="L143" s="3748" t="s">
        <v>65</v>
      </c>
      <c r="M143" s="3751" t="s">
        <v>104</v>
      </c>
      <c r="N143" s="7218"/>
      <c r="O143" s="7195"/>
      <c r="P143" s="3708"/>
      <c r="Q143" s="3708"/>
      <c r="R143" s="3708"/>
      <c r="S143" s="3708"/>
      <c r="T143" s="3708"/>
      <c r="U143" s="3708"/>
      <c r="V143" s="3745"/>
      <c r="W143" s="3708"/>
      <c r="X143" s="3708"/>
      <c r="Y143" s="3708"/>
      <c r="Z143" s="3746"/>
      <c r="AA143" s="3746"/>
      <c r="AB143" s="3747"/>
      <c r="AC143" s="3747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7159" t="s">
        <v>165</v>
      </c>
      <c r="B144" s="3580" t="s">
        <v>166</v>
      </c>
      <c r="C144" s="3752">
        <f>SUM(D144:E144)</f>
        <v>0</v>
      </c>
      <c r="D144" s="3753">
        <f t="shared" ref="D144:E146" si="14">SUM(F144+H144+J144+L144)</f>
        <v>0</v>
      </c>
      <c r="E144" s="3754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3755"/>
      <c r="Q144" s="3708"/>
      <c r="R144" s="3708"/>
      <c r="S144" s="3708"/>
      <c r="T144" s="3708"/>
      <c r="U144" s="3708"/>
      <c r="V144" s="3745"/>
      <c r="W144" s="3708"/>
      <c r="X144" s="3708"/>
      <c r="Y144" s="3708"/>
      <c r="Z144" s="3746"/>
      <c r="AA144" s="3746"/>
      <c r="AB144" s="3747"/>
      <c r="AC144" s="3747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3095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3755"/>
      <c r="Q145" s="3708"/>
      <c r="R145" s="3708"/>
      <c r="S145" s="3708"/>
      <c r="T145" s="3708"/>
      <c r="U145" s="3708"/>
      <c r="V145" s="3745"/>
      <c r="W145" s="3708"/>
      <c r="X145" s="3746"/>
      <c r="Y145" s="3746"/>
      <c r="Z145" s="3746"/>
      <c r="AA145" s="3746"/>
      <c r="AB145" s="3747"/>
      <c r="AC145" s="3747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3745"/>
      <c r="V146" s="3756"/>
      <c r="W146" s="3756"/>
      <c r="X146" s="3756"/>
      <c r="Y146" s="3756"/>
      <c r="Z146" s="3756"/>
      <c r="AA146" s="3756"/>
      <c r="AB146" s="3756"/>
      <c r="AC146" s="3756"/>
      <c r="AD146" s="3756"/>
      <c r="AE146" s="3756"/>
      <c r="AF146" s="3756"/>
      <c r="AG146" s="3756"/>
      <c r="AH146" s="3745"/>
      <c r="AI146" s="3756"/>
      <c r="AJ146" s="3733"/>
      <c r="AK146" s="3733"/>
      <c r="AL146" s="3733"/>
      <c r="AM146" s="3733"/>
      <c r="AN146" s="3757"/>
      <c r="AO146" s="3757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7244" t="s">
        <v>169</v>
      </c>
      <c r="B147" s="7244"/>
      <c r="C147" s="3758">
        <f>SUM(C144:C146)</f>
        <v>0</v>
      </c>
      <c r="D147" s="3759">
        <f>SUM(D144:D146)</f>
        <v>0</v>
      </c>
      <c r="E147" s="3760">
        <f>SUM(E144:E146)</f>
        <v>0</v>
      </c>
      <c r="F147" s="3758">
        <f t="shared" ref="F147:M147" si="15">SUM(F144:F146)</f>
        <v>0</v>
      </c>
      <c r="G147" s="3760">
        <f t="shared" si="15"/>
        <v>0</v>
      </c>
      <c r="H147" s="3758">
        <f t="shared" si="15"/>
        <v>0</v>
      </c>
      <c r="I147" s="3760">
        <f t="shared" si="15"/>
        <v>0</v>
      </c>
      <c r="J147" s="3758">
        <f t="shared" si="15"/>
        <v>0</v>
      </c>
      <c r="K147" s="3760">
        <f t="shared" si="15"/>
        <v>0</v>
      </c>
      <c r="L147" s="3758">
        <f t="shared" si="15"/>
        <v>0</v>
      </c>
      <c r="M147" s="3761">
        <f t="shared" si="15"/>
        <v>0</v>
      </c>
      <c r="N147" s="3762">
        <f>SUM(N144:N146)</f>
        <v>0</v>
      </c>
      <c r="O147" s="3760">
        <f>SUM(O144:O146)</f>
        <v>0</v>
      </c>
      <c r="P147" s="95"/>
      <c r="Q147" s="11"/>
      <c r="R147" s="11"/>
      <c r="S147" s="11"/>
      <c r="T147" s="11"/>
      <c r="U147" s="3745"/>
      <c r="V147" s="3756"/>
      <c r="W147" s="3756"/>
      <c r="X147" s="3756"/>
      <c r="Y147" s="3756"/>
      <c r="Z147" s="3756"/>
      <c r="AA147" s="3756"/>
      <c r="AB147" s="3756"/>
      <c r="AC147" s="3756"/>
      <c r="AD147" s="3756"/>
      <c r="AE147" s="3756"/>
      <c r="AF147" s="3756"/>
      <c r="AG147" s="3756"/>
      <c r="AH147" s="3745"/>
      <c r="AI147" s="3756"/>
      <c r="AJ147" s="3733"/>
      <c r="AK147" s="3733"/>
      <c r="AL147" s="3733"/>
      <c r="AM147" s="3733"/>
      <c r="AN147" s="3757"/>
      <c r="AO147" s="3757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7159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3756"/>
      <c r="W148" s="3756"/>
      <c r="X148" s="3756"/>
      <c r="Y148" s="3756"/>
      <c r="Z148" s="3756"/>
      <c r="AA148" s="3756"/>
      <c r="AB148" s="3756"/>
      <c r="AC148" s="3756"/>
      <c r="AD148" s="3756"/>
      <c r="AE148" s="3756"/>
      <c r="AF148" s="3756"/>
      <c r="AG148" s="3756"/>
      <c r="AH148" s="3745"/>
      <c r="AI148" s="3756"/>
      <c r="AJ148" s="3733"/>
      <c r="AK148" s="3733"/>
      <c r="AL148" s="3733"/>
      <c r="AM148" s="3733"/>
      <c r="AN148" s="3757"/>
      <c r="AO148" s="3757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3095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3763"/>
      <c r="V149" s="3756"/>
      <c r="W149" s="3756"/>
      <c r="X149" s="3756"/>
      <c r="Y149" s="3756"/>
      <c r="Z149" s="3756"/>
      <c r="AA149" s="3756"/>
      <c r="AB149" s="3756"/>
      <c r="AC149" s="3756"/>
      <c r="AD149" s="3756"/>
      <c r="AE149" s="3756"/>
      <c r="AF149" s="3756"/>
      <c r="AG149" s="3756"/>
      <c r="AH149" s="3745"/>
      <c r="AI149" s="3756"/>
      <c r="AJ149" s="3733"/>
      <c r="AK149" s="3733"/>
      <c r="AL149" s="3733"/>
      <c r="AM149" s="3733"/>
      <c r="AN149" s="3757"/>
      <c r="AO149" s="3757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3095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3763"/>
      <c r="V150" s="3756"/>
      <c r="W150" s="3756"/>
      <c r="X150" s="3756"/>
      <c r="Y150" s="3756"/>
      <c r="Z150" s="3756"/>
      <c r="AA150" s="3756"/>
      <c r="AB150" s="3756"/>
      <c r="AC150" s="3756"/>
      <c r="AD150" s="3756"/>
      <c r="AE150" s="3756"/>
      <c r="AF150" s="3756"/>
      <c r="AG150" s="3756"/>
      <c r="AH150" s="3745"/>
      <c r="AI150" s="3756"/>
      <c r="AJ150" s="3733"/>
      <c r="AK150" s="3733"/>
      <c r="AL150" s="3733"/>
      <c r="AM150" s="3733"/>
      <c r="AN150" s="3757"/>
      <c r="AO150" s="3757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7249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3764"/>
      <c r="U151" s="13"/>
      <c r="V151" s="13"/>
      <c r="W151" s="13"/>
      <c r="X151" s="3732"/>
      <c r="Y151" s="3732"/>
      <c r="Z151" s="3732"/>
      <c r="AA151" s="3732"/>
      <c r="AB151" s="3732"/>
      <c r="AC151" s="3732"/>
      <c r="AD151" s="3732"/>
      <c r="AE151" s="3732"/>
      <c r="AF151" s="3765"/>
      <c r="AG151" s="3733"/>
      <c r="AH151" s="3733"/>
      <c r="AI151" s="3733"/>
      <c r="AJ151" s="3766"/>
      <c r="AK151" s="3733"/>
      <c r="AL151" s="3733"/>
      <c r="AM151" s="3733"/>
      <c r="AN151" s="3733"/>
      <c r="AO151" s="3733"/>
      <c r="AP151" s="3733"/>
      <c r="AQ151" s="3733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7243" t="s">
        <v>169</v>
      </c>
      <c r="B152" s="7244"/>
      <c r="C152" s="3758">
        <f>SUM(C148:C151)</f>
        <v>0</v>
      </c>
      <c r="D152" s="3759">
        <f>SUM(D148:D151)</f>
        <v>0</v>
      </c>
      <c r="E152" s="3760">
        <f>SUM(E148:E151)</f>
        <v>0</v>
      </c>
      <c r="F152" s="3758">
        <f>SUM(F148:F151)</f>
        <v>0</v>
      </c>
      <c r="G152" s="3760">
        <f t="shared" ref="G152:M152" si="17">SUM(G148:G151)</f>
        <v>0</v>
      </c>
      <c r="H152" s="3758">
        <f t="shared" si="17"/>
        <v>0</v>
      </c>
      <c r="I152" s="3760">
        <f t="shared" si="17"/>
        <v>0</v>
      </c>
      <c r="J152" s="3758">
        <f t="shared" si="17"/>
        <v>0</v>
      </c>
      <c r="K152" s="3760">
        <f t="shared" si="17"/>
        <v>0</v>
      </c>
      <c r="L152" s="3758">
        <f t="shared" si="17"/>
        <v>0</v>
      </c>
      <c r="M152" s="3761">
        <f t="shared" si="17"/>
        <v>0</v>
      </c>
      <c r="N152" s="3762">
        <f>SUM(N148:N151)</f>
        <v>0</v>
      </c>
      <c r="O152" s="3760">
        <f>SUM(O148:O151)</f>
        <v>0</v>
      </c>
      <c r="P152" s="15"/>
      <c r="Q152" s="7245"/>
      <c r="R152" s="7246"/>
      <c r="S152" s="7247"/>
      <c r="T152" s="7247"/>
      <c r="U152" s="7247"/>
      <c r="V152" s="7247"/>
      <c r="W152" s="7247"/>
      <c r="X152" s="7247"/>
      <c r="Y152" s="7247"/>
      <c r="Z152" s="7247"/>
      <c r="AA152" s="3767"/>
      <c r="AB152" s="3768"/>
      <c r="AC152" s="3768"/>
      <c r="AD152" s="3768"/>
      <c r="AE152" s="3732"/>
      <c r="AF152" s="3733"/>
      <c r="AG152" s="3733"/>
      <c r="AH152" s="3733"/>
      <c r="AI152" s="3769"/>
      <c r="AJ152" s="3769"/>
      <c r="AK152" s="3769"/>
      <c r="AL152" s="3769"/>
      <c r="AM152" s="3770"/>
      <c r="AN152" s="3756"/>
      <c r="AO152" s="3756"/>
      <c r="AP152" s="3756"/>
      <c r="AQ152" s="3756"/>
      <c r="AR152" s="3756"/>
      <c r="AS152" s="3756"/>
      <c r="AT152" s="3756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7251" t="s">
        <v>175</v>
      </c>
      <c r="B153" s="7251"/>
      <c r="C153" s="3735">
        <f>SUM(C147+C152)</f>
        <v>0</v>
      </c>
      <c r="D153" s="3736">
        <f>SUM(D147+D152)</f>
        <v>0</v>
      </c>
      <c r="E153" s="3737">
        <f>SUM(E147+E152)</f>
        <v>0</v>
      </c>
      <c r="F153" s="3735">
        <f>SUM(F147+F152)</f>
        <v>0</v>
      </c>
      <c r="G153" s="3737">
        <f>SUM(G147+G152)</f>
        <v>0</v>
      </c>
      <c r="H153" s="3735">
        <f t="shared" ref="H153:M153" si="18">SUM(H147+H152)</f>
        <v>0</v>
      </c>
      <c r="I153" s="3737">
        <f t="shared" si="18"/>
        <v>0</v>
      </c>
      <c r="J153" s="3735">
        <f t="shared" si="18"/>
        <v>0</v>
      </c>
      <c r="K153" s="3737">
        <f t="shared" si="18"/>
        <v>0</v>
      </c>
      <c r="L153" s="3735">
        <f t="shared" si="18"/>
        <v>0</v>
      </c>
      <c r="M153" s="3771">
        <f t="shared" si="18"/>
        <v>0</v>
      </c>
      <c r="N153" s="3772">
        <f>SUM(N147+N152)</f>
        <v>0</v>
      </c>
      <c r="O153" s="3737">
        <f>SUM(O147+O152)</f>
        <v>0</v>
      </c>
      <c r="P153" s="15"/>
      <c r="Q153" s="3773"/>
      <c r="R153" s="3774"/>
      <c r="S153" s="3774"/>
      <c r="T153" s="3774"/>
      <c r="U153" s="3774"/>
      <c r="V153" s="3774"/>
      <c r="W153" s="3774"/>
      <c r="X153" s="3774"/>
      <c r="Y153" s="3774"/>
      <c r="Z153" s="3774"/>
      <c r="AA153" s="3767"/>
      <c r="AB153" s="3768"/>
      <c r="AC153" s="3768"/>
      <c r="AD153" s="3768"/>
      <c r="AE153" s="3732"/>
      <c r="AF153" s="3733"/>
      <c r="AG153" s="3733"/>
      <c r="AH153" s="3733"/>
      <c r="AI153" s="3769"/>
      <c r="AJ153" s="3769"/>
      <c r="AK153" s="3769"/>
      <c r="AL153" s="3769"/>
      <c r="AM153" s="3770"/>
      <c r="AN153" s="3756"/>
      <c r="AO153" s="3756"/>
      <c r="AP153" s="3756"/>
      <c r="AQ153" s="3756"/>
      <c r="AR153" s="3756"/>
      <c r="AS153" s="3756"/>
      <c r="AT153" s="3756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3767"/>
      <c r="R154" s="3768"/>
      <c r="S154" s="3768"/>
      <c r="T154" s="3768"/>
      <c r="U154" s="3768"/>
      <c r="V154" s="3768"/>
      <c r="W154" s="3768"/>
      <c r="X154" s="3768"/>
      <c r="Y154" s="3775"/>
      <c r="Z154" s="3775"/>
      <c r="AA154" s="3767"/>
      <c r="AB154" s="3768"/>
      <c r="AC154" s="3768"/>
      <c r="AD154" s="3768"/>
      <c r="AE154" s="3732"/>
      <c r="AF154" s="3733"/>
      <c r="AG154" s="3733"/>
      <c r="AH154" s="3733"/>
      <c r="AI154" s="3769"/>
      <c r="AJ154" s="3769"/>
      <c r="AK154" s="3769"/>
      <c r="AL154" s="3769"/>
      <c r="AM154" s="3769"/>
      <c r="AN154" s="3756"/>
      <c r="AO154" s="3756"/>
      <c r="AP154" s="3756"/>
      <c r="AQ154" s="3756"/>
      <c r="AR154" s="3756"/>
      <c r="AS154" s="3756"/>
      <c r="AT154" s="3756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037" t="s">
        <v>3</v>
      </c>
      <c r="B155" s="6250"/>
      <c r="C155" s="7228" t="s">
        <v>79</v>
      </c>
      <c r="D155" s="7241"/>
      <c r="E155" s="7242"/>
      <c r="F155" s="7228" t="s">
        <v>134</v>
      </c>
      <c r="G155" s="7242"/>
      <c r="H155" s="7228" t="s">
        <v>135</v>
      </c>
      <c r="I155" s="7242"/>
      <c r="J155" s="7228" t="s">
        <v>136</v>
      </c>
      <c r="K155" s="7242"/>
      <c r="L155" s="7228" t="s">
        <v>137</v>
      </c>
      <c r="M155" s="7231"/>
      <c r="N155" s="7250" t="s">
        <v>149</v>
      </c>
      <c r="O155" s="7241"/>
      <c r="P155" s="7231"/>
      <c r="Q155" s="6375" t="s">
        <v>7</v>
      </c>
      <c r="R155" s="6375" t="s">
        <v>8</v>
      </c>
      <c r="S155" s="3768"/>
      <c r="T155" s="3768"/>
      <c r="U155" s="3768"/>
      <c r="V155" s="3768"/>
      <c r="W155" s="3768"/>
      <c r="X155" s="3768"/>
      <c r="Y155" s="3775"/>
      <c r="Z155" s="3776"/>
      <c r="AA155" s="3777"/>
      <c r="AB155" s="3778"/>
      <c r="AC155" s="3778"/>
      <c r="AD155" s="3778"/>
      <c r="AE155" s="3779"/>
      <c r="AF155" s="3780"/>
      <c r="AG155" s="3780"/>
      <c r="AH155" s="3780"/>
      <c r="AI155" s="3781"/>
      <c r="AJ155" s="3781"/>
      <c r="AK155" s="3781"/>
      <c r="AL155" s="3781"/>
      <c r="AM155" s="3769"/>
      <c r="AN155" s="3756"/>
      <c r="AO155" s="3756"/>
      <c r="AP155" s="3756"/>
      <c r="AQ155" s="3756"/>
      <c r="AR155" s="3756"/>
      <c r="AS155" s="3756"/>
      <c r="AT155" s="3756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7240"/>
      <c r="B156" s="7187"/>
      <c r="C156" s="3748" t="s">
        <v>103</v>
      </c>
      <c r="D156" s="3749" t="s">
        <v>65</v>
      </c>
      <c r="E156" s="3750" t="s">
        <v>104</v>
      </c>
      <c r="F156" s="3748" t="s">
        <v>65</v>
      </c>
      <c r="G156" s="3750" t="s">
        <v>104</v>
      </c>
      <c r="H156" s="3748" t="s">
        <v>65</v>
      </c>
      <c r="I156" s="3750" t="s">
        <v>104</v>
      </c>
      <c r="J156" s="3748" t="s">
        <v>65</v>
      </c>
      <c r="K156" s="3750" t="s">
        <v>104</v>
      </c>
      <c r="L156" s="3748" t="s">
        <v>65</v>
      </c>
      <c r="M156" s="3782" t="s">
        <v>104</v>
      </c>
      <c r="N156" s="3783" t="s">
        <v>150</v>
      </c>
      <c r="O156" s="3749" t="s">
        <v>151</v>
      </c>
      <c r="P156" s="3751" t="s">
        <v>152</v>
      </c>
      <c r="Q156" s="7195"/>
      <c r="R156" s="7195"/>
      <c r="S156" s="3768"/>
      <c r="T156" s="3768"/>
      <c r="U156" s="3768"/>
      <c r="V156" s="3768"/>
      <c r="W156" s="3768"/>
      <c r="X156" s="3768"/>
      <c r="Y156" s="3784"/>
      <c r="Z156" s="3775"/>
      <c r="AA156" s="3768"/>
      <c r="AB156" s="3768"/>
      <c r="AC156" s="3768"/>
      <c r="AD156" s="3768"/>
      <c r="AE156" s="3732"/>
      <c r="AF156" s="3733"/>
      <c r="AG156" s="3733"/>
      <c r="AH156" s="3733"/>
      <c r="AI156" s="3769"/>
      <c r="AJ156" s="3769"/>
      <c r="AK156" s="3769"/>
      <c r="AL156" s="3769"/>
      <c r="AM156" s="3769"/>
      <c r="AN156" s="3756"/>
      <c r="AO156" s="3756"/>
      <c r="AP156" s="3756"/>
      <c r="AQ156" s="3756"/>
      <c r="AR156" s="3756"/>
      <c r="AS156" s="3756"/>
      <c r="AT156" s="3756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7159" t="s">
        <v>165</v>
      </c>
      <c r="B157" s="3580" t="s">
        <v>166</v>
      </c>
      <c r="C157" s="3785">
        <f>SUM(D157:E157)</f>
        <v>0</v>
      </c>
      <c r="D157" s="3786">
        <f t="shared" ref="D157:E159" si="19">SUM(F157+H157+J157+L157)</f>
        <v>0</v>
      </c>
      <c r="E157" s="3787">
        <f t="shared" si="19"/>
        <v>0</v>
      </c>
      <c r="F157" s="3581"/>
      <c r="G157" s="3586"/>
      <c r="H157" s="3581"/>
      <c r="I157" s="3586"/>
      <c r="J157" s="3581"/>
      <c r="K157" s="3586"/>
      <c r="L157" s="3581"/>
      <c r="M157" s="3788"/>
      <c r="N157" s="3789"/>
      <c r="O157" s="3582"/>
      <c r="P157" s="3790"/>
      <c r="Q157" s="3586"/>
      <c r="R157" s="3586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3768"/>
      <c r="AD157" s="3768"/>
      <c r="AE157" s="3732"/>
      <c r="AF157" s="3733"/>
      <c r="AG157" s="3733"/>
      <c r="AH157" s="3733"/>
      <c r="AI157" s="3769"/>
      <c r="AJ157" s="3769"/>
      <c r="AK157" s="3769"/>
      <c r="AL157" s="3769"/>
      <c r="AM157" s="3769"/>
      <c r="AN157" s="3756"/>
      <c r="AO157" s="3756"/>
      <c r="AP157" s="3756"/>
      <c r="AQ157" s="3756"/>
      <c r="AR157" s="3756"/>
      <c r="AS157" s="3756"/>
      <c r="AT157" s="3756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3095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3775"/>
      <c r="T158" s="3768"/>
      <c r="U158" s="3768"/>
      <c r="V158" s="3768"/>
      <c r="W158" s="3768"/>
      <c r="X158" s="3768"/>
      <c r="Y158" s="3791"/>
      <c r="Z158" s="3768"/>
      <c r="AA158" s="3768"/>
      <c r="AB158" s="3768"/>
      <c r="AC158" s="3768"/>
      <c r="AD158" s="3768"/>
      <c r="AE158" s="3768"/>
      <c r="AF158" s="3756"/>
      <c r="AG158" s="3756"/>
      <c r="AH158" s="3756"/>
      <c r="AI158" s="3756"/>
      <c r="AJ158" s="3756"/>
      <c r="AK158" s="3756"/>
      <c r="AL158" s="3756"/>
      <c r="AM158" s="3756"/>
      <c r="AN158" s="3756"/>
      <c r="AO158" s="3733"/>
      <c r="AP158" s="3733"/>
      <c r="AQ158" s="3733"/>
      <c r="AR158" s="3733"/>
      <c r="AS158" s="3769"/>
      <c r="AT158" s="3769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3768"/>
      <c r="AA159" s="3768"/>
      <c r="AB159" s="3768"/>
      <c r="AC159" s="3768"/>
      <c r="AD159" s="3768"/>
      <c r="AE159" s="3768"/>
      <c r="AF159" s="3756"/>
      <c r="AG159" s="3756"/>
      <c r="AH159" s="3756"/>
      <c r="AI159" s="3756"/>
      <c r="AJ159" s="3756"/>
      <c r="AK159" s="3756"/>
      <c r="AL159" s="3756"/>
      <c r="AM159" s="3756"/>
      <c r="AN159" s="3756"/>
      <c r="AO159" s="3733"/>
      <c r="AP159" s="3733"/>
      <c r="AQ159" s="3733"/>
      <c r="AR159" s="3733"/>
      <c r="AS159" s="3769"/>
      <c r="AT159" s="3769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7244" t="s">
        <v>169</v>
      </c>
      <c r="B160" s="7244"/>
      <c r="C160" s="3792">
        <f>SUM(C157:C159)</f>
        <v>0</v>
      </c>
      <c r="D160" s="3793">
        <f>SUM(D157:D159)</f>
        <v>0</v>
      </c>
      <c r="E160" s="3794">
        <f>SUM(E157:E159)</f>
        <v>0</v>
      </c>
      <c r="F160" s="3792">
        <f>SUM(F157:F159)</f>
        <v>0</v>
      </c>
      <c r="G160" s="3794">
        <f t="shared" ref="G160:P160" si="20">SUM(G157:G159)</f>
        <v>0</v>
      </c>
      <c r="H160" s="3792">
        <f t="shared" si="20"/>
        <v>0</v>
      </c>
      <c r="I160" s="3794">
        <f t="shared" si="20"/>
        <v>0</v>
      </c>
      <c r="J160" s="3792">
        <f t="shared" si="20"/>
        <v>0</v>
      </c>
      <c r="K160" s="3794">
        <f t="shared" si="20"/>
        <v>0</v>
      </c>
      <c r="L160" s="3792">
        <f t="shared" si="20"/>
        <v>0</v>
      </c>
      <c r="M160" s="3795">
        <f t="shared" si="20"/>
        <v>0</v>
      </c>
      <c r="N160" s="3796">
        <f t="shared" si="20"/>
        <v>0</v>
      </c>
      <c r="O160" s="3793">
        <f t="shared" si="20"/>
        <v>0</v>
      </c>
      <c r="P160" s="3797">
        <f t="shared" si="20"/>
        <v>0</v>
      </c>
      <c r="Q160" s="3794">
        <f>SUM(Q157:Q159)</f>
        <v>0</v>
      </c>
      <c r="R160" s="3794">
        <f>SUM(R157:R159)</f>
        <v>0</v>
      </c>
      <c r="S160" s="17"/>
      <c r="T160" s="14"/>
      <c r="U160" s="14"/>
      <c r="V160" s="14"/>
      <c r="W160" s="14"/>
      <c r="X160" s="14"/>
      <c r="Y160" s="14"/>
      <c r="Z160" s="3768"/>
      <c r="AA160" s="3768"/>
      <c r="AB160" s="3768"/>
      <c r="AC160" s="3768"/>
      <c r="AD160" s="3768"/>
      <c r="AE160" s="3768"/>
      <c r="AF160" s="3756"/>
      <c r="AG160" s="3756"/>
      <c r="AH160" s="3756"/>
      <c r="AI160" s="3756"/>
      <c r="AJ160" s="3756"/>
      <c r="AK160" s="3756"/>
      <c r="AL160" s="3756"/>
      <c r="AM160" s="3756"/>
      <c r="AN160" s="3756"/>
      <c r="AO160" s="3733"/>
      <c r="AP160" s="3733"/>
      <c r="AQ160" s="3733"/>
      <c r="AR160" s="3733"/>
      <c r="AS160" s="3769"/>
      <c r="AT160" s="3769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7159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3768"/>
      <c r="AA161" s="3768"/>
      <c r="AB161" s="3768"/>
      <c r="AC161" s="3768"/>
      <c r="AD161" s="3768"/>
      <c r="AE161" s="3768"/>
      <c r="AF161" s="3756"/>
      <c r="AG161" s="3756"/>
      <c r="AH161" s="3756"/>
      <c r="AI161" s="3756"/>
      <c r="AJ161" s="3756"/>
      <c r="AK161" s="3756"/>
      <c r="AL161" s="3756"/>
      <c r="AM161" s="3756"/>
      <c r="AN161" s="3756"/>
      <c r="AO161" s="3733"/>
      <c r="AP161" s="3733"/>
      <c r="AQ161" s="3733"/>
      <c r="AR161" s="3733"/>
      <c r="AS161" s="3769"/>
      <c r="AT161" s="3769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3095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3768"/>
      <c r="AD162" s="3768"/>
      <c r="AE162" s="3768"/>
      <c r="AF162" s="3756"/>
      <c r="AG162" s="3756"/>
      <c r="AH162" s="3756"/>
      <c r="AI162" s="3756"/>
      <c r="AJ162" s="3756"/>
      <c r="AK162" s="3756"/>
      <c r="AL162" s="3756"/>
      <c r="AM162" s="3756"/>
      <c r="AN162" s="3756"/>
      <c r="AO162" s="3733"/>
      <c r="AP162" s="3733"/>
      <c r="AQ162" s="3733"/>
      <c r="AR162" s="3733"/>
      <c r="AS162" s="3769"/>
      <c r="AT162" s="3769"/>
    </row>
    <row r="163" spans="1:130" ht="16.350000000000001" customHeight="1" x14ac:dyDescent="0.2">
      <c r="A163" s="5844"/>
      <c r="B163" s="3095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3768"/>
      <c r="AA163" s="3768"/>
      <c r="AB163" s="3768"/>
      <c r="AC163" s="3768"/>
      <c r="AD163" s="3768"/>
      <c r="AE163" s="3768"/>
      <c r="AF163" s="3756"/>
      <c r="AG163" s="3756"/>
      <c r="AH163" s="3756"/>
      <c r="AI163" s="3756"/>
      <c r="AJ163" s="3756"/>
      <c r="AK163" s="3756"/>
      <c r="AL163" s="3756"/>
      <c r="AM163" s="3756"/>
      <c r="AN163" s="3756"/>
      <c r="AO163" s="3756"/>
      <c r="AP163" s="3756"/>
      <c r="AQ163" s="3756"/>
      <c r="AR163" s="3756"/>
      <c r="AS163" s="3756"/>
      <c r="AT163" s="3756"/>
    </row>
    <row r="164" spans="1:130" ht="15.75" customHeight="1" x14ac:dyDescent="0.2">
      <c r="A164" s="7249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3768"/>
      <c r="AC164" s="3768"/>
      <c r="AD164" s="3768"/>
      <c r="AE164" s="3768"/>
      <c r="AF164" s="3756"/>
      <c r="AG164" s="3756"/>
      <c r="AH164" s="3756"/>
      <c r="AI164" s="3756"/>
      <c r="AJ164" s="3756"/>
      <c r="AK164" s="3756"/>
      <c r="AL164" s="3756"/>
      <c r="AM164" s="3756"/>
      <c r="AN164" s="3756"/>
      <c r="AO164" s="3756"/>
      <c r="AP164" s="3756"/>
      <c r="AQ164" s="3756"/>
      <c r="AR164" s="3756"/>
      <c r="AS164" s="3756"/>
      <c r="AT164" s="3756"/>
      <c r="AU164" s="3756"/>
      <c r="AV164" s="3756"/>
    </row>
    <row r="165" spans="1:130" ht="16.350000000000001" customHeight="1" x14ac:dyDescent="0.2">
      <c r="A165" s="7251" t="s">
        <v>169</v>
      </c>
      <c r="B165" s="7244"/>
      <c r="C165" s="3792">
        <f>SUM(C161:C164)</f>
        <v>0</v>
      </c>
      <c r="D165" s="3793">
        <f>SUM(D161:D164)</f>
        <v>0</v>
      </c>
      <c r="E165" s="3794">
        <f>SUM(E161:E164)</f>
        <v>0</v>
      </c>
      <c r="F165" s="3792">
        <f>SUM(F161:F164)</f>
        <v>0</v>
      </c>
      <c r="G165" s="3794">
        <f t="shared" ref="G165:P165" si="22">SUM(G161:G164)</f>
        <v>0</v>
      </c>
      <c r="H165" s="3792">
        <f t="shared" si="22"/>
        <v>0</v>
      </c>
      <c r="I165" s="3794">
        <f t="shared" si="22"/>
        <v>0</v>
      </c>
      <c r="J165" s="3792">
        <f t="shared" si="22"/>
        <v>0</v>
      </c>
      <c r="K165" s="3794">
        <f t="shared" si="22"/>
        <v>0</v>
      </c>
      <c r="L165" s="3792">
        <f t="shared" si="22"/>
        <v>0</v>
      </c>
      <c r="M165" s="3795">
        <f t="shared" si="22"/>
        <v>0</v>
      </c>
      <c r="N165" s="3796">
        <f t="shared" si="22"/>
        <v>0</v>
      </c>
      <c r="O165" s="3793">
        <f t="shared" si="22"/>
        <v>0</v>
      </c>
      <c r="P165" s="3797">
        <f t="shared" si="22"/>
        <v>0</v>
      </c>
      <c r="Q165" s="3794">
        <f>SUM(Q161:Q164)</f>
        <v>0</v>
      </c>
      <c r="R165" s="3794">
        <f>SUM(R161:R164)</f>
        <v>0</v>
      </c>
      <c r="S165" s="17"/>
      <c r="T165" s="14"/>
      <c r="U165" s="14"/>
      <c r="V165" s="14"/>
      <c r="W165" s="3768"/>
      <c r="X165" s="3768"/>
      <c r="Y165" s="3768"/>
      <c r="Z165" s="3768"/>
      <c r="AA165" s="3768"/>
      <c r="AB165" s="3768"/>
      <c r="AC165" s="3768"/>
      <c r="AD165" s="3768"/>
      <c r="AE165" s="3768"/>
      <c r="AF165" s="3756"/>
      <c r="AG165" s="3756"/>
      <c r="AH165" s="3756"/>
      <c r="AI165" s="3756"/>
      <c r="AJ165" s="3756"/>
      <c r="AK165" s="3756"/>
      <c r="AL165" s="3756"/>
      <c r="AM165" s="3756"/>
      <c r="AN165" s="3756"/>
      <c r="AO165" s="3756"/>
      <c r="AP165" s="3756"/>
      <c r="AQ165" s="3756"/>
    </row>
    <row r="166" spans="1:130" ht="16.350000000000001" customHeight="1" x14ac:dyDescent="0.2">
      <c r="A166" s="7251" t="s">
        <v>175</v>
      </c>
      <c r="B166" s="7251"/>
      <c r="C166" s="3798">
        <f>SUM(C160+C165)</f>
        <v>0</v>
      </c>
      <c r="D166" s="3799">
        <f t="shared" ref="D166:P166" si="23">SUM(D160+D165)</f>
        <v>0</v>
      </c>
      <c r="E166" s="3800">
        <f t="shared" si="23"/>
        <v>0</v>
      </c>
      <c r="F166" s="3798">
        <f t="shared" si="23"/>
        <v>0</v>
      </c>
      <c r="G166" s="3800">
        <f t="shared" si="23"/>
        <v>0</v>
      </c>
      <c r="H166" s="3798">
        <f t="shared" si="23"/>
        <v>0</v>
      </c>
      <c r="I166" s="3800">
        <f t="shared" si="23"/>
        <v>0</v>
      </c>
      <c r="J166" s="3798">
        <f t="shared" si="23"/>
        <v>0</v>
      </c>
      <c r="K166" s="3800">
        <f t="shared" si="23"/>
        <v>0</v>
      </c>
      <c r="L166" s="3798">
        <f t="shared" si="23"/>
        <v>0</v>
      </c>
      <c r="M166" s="188">
        <f t="shared" si="23"/>
        <v>0</v>
      </c>
      <c r="N166" s="3801">
        <f t="shared" si="23"/>
        <v>0</v>
      </c>
      <c r="O166" s="3799">
        <f t="shared" si="23"/>
        <v>0</v>
      </c>
      <c r="P166" s="3802">
        <f t="shared" si="23"/>
        <v>0</v>
      </c>
      <c r="Q166" s="3800">
        <f>SUM(Q160+Q165)</f>
        <v>0</v>
      </c>
      <c r="R166" s="3800">
        <f>SUM(R160+R165)</f>
        <v>0</v>
      </c>
      <c r="S166" s="17"/>
      <c r="T166" s="14"/>
      <c r="U166" s="14"/>
      <c r="V166" s="14"/>
      <c r="W166" s="3768"/>
      <c r="X166" s="3768"/>
      <c r="Y166" s="3768"/>
      <c r="Z166" s="3768"/>
      <c r="AA166" s="3768"/>
      <c r="AB166" s="3768"/>
      <c r="AC166" s="3768"/>
      <c r="AD166" s="3768"/>
      <c r="AE166" s="3768"/>
      <c r="AF166" s="3756"/>
      <c r="AG166" s="3756"/>
      <c r="AH166" s="3756"/>
      <c r="AI166" s="3756"/>
      <c r="AJ166" s="3756"/>
      <c r="AK166" s="3756"/>
      <c r="AL166" s="3756"/>
      <c r="AM166" s="3756"/>
      <c r="AN166" s="3756"/>
      <c r="AO166" s="3756"/>
      <c r="AP166" s="3756"/>
      <c r="AQ166" s="3756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3768"/>
      <c r="X167" s="3768"/>
      <c r="Y167" s="3768"/>
      <c r="Z167" s="3768"/>
      <c r="AA167" s="3768"/>
      <c r="AB167" s="3768"/>
      <c r="AC167" s="3768"/>
      <c r="AD167" s="3768"/>
      <c r="AE167" s="3768"/>
      <c r="AF167" s="3756"/>
      <c r="AG167" s="3756"/>
      <c r="AH167" s="3756"/>
      <c r="AI167" s="3756"/>
      <c r="AJ167" s="3756"/>
      <c r="AK167" s="3756"/>
      <c r="AL167" s="3756"/>
      <c r="AM167" s="3756"/>
      <c r="AN167" s="3756"/>
      <c r="AO167" s="3756"/>
      <c r="AP167" s="3756"/>
      <c r="AQ167" s="3756"/>
    </row>
    <row r="168" spans="1:130" ht="16.350000000000001" customHeight="1" x14ac:dyDescent="0.2">
      <c r="A168" s="6037" t="s">
        <v>3</v>
      </c>
      <c r="B168" s="6250"/>
      <c r="C168" s="7241" t="s">
        <v>79</v>
      </c>
      <c r="D168" s="7241"/>
      <c r="E168" s="7242"/>
      <c r="F168" s="7228" t="s">
        <v>133</v>
      </c>
      <c r="G168" s="7242"/>
      <c r="H168" s="7228" t="s">
        <v>134</v>
      </c>
      <c r="I168" s="7242"/>
      <c r="J168" s="7228" t="s">
        <v>135</v>
      </c>
      <c r="K168" s="7242"/>
      <c r="L168" s="7228" t="s">
        <v>136</v>
      </c>
      <c r="M168" s="7242"/>
      <c r="N168" s="7228" t="s">
        <v>137</v>
      </c>
      <c r="O168" s="7231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3768"/>
      <c r="X168" s="3768"/>
      <c r="Y168" s="3768"/>
      <c r="Z168" s="3768"/>
      <c r="AA168" s="3768"/>
      <c r="AB168" s="3768"/>
      <c r="AC168" s="3768"/>
      <c r="AD168" s="3768"/>
      <c r="AE168" s="3768"/>
      <c r="AF168" s="3756"/>
      <c r="AG168" s="3756"/>
      <c r="AH168" s="3756"/>
      <c r="AI168" s="3756"/>
      <c r="AJ168" s="3756"/>
      <c r="AK168" s="3756"/>
      <c r="AL168" s="3756"/>
      <c r="AM168" s="3756"/>
      <c r="AN168" s="3756"/>
      <c r="AO168" s="3756"/>
      <c r="AP168" s="3756"/>
      <c r="AQ168" s="3803"/>
      <c r="AR168" s="3757"/>
      <c r="AS168" s="3757"/>
      <c r="AT168" s="3757"/>
      <c r="AU168" s="3757"/>
      <c r="AV168" s="3757"/>
      <c r="AW168" s="3757"/>
      <c r="AX168" s="3804"/>
      <c r="AY168" s="3804"/>
      <c r="AZ168" s="3804"/>
      <c r="BA168" s="3757"/>
      <c r="BB168" s="3757"/>
      <c r="BC168" s="3757"/>
    </row>
    <row r="169" spans="1:130" ht="31.5" customHeight="1" x14ac:dyDescent="0.2">
      <c r="A169" s="7240"/>
      <c r="B169" s="7187"/>
      <c r="C169" s="3748" t="s">
        <v>103</v>
      </c>
      <c r="D169" s="3749" t="s">
        <v>65</v>
      </c>
      <c r="E169" s="3750" t="s">
        <v>104</v>
      </c>
      <c r="F169" s="3748" t="s">
        <v>65</v>
      </c>
      <c r="G169" s="3750" t="s">
        <v>104</v>
      </c>
      <c r="H169" s="3748" t="s">
        <v>65</v>
      </c>
      <c r="I169" s="3750" t="s">
        <v>104</v>
      </c>
      <c r="J169" s="3748" t="s">
        <v>65</v>
      </c>
      <c r="K169" s="3750" t="s">
        <v>104</v>
      </c>
      <c r="L169" s="3748" t="s">
        <v>65</v>
      </c>
      <c r="M169" s="3750" t="s">
        <v>104</v>
      </c>
      <c r="N169" s="3748" t="s">
        <v>65</v>
      </c>
      <c r="O169" s="3805" t="s">
        <v>104</v>
      </c>
      <c r="P169" s="7195"/>
      <c r="Q169" s="7195"/>
      <c r="R169" s="14"/>
      <c r="S169" s="14"/>
      <c r="T169" s="14"/>
      <c r="U169" s="14"/>
      <c r="V169" s="14"/>
      <c r="W169" s="3768"/>
      <c r="X169" s="3768"/>
      <c r="Y169" s="3768"/>
      <c r="Z169" s="3768"/>
      <c r="AA169" s="3768"/>
      <c r="AB169" s="3768"/>
      <c r="AC169" s="3768"/>
      <c r="AD169" s="3768"/>
      <c r="AE169" s="3768"/>
      <c r="AF169" s="3756"/>
      <c r="AG169" s="3756"/>
      <c r="AH169" s="3756"/>
      <c r="AI169" s="3756"/>
      <c r="AJ169" s="3756"/>
      <c r="AK169" s="3756"/>
      <c r="AL169" s="3756"/>
      <c r="AM169" s="3756"/>
      <c r="AN169" s="3756"/>
      <c r="AO169" s="3756"/>
      <c r="AP169" s="3756"/>
      <c r="AQ169" s="3806"/>
      <c r="AR169" s="3757"/>
      <c r="AS169" s="3757"/>
      <c r="AT169" s="3757"/>
      <c r="AU169" s="3757"/>
      <c r="AV169" s="3757"/>
      <c r="AW169" s="3757"/>
      <c r="AX169" s="3804"/>
      <c r="AY169" s="3804"/>
      <c r="AZ169" s="3804"/>
      <c r="BA169" s="3757"/>
      <c r="BB169" s="3757"/>
      <c r="BC169" s="3757"/>
    </row>
    <row r="170" spans="1:130" s="3" customFormat="1" ht="16.350000000000001" customHeight="1" x14ac:dyDescent="0.2">
      <c r="A170" s="7159" t="s">
        <v>178</v>
      </c>
      <c r="B170" s="3580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3581"/>
      <c r="G170" s="3586"/>
      <c r="H170" s="3581"/>
      <c r="I170" s="35"/>
      <c r="J170" s="33"/>
      <c r="K170" s="35"/>
      <c r="L170" s="33"/>
      <c r="M170" s="35"/>
      <c r="N170" s="33"/>
      <c r="O170" s="3807"/>
      <c r="P170" s="3586"/>
      <c r="Q170" s="3586"/>
      <c r="R170" s="3775"/>
      <c r="S170" s="3768"/>
      <c r="T170" s="3768"/>
      <c r="U170" s="3768"/>
      <c r="V170" s="3768"/>
      <c r="W170" s="3768"/>
      <c r="X170" s="3768"/>
      <c r="Y170" s="3768"/>
      <c r="Z170" s="3768"/>
      <c r="AA170" s="3768"/>
      <c r="AB170" s="3768"/>
      <c r="AC170" s="3768"/>
      <c r="AD170" s="3756"/>
      <c r="AE170" s="3756"/>
      <c r="AF170" s="3756"/>
      <c r="AG170" s="3756"/>
      <c r="AH170" s="3756"/>
      <c r="AI170" s="3808"/>
      <c r="AJ170" s="3804"/>
      <c r="AK170" s="3804"/>
      <c r="AL170" s="3804"/>
      <c r="AM170" s="3804"/>
      <c r="AN170" s="3804"/>
      <c r="AO170" s="3804"/>
      <c r="AP170" s="3804"/>
      <c r="AQ170" s="3804"/>
      <c r="AR170" s="3804"/>
      <c r="AS170" s="3804"/>
      <c r="AT170" s="3804"/>
      <c r="AU170" s="3804"/>
      <c r="AV170" s="3804"/>
      <c r="AW170" s="3804"/>
      <c r="AX170" s="3804"/>
      <c r="AY170" s="3804"/>
      <c r="AZ170" s="3804"/>
      <c r="BA170" s="3804"/>
      <c r="BB170" s="3804"/>
      <c r="BC170" s="3804"/>
      <c r="BD170" s="3804"/>
      <c r="BE170" s="3804"/>
      <c r="BF170" s="3804"/>
      <c r="BG170" s="3804"/>
      <c r="BH170" s="3804"/>
      <c r="BI170" s="3804"/>
      <c r="BJ170" s="3804"/>
      <c r="BK170" s="3804"/>
      <c r="BL170" s="3804"/>
      <c r="BM170" s="3804"/>
      <c r="BN170" s="3804"/>
      <c r="BO170" s="3804"/>
      <c r="BP170" s="3804"/>
      <c r="BQ170" s="3804"/>
      <c r="BR170" s="3804"/>
      <c r="BS170" s="3804"/>
      <c r="BT170" s="3804"/>
      <c r="BU170" s="3804"/>
      <c r="BV170" s="3804"/>
      <c r="BW170" s="3804"/>
      <c r="BX170" s="3804"/>
      <c r="BY170" s="3804"/>
      <c r="BZ170" s="3804"/>
      <c r="CA170" s="3809"/>
      <c r="CB170" s="3809"/>
      <c r="CC170" s="3809"/>
      <c r="CD170" s="3809"/>
      <c r="CE170" s="3809"/>
      <c r="CF170" s="3809"/>
      <c r="CG170" s="3809"/>
      <c r="CH170" s="3809"/>
      <c r="CI170" s="3809"/>
      <c r="CJ170" s="3809"/>
      <c r="CK170" s="3809"/>
      <c r="CL170" s="3809"/>
      <c r="CM170" s="3809"/>
      <c r="CN170" s="3809"/>
      <c r="CO170" s="3809"/>
      <c r="CP170" s="3809"/>
      <c r="CQ170" s="3809"/>
      <c r="CR170" s="3809"/>
      <c r="CS170" s="3809"/>
      <c r="CT170" s="3809"/>
      <c r="CU170" s="3809"/>
      <c r="CV170" s="3809"/>
      <c r="CW170" s="3809"/>
      <c r="CX170" s="3809"/>
      <c r="CY170" s="3809"/>
      <c r="CZ170" s="3809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3095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3775"/>
      <c r="S171" s="3768"/>
      <c r="T171" s="3768"/>
      <c r="U171" s="3768"/>
      <c r="V171" s="3768"/>
      <c r="W171" s="3768"/>
      <c r="X171" s="3768"/>
      <c r="Y171" s="3768"/>
      <c r="Z171" s="3768"/>
      <c r="AA171" s="3768"/>
      <c r="AB171" s="3768"/>
      <c r="AC171" s="3768"/>
      <c r="AD171" s="3756"/>
      <c r="AE171" s="3756"/>
      <c r="AF171" s="3756"/>
      <c r="AG171" s="3756"/>
      <c r="AH171" s="3756"/>
      <c r="AI171" s="3808"/>
      <c r="AJ171" s="3804"/>
      <c r="AK171" s="3804"/>
      <c r="AL171" s="3804"/>
      <c r="AM171" s="3804"/>
      <c r="AN171" s="3804"/>
      <c r="AO171" s="3804"/>
      <c r="AP171" s="3804"/>
      <c r="AQ171" s="3804"/>
      <c r="AR171" s="3804"/>
      <c r="AS171" s="3804"/>
      <c r="AT171" s="3804"/>
      <c r="AU171" s="3804"/>
      <c r="AV171" s="3804"/>
      <c r="AW171" s="3804"/>
      <c r="AX171" s="3804"/>
      <c r="AY171" s="3804"/>
      <c r="AZ171" s="3804"/>
      <c r="BA171" s="3804"/>
      <c r="BB171" s="3804"/>
      <c r="BC171" s="3804"/>
      <c r="BD171" s="3804"/>
      <c r="BE171" s="3804"/>
      <c r="BF171" s="3804"/>
      <c r="BG171" s="3804"/>
      <c r="BH171" s="3804"/>
      <c r="BI171" s="3804"/>
      <c r="BJ171" s="3804"/>
      <c r="BK171" s="3804"/>
      <c r="BL171" s="3804"/>
      <c r="BM171" s="3804"/>
      <c r="BN171" s="3804"/>
      <c r="BO171" s="3804"/>
      <c r="BP171" s="3804"/>
      <c r="BQ171" s="3804"/>
      <c r="BR171" s="3804"/>
      <c r="BS171" s="3804"/>
      <c r="BT171" s="3804"/>
      <c r="BU171" s="3804"/>
      <c r="BV171" s="3804"/>
      <c r="BW171" s="3804"/>
      <c r="BX171" s="3804"/>
      <c r="BY171" s="3804"/>
      <c r="BZ171" s="3804"/>
      <c r="CA171" s="3809"/>
      <c r="CB171" s="3809"/>
      <c r="CC171" s="3809"/>
      <c r="CD171" s="3809"/>
      <c r="CE171" s="3809"/>
      <c r="CF171" s="3809"/>
      <c r="CG171" s="3809"/>
      <c r="CH171" s="3809"/>
      <c r="CI171" s="3809"/>
      <c r="CJ171" s="3809"/>
      <c r="CK171" s="3809"/>
      <c r="CL171" s="3809"/>
      <c r="CM171" s="3809"/>
      <c r="CN171" s="3809"/>
      <c r="CO171" s="3809"/>
      <c r="CP171" s="3809"/>
      <c r="CQ171" s="3809"/>
      <c r="CR171" s="3809"/>
      <c r="CS171" s="3809"/>
      <c r="CT171" s="3809"/>
      <c r="CU171" s="3809"/>
      <c r="CV171" s="3809"/>
      <c r="CW171" s="3809"/>
      <c r="CX171" s="3809"/>
      <c r="CY171" s="3809"/>
      <c r="CZ171" s="3809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3100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3775"/>
      <c r="S172" s="3768"/>
      <c r="T172" s="3768"/>
      <c r="U172" s="3768"/>
      <c r="V172" s="3768"/>
      <c r="W172" s="3768"/>
      <c r="X172" s="3768"/>
      <c r="Y172" s="3768"/>
      <c r="Z172" s="3768"/>
      <c r="AA172" s="3768"/>
      <c r="AB172" s="3768"/>
      <c r="AC172" s="3768"/>
      <c r="AD172" s="3756"/>
      <c r="AE172" s="3756"/>
      <c r="AF172" s="3756"/>
      <c r="AG172" s="3756"/>
      <c r="AH172" s="3756"/>
      <c r="AI172" s="3808"/>
      <c r="AJ172" s="3757"/>
      <c r="AK172" s="3757"/>
      <c r="AL172" s="3757"/>
      <c r="AM172" s="3757"/>
      <c r="AN172" s="3757"/>
      <c r="AO172" s="3757"/>
      <c r="AP172" s="3757"/>
      <c r="AQ172" s="3757"/>
      <c r="AR172" s="3757"/>
      <c r="AS172" s="3757"/>
      <c r="AT172" s="3757"/>
      <c r="AU172" s="3757"/>
    </row>
    <row r="173" spans="1:130" ht="16.350000000000001" customHeight="1" thickBot="1" x14ac:dyDescent="0.25">
      <c r="A173" s="5924"/>
      <c r="B173" s="3810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3768"/>
      <c r="Z173" s="3768"/>
      <c r="AA173" s="3768"/>
      <c r="AB173" s="3768"/>
      <c r="AC173" s="3768"/>
      <c r="AD173" s="3756"/>
      <c r="AE173" s="3756"/>
      <c r="AF173" s="3756"/>
      <c r="AG173" s="3756"/>
      <c r="AH173" s="3756"/>
      <c r="AI173" s="3756"/>
      <c r="AJ173" s="3756"/>
      <c r="AK173" s="3756"/>
      <c r="AL173" s="3756"/>
      <c r="AM173" s="3756"/>
      <c r="AN173" s="3756"/>
      <c r="AO173" s="3803"/>
      <c r="AP173" s="3756"/>
      <c r="AQ173" s="3756"/>
      <c r="AR173" s="3811"/>
      <c r="AS173" s="3757"/>
      <c r="AT173" s="3812"/>
      <c r="AU173" s="3812"/>
      <c r="AV173" s="3812"/>
      <c r="AW173" s="3812"/>
      <c r="AX173" s="3804"/>
      <c r="AY173" s="3804"/>
      <c r="AZ173" s="3804"/>
      <c r="BA173" s="3812"/>
      <c r="BB173" s="3812"/>
      <c r="BC173" s="3812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3098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3813"/>
      <c r="Z174" s="3814"/>
      <c r="AA174" s="14"/>
      <c r="AB174" s="3815"/>
      <c r="AC174" s="3814"/>
      <c r="AD174" s="44"/>
      <c r="AE174" s="3816"/>
      <c r="AF174" s="3816"/>
      <c r="AG174" s="3816"/>
      <c r="AH174" s="3756"/>
      <c r="AI174" s="44"/>
      <c r="AJ174" s="3803"/>
      <c r="AK174" s="3803"/>
      <c r="AL174" s="3803"/>
      <c r="AM174" s="3756"/>
      <c r="AN174" s="44"/>
      <c r="AO174" s="3803"/>
      <c r="AP174" s="3756"/>
      <c r="AQ174" s="3756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3095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3095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7249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3817"/>
      <c r="AM177" s="3818"/>
      <c r="AN177" s="3818"/>
      <c r="AO177" s="1175"/>
      <c r="AP177" s="3818"/>
      <c r="AQ177" s="1175"/>
      <c r="AR177" s="216"/>
      <c r="AS177" s="3819"/>
      <c r="AT177" s="3732"/>
      <c r="AU177" s="3768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037" t="s">
        <v>188</v>
      </c>
      <c r="B181" s="6250"/>
      <c r="C181" s="7227" t="s">
        <v>79</v>
      </c>
      <c r="D181" s="7227"/>
      <c r="E181" s="7227"/>
      <c r="F181" s="7227" t="s">
        <v>189</v>
      </c>
      <c r="G181" s="7227"/>
      <c r="H181" s="7227" t="s">
        <v>190</v>
      </c>
      <c r="I181" s="7227"/>
      <c r="J181" s="7227" t="s">
        <v>191</v>
      </c>
      <c r="K181" s="7227"/>
      <c r="L181" s="7227" t="s">
        <v>12</v>
      </c>
      <c r="M181" s="7227"/>
      <c r="N181" s="7252" t="s">
        <v>13</v>
      </c>
      <c r="O181" s="7253"/>
      <c r="P181" s="7258" t="s">
        <v>126</v>
      </c>
      <c r="Q181" s="7258"/>
      <c r="R181" s="7258" t="s">
        <v>127</v>
      </c>
      <c r="S181" s="7258"/>
      <c r="T181" s="7258" t="s">
        <v>128</v>
      </c>
      <c r="U181" s="7258"/>
      <c r="V181" s="7258" t="s">
        <v>129</v>
      </c>
      <c r="W181" s="7258"/>
      <c r="X181" s="7258" t="s">
        <v>130</v>
      </c>
      <c r="Y181" s="7258"/>
      <c r="Z181" s="7258" t="s">
        <v>131</v>
      </c>
      <c r="AA181" s="7258"/>
      <c r="AB181" s="7258" t="s">
        <v>132</v>
      </c>
      <c r="AC181" s="7258"/>
      <c r="AD181" s="7258" t="s">
        <v>133</v>
      </c>
      <c r="AE181" s="7258"/>
      <c r="AF181" s="7258" t="s">
        <v>134</v>
      </c>
      <c r="AG181" s="7258"/>
      <c r="AH181" s="7258" t="s">
        <v>135</v>
      </c>
      <c r="AI181" s="7258"/>
      <c r="AJ181" s="7258" t="s">
        <v>136</v>
      </c>
      <c r="AK181" s="7258"/>
      <c r="AL181" s="7258" t="s">
        <v>137</v>
      </c>
      <c r="AM181" s="7228"/>
      <c r="AN181" s="7259" t="s">
        <v>192</v>
      </c>
      <c r="AO181" s="7260" t="s">
        <v>193</v>
      </c>
      <c r="AP181" s="7228" t="s">
        <v>7</v>
      </c>
      <c r="AQ181" s="7242"/>
      <c r="AR181" s="7159" t="s">
        <v>194</v>
      </c>
      <c r="AS181" s="7159" t="s">
        <v>195</v>
      </c>
      <c r="AT181" s="7228" t="s">
        <v>8</v>
      </c>
      <c r="AU181" s="7242"/>
      <c r="AV181" s="7252" t="s">
        <v>196</v>
      </c>
      <c r="AW181" s="7253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7240"/>
      <c r="B182" s="7187"/>
      <c r="C182" s="3820" t="s">
        <v>103</v>
      </c>
      <c r="D182" s="3821" t="s">
        <v>65</v>
      </c>
      <c r="E182" s="3822" t="s">
        <v>104</v>
      </c>
      <c r="F182" s="3820" t="s">
        <v>65</v>
      </c>
      <c r="G182" s="3822" t="s">
        <v>104</v>
      </c>
      <c r="H182" s="3820" t="s">
        <v>65</v>
      </c>
      <c r="I182" s="3822" t="s">
        <v>104</v>
      </c>
      <c r="J182" s="3820" t="s">
        <v>65</v>
      </c>
      <c r="K182" s="3822" t="s">
        <v>104</v>
      </c>
      <c r="L182" s="3820" t="s">
        <v>65</v>
      </c>
      <c r="M182" s="3822" t="s">
        <v>104</v>
      </c>
      <c r="N182" s="3820" t="s">
        <v>65</v>
      </c>
      <c r="O182" s="3822" t="s">
        <v>104</v>
      </c>
      <c r="P182" s="3820" t="s">
        <v>65</v>
      </c>
      <c r="Q182" s="3822" t="s">
        <v>104</v>
      </c>
      <c r="R182" s="3820" t="s">
        <v>65</v>
      </c>
      <c r="S182" s="3822" t="s">
        <v>104</v>
      </c>
      <c r="T182" s="3820" t="s">
        <v>65</v>
      </c>
      <c r="U182" s="3822" t="s">
        <v>104</v>
      </c>
      <c r="V182" s="3820" t="s">
        <v>65</v>
      </c>
      <c r="W182" s="3822" t="s">
        <v>104</v>
      </c>
      <c r="X182" s="3820" t="s">
        <v>65</v>
      </c>
      <c r="Y182" s="3822" t="s">
        <v>104</v>
      </c>
      <c r="Z182" s="3820" t="s">
        <v>65</v>
      </c>
      <c r="AA182" s="3822" t="s">
        <v>104</v>
      </c>
      <c r="AB182" s="3820" t="s">
        <v>65</v>
      </c>
      <c r="AC182" s="3822" t="s">
        <v>104</v>
      </c>
      <c r="AD182" s="3820" t="s">
        <v>65</v>
      </c>
      <c r="AE182" s="3822" t="s">
        <v>104</v>
      </c>
      <c r="AF182" s="3820" t="s">
        <v>65</v>
      </c>
      <c r="AG182" s="3822" t="s">
        <v>104</v>
      </c>
      <c r="AH182" s="3820" t="s">
        <v>65</v>
      </c>
      <c r="AI182" s="3822" t="s">
        <v>104</v>
      </c>
      <c r="AJ182" s="3820" t="s">
        <v>65</v>
      </c>
      <c r="AK182" s="3822" t="s">
        <v>104</v>
      </c>
      <c r="AL182" s="3820" t="s">
        <v>65</v>
      </c>
      <c r="AM182" s="3104" t="s">
        <v>104</v>
      </c>
      <c r="AN182" s="5936"/>
      <c r="AO182" s="5938"/>
      <c r="AP182" s="3820" t="s">
        <v>65</v>
      </c>
      <c r="AQ182" s="3822" t="s">
        <v>104</v>
      </c>
      <c r="AR182" s="7249"/>
      <c r="AS182" s="7249"/>
      <c r="AT182" s="3820" t="s">
        <v>65</v>
      </c>
      <c r="AU182" s="3822" t="s">
        <v>104</v>
      </c>
      <c r="AV182" s="3823" t="s">
        <v>198</v>
      </c>
      <c r="AW182" s="3824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254" t="s">
        <v>200</v>
      </c>
      <c r="B183" s="7255"/>
      <c r="C183" s="3825">
        <f>SUM(D183+E183)</f>
        <v>25</v>
      </c>
      <c r="D183" s="3826">
        <f>SUM(F183+H183+J183+L183+N183+P183+R183+T183+V183+X183+Z183+AB183+AD183+AF183+AH183+AJ183+AL183)</f>
        <v>9</v>
      </c>
      <c r="E183" s="219">
        <f>SUM(G183+I183+K183+M183+O183+Q183+S183+U183+W183+Y183+AA183+AC183+AE183+AG183+AI183+AK183+AM183)</f>
        <v>16</v>
      </c>
      <c r="F183" s="3827">
        <v>0</v>
      </c>
      <c r="G183" s="64">
        <v>0</v>
      </c>
      <c r="H183" s="3827">
        <v>0</v>
      </c>
      <c r="I183" s="64">
        <v>0</v>
      </c>
      <c r="J183" s="3827">
        <v>3</v>
      </c>
      <c r="K183" s="64">
        <v>2</v>
      </c>
      <c r="L183" s="3827">
        <v>2</v>
      </c>
      <c r="M183" s="64">
        <v>6</v>
      </c>
      <c r="N183" s="3827">
        <v>0</v>
      </c>
      <c r="O183" s="64">
        <v>0</v>
      </c>
      <c r="P183" s="3827">
        <v>0</v>
      </c>
      <c r="Q183" s="64">
        <v>1</v>
      </c>
      <c r="R183" s="3827">
        <v>1</v>
      </c>
      <c r="S183" s="64">
        <v>1</v>
      </c>
      <c r="T183" s="3827">
        <v>1</v>
      </c>
      <c r="U183" s="64">
        <v>2</v>
      </c>
      <c r="V183" s="3827">
        <v>1</v>
      </c>
      <c r="W183" s="64">
        <v>2</v>
      </c>
      <c r="X183" s="3827">
        <v>0</v>
      </c>
      <c r="Y183" s="64">
        <v>0</v>
      </c>
      <c r="Z183" s="3827">
        <v>0</v>
      </c>
      <c r="AA183" s="64">
        <v>0</v>
      </c>
      <c r="AB183" s="3827">
        <v>1</v>
      </c>
      <c r="AC183" s="64">
        <v>0</v>
      </c>
      <c r="AD183" s="3738">
        <v>0</v>
      </c>
      <c r="AE183" s="64">
        <v>1</v>
      </c>
      <c r="AF183" s="3738">
        <v>0</v>
      </c>
      <c r="AG183" s="64">
        <v>0</v>
      </c>
      <c r="AH183" s="3738">
        <v>0</v>
      </c>
      <c r="AI183" s="64">
        <v>1</v>
      </c>
      <c r="AJ183" s="3738">
        <v>0</v>
      </c>
      <c r="AK183" s="64">
        <v>0</v>
      </c>
      <c r="AL183" s="3738">
        <v>0</v>
      </c>
      <c r="AM183" s="204">
        <v>0</v>
      </c>
      <c r="AN183" s="3828">
        <v>0</v>
      </c>
      <c r="AO183" s="381">
        <v>0</v>
      </c>
      <c r="AP183" s="3738">
        <v>0</v>
      </c>
      <c r="AQ183" s="64">
        <v>0</v>
      </c>
      <c r="AR183" s="3829">
        <v>0</v>
      </c>
      <c r="AS183" s="3829">
        <v>5</v>
      </c>
      <c r="AT183" s="3829">
        <v>0</v>
      </c>
      <c r="AU183" s="3829">
        <v>0</v>
      </c>
      <c r="AV183" s="3829">
        <v>0</v>
      </c>
      <c r="AW183" s="3829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7256" t="s">
        <v>201</v>
      </c>
      <c r="B184" s="7257"/>
      <c r="C184" s="3830"/>
      <c r="D184" s="3831"/>
      <c r="E184" s="3831"/>
      <c r="F184" s="3831"/>
      <c r="G184" s="3831"/>
      <c r="H184" s="3831"/>
      <c r="I184" s="3831"/>
      <c r="J184" s="3831"/>
      <c r="K184" s="3831"/>
      <c r="L184" s="3831"/>
      <c r="M184" s="3831"/>
      <c r="N184" s="3831"/>
      <c r="O184" s="3831"/>
      <c r="P184" s="3831"/>
      <c r="Q184" s="3831"/>
      <c r="R184" s="3831"/>
      <c r="S184" s="3831"/>
      <c r="T184" s="3831"/>
      <c r="U184" s="3831"/>
      <c r="V184" s="3831"/>
      <c r="W184" s="3831"/>
      <c r="X184" s="3831"/>
      <c r="Y184" s="3831"/>
      <c r="Z184" s="3831"/>
      <c r="AA184" s="3831"/>
      <c r="AB184" s="3831"/>
      <c r="AC184" s="3831"/>
      <c r="AD184" s="3831"/>
      <c r="AE184" s="3831"/>
      <c r="AF184" s="3831"/>
      <c r="AG184" s="3831"/>
      <c r="AH184" s="3831"/>
      <c r="AI184" s="3831"/>
      <c r="AJ184" s="3831"/>
      <c r="AK184" s="3831"/>
      <c r="AL184" s="3831"/>
      <c r="AM184" s="3831"/>
      <c r="AN184" s="3831"/>
      <c r="AO184" s="3831"/>
      <c r="AP184" s="3831"/>
      <c r="AQ184" s="3831"/>
      <c r="AR184" s="3831"/>
      <c r="AS184" s="3831"/>
      <c r="AT184" s="3831"/>
      <c r="AU184" s="3831"/>
      <c r="AV184" s="3831"/>
      <c r="AW184" s="3832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7159" t="s">
        <v>202</v>
      </c>
      <c r="B185" s="3833" t="s">
        <v>203</v>
      </c>
      <c r="C185" s="3834">
        <f>SUM(D185+E185)</f>
        <v>5</v>
      </c>
      <c r="D185" s="3835">
        <f t="shared" ref="D185:E193" si="26">SUM(F185+H185+J185+L185+N185+P185+R185+T185+V185+X185+Z185+AB185+AD185+AF185+AH185+AJ185+AL185)</f>
        <v>1</v>
      </c>
      <c r="E185" s="3833">
        <f t="shared" si="26"/>
        <v>4</v>
      </c>
      <c r="F185" s="3581"/>
      <c r="G185" s="3586"/>
      <c r="H185" s="3581">
        <v>0</v>
      </c>
      <c r="I185" s="3586">
        <v>0</v>
      </c>
      <c r="J185" s="3581">
        <v>1</v>
      </c>
      <c r="K185" s="3586">
        <v>1</v>
      </c>
      <c r="L185" s="3581">
        <v>0</v>
      </c>
      <c r="M185" s="3586">
        <v>3</v>
      </c>
      <c r="N185" s="3581">
        <v>0</v>
      </c>
      <c r="O185" s="3586">
        <v>0</v>
      </c>
      <c r="P185" s="3581">
        <v>0</v>
      </c>
      <c r="Q185" s="3586">
        <v>0</v>
      </c>
      <c r="R185" s="3581">
        <v>0</v>
      </c>
      <c r="S185" s="3586">
        <v>0</v>
      </c>
      <c r="T185" s="3581">
        <v>0</v>
      </c>
      <c r="U185" s="3586">
        <v>0</v>
      </c>
      <c r="V185" s="3581">
        <v>0</v>
      </c>
      <c r="W185" s="3586">
        <v>0</v>
      </c>
      <c r="X185" s="3581">
        <v>0</v>
      </c>
      <c r="Y185" s="3586">
        <v>0</v>
      </c>
      <c r="Z185" s="3581">
        <v>0</v>
      </c>
      <c r="AA185" s="3586">
        <v>0</v>
      </c>
      <c r="AB185" s="3581">
        <v>0</v>
      </c>
      <c r="AC185" s="3586">
        <v>0</v>
      </c>
      <c r="AD185" s="3581">
        <v>0</v>
      </c>
      <c r="AE185" s="3586">
        <v>0</v>
      </c>
      <c r="AF185" s="3581">
        <v>0</v>
      </c>
      <c r="AG185" s="3586">
        <v>0</v>
      </c>
      <c r="AH185" s="3581">
        <v>0</v>
      </c>
      <c r="AI185" s="3586">
        <v>0</v>
      </c>
      <c r="AJ185" s="3581">
        <v>0</v>
      </c>
      <c r="AK185" s="3586">
        <v>0</v>
      </c>
      <c r="AL185" s="3581">
        <v>0</v>
      </c>
      <c r="AM185" s="3788">
        <v>0</v>
      </c>
      <c r="AN185" s="3729">
        <v>0</v>
      </c>
      <c r="AO185" s="3836">
        <v>0</v>
      </c>
      <c r="AP185" s="3581">
        <v>0</v>
      </c>
      <c r="AQ185" s="3586">
        <v>0</v>
      </c>
      <c r="AR185" s="3586">
        <v>0</v>
      </c>
      <c r="AS185" s="3586">
        <v>4</v>
      </c>
      <c r="AT185" s="3586">
        <v>0</v>
      </c>
      <c r="AU185" s="3586">
        <v>0</v>
      </c>
      <c r="AV185" s="3586">
        <v>0</v>
      </c>
      <c r="AW185" s="3586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7249"/>
      <c r="B186" s="3097" t="s">
        <v>204</v>
      </c>
      <c r="C186" s="3837">
        <f>SUM(D186+E186)</f>
        <v>0</v>
      </c>
      <c r="D186" s="3838">
        <f t="shared" si="26"/>
        <v>0</v>
      </c>
      <c r="E186" s="3839">
        <f t="shared" si="26"/>
        <v>0</v>
      </c>
      <c r="F186" s="3738"/>
      <c r="G186" s="3739"/>
      <c r="H186" s="3738">
        <v>0</v>
      </c>
      <c r="I186" s="3739">
        <v>0</v>
      </c>
      <c r="J186" s="3738">
        <v>0</v>
      </c>
      <c r="K186" s="3739">
        <v>0</v>
      </c>
      <c r="L186" s="3738">
        <v>0</v>
      </c>
      <c r="M186" s="3739">
        <v>0</v>
      </c>
      <c r="N186" s="3738">
        <v>0</v>
      </c>
      <c r="O186" s="3739">
        <v>0</v>
      </c>
      <c r="P186" s="3738">
        <v>0</v>
      </c>
      <c r="Q186" s="3739">
        <v>0</v>
      </c>
      <c r="R186" s="3738">
        <v>0</v>
      </c>
      <c r="S186" s="3739">
        <v>0</v>
      </c>
      <c r="T186" s="3738">
        <v>0</v>
      </c>
      <c r="U186" s="3739">
        <v>0</v>
      </c>
      <c r="V186" s="3738">
        <v>0</v>
      </c>
      <c r="W186" s="3739">
        <v>0</v>
      </c>
      <c r="X186" s="3738">
        <v>0</v>
      </c>
      <c r="Y186" s="3739">
        <v>0</v>
      </c>
      <c r="Z186" s="3738">
        <v>0</v>
      </c>
      <c r="AA186" s="3739">
        <v>0</v>
      </c>
      <c r="AB186" s="3738">
        <v>0</v>
      </c>
      <c r="AC186" s="3739">
        <v>0</v>
      </c>
      <c r="AD186" s="3738">
        <v>0</v>
      </c>
      <c r="AE186" s="3739">
        <v>0</v>
      </c>
      <c r="AF186" s="3738">
        <v>0</v>
      </c>
      <c r="AG186" s="3739">
        <v>0</v>
      </c>
      <c r="AH186" s="3738">
        <v>0</v>
      </c>
      <c r="AI186" s="3739">
        <v>0</v>
      </c>
      <c r="AJ186" s="3738">
        <v>0</v>
      </c>
      <c r="AK186" s="3739">
        <v>0</v>
      </c>
      <c r="AL186" s="3738">
        <v>0</v>
      </c>
      <c r="AM186" s="222">
        <v>0</v>
      </c>
      <c r="AN186" s="3741">
        <v>0</v>
      </c>
      <c r="AO186" s="3742">
        <v>0</v>
      </c>
      <c r="AP186" s="3738">
        <v>0</v>
      </c>
      <c r="AQ186" s="3739">
        <v>0</v>
      </c>
      <c r="AR186" s="3739">
        <v>0</v>
      </c>
      <c r="AS186" s="3739">
        <v>0</v>
      </c>
      <c r="AT186" s="3739">
        <v>0</v>
      </c>
      <c r="AU186" s="3739">
        <v>0</v>
      </c>
      <c r="AV186" s="3739">
        <v>0</v>
      </c>
      <c r="AW186" s="3739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7263" t="s">
        <v>205</v>
      </c>
      <c r="B187" s="7264"/>
      <c r="C187" s="3825">
        <f t="shared" ref="C187:C227" si="27">SUM(D187+E187)</f>
        <v>2</v>
      </c>
      <c r="D187" s="3826">
        <f t="shared" si="26"/>
        <v>0</v>
      </c>
      <c r="E187" s="3840">
        <f t="shared" si="26"/>
        <v>2</v>
      </c>
      <c r="F187" s="3827"/>
      <c r="G187" s="3829"/>
      <c r="H187" s="3827">
        <v>0</v>
      </c>
      <c r="I187" s="3829">
        <v>0</v>
      </c>
      <c r="J187" s="3827">
        <v>0</v>
      </c>
      <c r="K187" s="3829">
        <v>0</v>
      </c>
      <c r="L187" s="3827">
        <v>0</v>
      </c>
      <c r="M187" s="3829">
        <v>2</v>
      </c>
      <c r="N187" s="3827">
        <v>0</v>
      </c>
      <c r="O187" s="3829">
        <v>0</v>
      </c>
      <c r="P187" s="3827">
        <v>0</v>
      </c>
      <c r="Q187" s="3829">
        <v>0</v>
      </c>
      <c r="R187" s="3827">
        <v>0</v>
      </c>
      <c r="S187" s="3829">
        <v>0</v>
      </c>
      <c r="T187" s="3827">
        <v>0</v>
      </c>
      <c r="U187" s="3829">
        <v>0</v>
      </c>
      <c r="V187" s="3827">
        <v>0</v>
      </c>
      <c r="W187" s="3829">
        <v>0</v>
      </c>
      <c r="X187" s="3827">
        <v>0</v>
      </c>
      <c r="Y187" s="3829">
        <v>0</v>
      </c>
      <c r="Z187" s="3827">
        <v>0</v>
      </c>
      <c r="AA187" s="3829">
        <v>0</v>
      </c>
      <c r="AB187" s="3827">
        <v>0</v>
      </c>
      <c r="AC187" s="3829">
        <v>0</v>
      </c>
      <c r="AD187" s="3827">
        <v>0</v>
      </c>
      <c r="AE187" s="3829">
        <v>0</v>
      </c>
      <c r="AF187" s="3827">
        <v>0</v>
      </c>
      <c r="AG187" s="3829">
        <v>0</v>
      </c>
      <c r="AH187" s="3827">
        <v>0</v>
      </c>
      <c r="AI187" s="3829">
        <v>0</v>
      </c>
      <c r="AJ187" s="3827">
        <v>0</v>
      </c>
      <c r="AK187" s="3829">
        <v>0</v>
      </c>
      <c r="AL187" s="3827">
        <v>0</v>
      </c>
      <c r="AM187" s="3841">
        <v>0</v>
      </c>
      <c r="AN187" s="3828">
        <v>0</v>
      </c>
      <c r="AO187" s="3842">
        <v>0</v>
      </c>
      <c r="AP187" s="3827">
        <v>0</v>
      </c>
      <c r="AQ187" s="3829">
        <v>0</v>
      </c>
      <c r="AR187" s="3829">
        <v>0</v>
      </c>
      <c r="AS187" s="3829">
        <v>1</v>
      </c>
      <c r="AT187" s="3829">
        <v>0</v>
      </c>
      <c r="AU187" s="3829">
        <v>0</v>
      </c>
      <c r="AV187" s="3829">
        <v>0</v>
      </c>
      <c r="AW187" s="3829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7159" t="s">
        <v>206</v>
      </c>
      <c r="B188" s="3833" t="s">
        <v>207</v>
      </c>
      <c r="C188" s="3834">
        <f t="shared" si="27"/>
        <v>6</v>
      </c>
      <c r="D188" s="3835">
        <f t="shared" si="26"/>
        <v>2</v>
      </c>
      <c r="E188" s="3833">
        <f t="shared" si="26"/>
        <v>4</v>
      </c>
      <c r="F188" s="3843"/>
      <c r="G188" s="3844"/>
      <c r="H188" s="3581">
        <v>0</v>
      </c>
      <c r="I188" s="3586">
        <v>0</v>
      </c>
      <c r="J188" s="3581">
        <v>1</v>
      </c>
      <c r="K188" s="3586">
        <v>2</v>
      </c>
      <c r="L188" s="3581">
        <v>1</v>
      </c>
      <c r="M188" s="3586">
        <v>2</v>
      </c>
      <c r="N188" s="3581">
        <v>0</v>
      </c>
      <c r="O188" s="3586">
        <v>0</v>
      </c>
      <c r="P188" s="3581">
        <v>0</v>
      </c>
      <c r="Q188" s="3586">
        <v>0</v>
      </c>
      <c r="R188" s="3581">
        <v>0</v>
      </c>
      <c r="S188" s="3586">
        <v>0</v>
      </c>
      <c r="T188" s="3581">
        <v>0</v>
      </c>
      <c r="U188" s="3586">
        <v>0</v>
      </c>
      <c r="V188" s="3581">
        <v>0</v>
      </c>
      <c r="W188" s="3586">
        <v>0</v>
      </c>
      <c r="X188" s="3581">
        <v>0</v>
      </c>
      <c r="Y188" s="3586">
        <v>0</v>
      </c>
      <c r="Z188" s="3581">
        <v>0</v>
      </c>
      <c r="AA188" s="3586">
        <v>0</v>
      </c>
      <c r="AB188" s="3581">
        <v>0</v>
      </c>
      <c r="AC188" s="3586">
        <v>0</v>
      </c>
      <c r="AD188" s="3581">
        <v>0</v>
      </c>
      <c r="AE188" s="3586">
        <v>0</v>
      </c>
      <c r="AF188" s="3581">
        <v>0</v>
      </c>
      <c r="AG188" s="3586">
        <v>0</v>
      </c>
      <c r="AH188" s="3581">
        <v>0</v>
      </c>
      <c r="AI188" s="3586">
        <v>0</v>
      </c>
      <c r="AJ188" s="3581">
        <v>0</v>
      </c>
      <c r="AK188" s="3586">
        <v>0</v>
      </c>
      <c r="AL188" s="3581">
        <v>0</v>
      </c>
      <c r="AM188" s="3788">
        <v>0</v>
      </c>
      <c r="AN188" s="3729">
        <v>0</v>
      </c>
      <c r="AO188" s="3836">
        <v>0</v>
      </c>
      <c r="AP188" s="3581">
        <v>0</v>
      </c>
      <c r="AQ188" s="3586">
        <v>0</v>
      </c>
      <c r="AR188" s="3586">
        <v>0</v>
      </c>
      <c r="AS188" s="3586">
        <v>3</v>
      </c>
      <c r="AT188" s="3586">
        <v>0</v>
      </c>
      <c r="AU188" s="3586">
        <v>0</v>
      </c>
      <c r="AV188" s="3586">
        <v>0</v>
      </c>
      <c r="AW188" s="3586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</row>
    <row r="189" spans="1:126" s="2" customFormat="1" x14ac:dyDescent="0.2">
      <c r="A189" s="7249"/>
      <c r="B189" s="3097" t="s">
        <v>208</v>
      </c>
      <c r="C189" s="382">
        <f t="shared" si="27"/>
        <v>7</v>
      </c>
      <c r="D189" s="224">
        <f t="shared" si="26"/>
        <v>1</v>
      </c>
      <c r="E189" s="219">
        <f t="shared" si="26"/>
        <v>6</v>
      </c>
      <c r="F189" s="423"/>
      <c r="G189" s="225"/>
      <c r="H189" s="380">
        <v>0</v>
      </c>
      <c r="I189" s="64">
        <v>0</v>
      </c>
      <c r="J189" s="380">
        <v>1</v>
      </c>
      <c r="K189" s="64">
        <v>2</v>
      </c>
      <c r="L189" s="3738">
        <v>0</v>
      </c>
      <c r="M189" s="3739">
        <v>4</v>
      </c>
      <c r="N189" s="380">
        <v>0</v>
      </c>
      <c r="O189" s="64">
        <v>0</v>
      </c>
      <c r="P189" s="380">
        <v>0</v>
      </c>
      <c r="Q189" s="64">
        <v>0</v>
      </c>
      <c r="R189" s="380">
        <v>0</v>
      </c>
      <c r="S189" s="64">
        <v>0</v>
      </c>
      <c r="T189" s="380">
        <v>0</v>
      </c>
      <c r="U189" s="64">
        <v>0</v>
      </c>
      <c r="V189" s="380">
        <v>0</v>
      </c>
      <c r="W189" s="64">
        <v>0</v>
      </c>
      <c r="X189" s="380">
        <v>0</v>
      </c>
      <c r="Y189" s="64">
        <v>0</v>
      </c>
      <c r="Z189" s="380">
        <v>0</v>
      </c>
      <c r="AA189" s="64">
        <v>0</v>
      </c>
      <c r="AB189" s="380">
        <v>0</v>
      </c>
      <c r="AC189" s="64">
        <v>0</v>
      </c>
      <c r="AD189" s="380">
        <v>0</v>
      </c>
      <c r="AE189" s="64">
        <v>0</v>
      </c>
      <c r="AF189" s="380">
        <v>0</v>
      </c>
      <c r="AG189" s="64">
        <v>0</v>
      </c>
      <c r="AH189" s="380">
        <v>0</v>
      </c>
      <c r="AI189" s="64">
        <v>0</v>
      </c>
      <c r="AJ189" s="380">
        <v>0</v>
      </c>
      <c r="AK189" s="64">
        <v>0</v>
      </c>
      <c r="AL189" s="380">
        <v>0</v>
      </c>
      <c r="AM189" s="204">
        <v>0</v>
      </c>
      <c r="AN189" s="3741">
        <v>0</v>
      </c>
      <c r="AO189" s="3742">
        <v>0</v>
      </c>
      <c r="AP189" s="3738">
        <v>0</v>
      </c>
      <c r="AQ189" s="3739">
        <v>0</v>
      </c>
      <c r="AR189" s="3739">
        <v>0</v>
      </c>
      <c r="AS189" s="3739">
        <v>3</v>
      </c>
      <c r="AT189" s="3739">
        <v>0</v>
      </c>
      <c r="AU189" s="3739">
        <v>0</v>
      </c>
      <c r="AV189" s="3739">
        <v>0</v>
      </c>
      <c r="AW189" s="3739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3845" t="s">
        <v>209</v>
      </c>
      <c r="B190" s="3846"/>
      <c r="C190" s="3758">
        <f t="shared" si="27"/>
        <v>25</v>
      </c>
      <c r="D190" s="3759">
        <f t="shared" si="26"/>
        <v>9</v>
      </c>
      <c r="E190" s="3760">
        <f t="shared" si="26"/>
        <v>16</v>
      </c>
      <c r="F190" s="3827">
        <v>0</v>
      </c>
      <c r="G190" s="3829">
        <v>0</v>
      </c>
      <c r="H190" s="3827">
        <v>0</v>
      </c>
      <c r="I190" s="3829">
        <v>0</v>
      </c>
      <c r="J190" s="3827">
        <v>3</v>
      </c>
      <c r="K190" s="3829">
        <v>2</v>
      </c>
      <c r="L190" s="3827">
        <v>2</v>
      </c>
      <c r="M190" s="3829">
        <v>6</v>
      </c>
      <c r="N190" s="3827">
        <v>0</v>
      </c>
      <c r="O190" s="3829">
        <v>0</v>
      </c>
      <c r="P190" s="3827">
        <v>0</v>
      </c>
      <c r="Q190" s="3829">
        <v>1</v>
      </c>
      <c r="R190" s="3827">
        <v>1</v>
      </c>
      <c r="S190" s="3829">
        <v>1</v>
      </c>
      <c r="T190" s="3827">
        <v>1</v>
      </c>
      <c r="U190" s="3829">
        <v>2</v>
      </c>
      <c r="V190" s="3827">
        <v>1</v>
      </c>
      <c r="W190" s="3829">
        <v>2</v>
      </c>
      <c r="X190" s="3827">
        <v>0</v>
      </c>
      <c r="Y190" s="3829">
        <v>0</v>
      </c>
      <c r="Z190" s="3827">
        <v>0</v>
      </c>
      <c r="AA190" s="3829">
        <v>0</v>
      </c>
      <c r="AB190" s="3827">
        <v>1</v>
      </c>
      <c r="AC190" s="3829">
        <v>0</v>
      </c>
      <c r="AD190" s="3827">
        <v>0</v>
      </c>
      <c r="AE190" s="3829">
        <v>1</v>
      </c>
      <c r="AF190" s="3827">
        <v>0</v>
      </c>
      <c r="AG190" s="3829">
        <v>0</v>
      </c>
      <c r="AH190" s="3827">
        <v>0</v>
      </c>
      <c r="AI190" s="3829">
        <v>1</v>
      </c>
      <c r="AJ190" s="3827">
        <v>0</v>
      </c>
      <c r="AK190" s="3829">
        <v>0</v>
      </c>
      <c r="AL190" s="3827">
        <v>0</v>
      </c>
      <c r="AM190" s="3841">
        <v>0</v>
      </c>
      <c r="AN190" s="3828">
        <v>0</v>
      </c>
      <c r="AO190" s="3842">
        <v>0</v>
      </c>
      <c r="AP190" s="3738">
        <v>0</v>
      </c>
      <c r="AQ190" s="3829">
        <v>0</v>
      </c>
      <c r="AR190" s="3829">
        <v>0</v>
      </c>
      <c r="AS190" s="3829">
        <v>5</v>
      </c>
      <c r="AT190" s="3829">
        <v>0</v>
      </c>
      <c r="AU190" s="3829">
        <v>0</v>
      </c>
      <c r="AV190" s="3829">
        <v>0</v>
      </c>
      <c r="AW190" s="3829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7159" t="s">
        <v>210</v>
      </c>
      <c r="B191" s="3103" t="s">
        <v>211</v>
      </c>
      <c r="C191" s="227">
        <f t="shared" si="27"/>
        <v>0</v>
      </c>
      <c r="D191" s="228">
        <f t="shared" si="26"/>
        <v>0</v>
      </c>
      <c r="E191" s="3103">
        <f t="shared" si="26"/>
        <v>0</v>
      </c>
      <c r="F191" s="33"/>
      <c r="G191" s="35"/>
      <c r="H191" s="33"/>
      <c r="I191" s="35"/>
      <c r="J191" s="33"/>
      <c r="K191" s="35"/>
      <c r="L191" s="33"/>
      <c r="M191" s="35"/>
      <c r="N191" s="33"/>
      <c r="O191" s="35"/>
      <c r="P191" s="33"/>
      <c r="Q191" s="35"/>
      <c r="R191" s="33"/>
      <c r="S191" s="35"/>
      <c r="T191" s="33"/>
      <c r="U191" s="35"/>
      <c r="V191" s="33"/>
      <c r="W191" s="35"/>
      <c r="X191" s="33"/>
      <c r="Y191" s="35"/>
      <c r="Z191" s="33"/>
      <c r="AA191" s="35"/>
      <c r="AB191" s="33"/>
      <c r="AC191" s="35"/>
      <c r="AD191" s="33"/>
      <c r="AE191" s="35"/>
      <c r="AF191" s="33"/>
      <c r="AG191" s="35"/>
      <c r="AH191" s="33"/>
      <c r="AI191" s="35"/>
      <c r="AJ191" s="33"/>
      <c r="AK191" s="35"/>
      <c r="AL191" s="33"/>
      <c r="AM191" s="186"/>
      <c r="AN191" s="165"/>
      <c r="AO191" s="229"/>
      <c r="AP191" s="33"/>
      <c r="AQ191" s="64"/>
      <c r="AR191" s="64"/>
      <c r="AS191" s="64"/>
      <c r="AT191" s="64"/>
      <c r="AU191" s="64"/>
      <c r="AV191" s="64"/>
      <c r="AW191" s="64"/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5844"/>
      <c r="B192" s="3094" t="s">
        <v>212</v>
      </c>
      <c r="C192" s="231">
        <f t="shared" si="27"/>
        <v>2</v>
      </c>
      <c r="D192" s="232">
        <f t="shared" si="26"/>
        <v>1</v>
      </c>
      <c r="E192" s="3094">
        <f t="shared" si="26"/>
        <v>1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0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0</v>
      </c>
      <c r="T192" s="20">
        <v>0</v>
      </c>
      <c r="U192" s="36">
        <v>1</v>
      </c>
      <c r="V192" s="20">
        <v>0</v>
      </c>
      <c r="W192" s="36">
        <v>0</v>
      </c>
      <c r="X192" s="20">
        <v>0</v>
      </c>
      <c r="Y192" s="36">
        <v>0</v>
      </c>
      <c r="Z192" s="20">
        <v>0</v>
      </c>
      <c r="AA192" s="36">
        <v>0</v>
      </c>
      <c r="AB192" s="20">
        <v>1</v>
      </c>
      <c r="AC192" s="36">
        <v>0</v>
      </c>
      <c r="AD192" s="20">
        <v>0</v>
      </c>
      <c r="AE192" s="36">
        <v>0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>
        <v>0</v>
      </c>
      <c r="DC192" s="5"/>
      <c r="DD192" s="5">
        <v>0</v>
      </c>
      <c r="DE192" s="5"/>
      <c r="DF192" s="5"/>
      <c r="DG192" s="5"/>
      <c r="DH192" s="5">
        <v>0</v>
      </c>
      <c r="DI192" s="5"/>
      <c r="DJ192" s="5">
        <v>0</v>
      </c>
      <c r="DK192" s="5"/>
      <c r="DL192" s="5">
        <v>0</v>
      </c>
      <c r="DM192" s="5"/>
      <c r="DN192" s="5">
        <v>0</v>
      </c>
      <c r="DO192" s="5"/>
      <c r="DP192" s="5">
        <v>0</v>
      </c>
      <c r="DQ192" s="5"/>
      <c r="DR192" s="5">
        <v>0</v>
      </c>
      <c r="DS192" s="5"/>
      <c r="DT192" s="5">
        <v>0</v>
      </c>
      <c r="DU192" s="5"/>
      <c r="DV192" s="5">
        <v>0</v>
      </c>
    </row>
    <row r="193" spans="1:126" s="2" customFormat="1" x14ac:dyDescent="0.2">
      <c r="A193" s="5844"/>
      <c r="B193" s="3094" t="s">
        <v>213</v>
      </c>
      <c r="C193" s="231">
        <f t="shared" si="27"/>
        <v>4</v>
      </c>
      <c r="D193" s="233">
        <f t="shared" si="26"/>
        <v>2</v>
      </c>
      <c r="E193" s="3094">
        <f t="shared" si="26"/>
        <v>2</v>
      </c>
      <c r="F193" s="37">
        <v>0</v>
      </c>
      <c r="G193" s="39">
        <v>0</v>
      </c>
      <c r="H193" s="37">
        <v>0</v>
      </c>
      <c r="I193" s="39">
        <v>0</v>
      </c>
      <c r="J193" s="37">
        <v>0</v>
      </c>
      <c r="K193" s="39">
        <v>0</v>
      </c>
      <c r="L193" s="37">
        <v>1</v>
      </c>
      <c r="M193" s="39">
        <v>0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1</v>
      </c>
      <c r="T193" s="37">
        <v>1</v>
      </c>
      <c r="U193" s="39">
        <v>0</v>
      </c>
      <c r="V193" s="37">
        <v>0</v>
      </c>
      <c r="W193" s="39">
        <v>1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0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5844"/>
      <c r="B194" s="234" t="s">
        <v>214</v>
      </c>
      <c r="C194" s="231">
        <f t="shared" si="27"/>
        <v>0</v>
      </c>
      <c r="D194" s="235"/>
      <c r="E194" s="3094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5844"/>
      <c r="B195" s="3094" t="s">
        <v>215</v>
      </c>
      <c r="C195" s="231">
        <f t="shared" si="27"/>
        <v>2</v>
      </c>
      <c r="D195" s="228">
        <f t="shared" ref="D195:E203" si="28">SUM(F195+H195+J195+L195+N195+P195+R195+T195+V195+X195+Z195+AB195+AD195+AF195+AH195+AJ195+AL195)</f>
        <v>0</v>
      </c>
      <c r="E195" s="3094">
        <f t="shared" si="28"/>
        <v>2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0</v>
      </c>
      <c r="S195" s="35">
        <v>0</v>
      </c>
      <c r="T195" s="33">
        <v>0</v>
      </c>
      <c r="U195" s="35">
        <v>1</v>
      </c>
      <c r="V195" s="33">
        <v>0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1</v>
      </c>
      <c r="AJ195" s="33">
        <v>0</v>
      </c>
      <c r="AK195" s="35">
        <v>0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5844"/>
      <c r="B196" s="236" t="s">
        <v>216</v>
      </c>
      <c r="C196" s="231">
        <f t="shared" si="27"/>
        <v>0</v>
      </c>
      <c r="D196" s="232">
        <f t="shared" si="28"/>
        <v>0</v>
      </c>
      <c r="E196" s="3094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5844"/>
      <c r="B197" s="237" t="s">
        <v>217</v>
      </c>
      <c r="C197" s="231">
        <f t="shared" si="27"/>
        <v>1</v>
      </c>
      <c r="D197" s="232">
        <f t="shared" si="28"/>
        <v>1</v>
      </c>
      <c r="E197" s="3094">
        <f t="shared" si="28"/>
        <v>0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0</v>
      </c>
      <c r="L197" s="20">
        <v>1</v>
      </c>
      <c r="M197" s="36">
        <v>0</v>
      </c>
      <c r="N197" s="20">
        <v>0</v>
      </c>
      <c r="O197" s="36">
        <v>0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0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0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1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7249"/>
      <c r="B198" s="238" t="s">
        <v>218</v>
      </c>
      <c r="C198" s="239">
        <f t="shared" si="27"/>
        <v>4</v>
      </c>
      <c r="D198" s="233">
        <f t="shared" si="28"/>
        <v>1</v>
      </c>
      <c r="E198" s="3101">
        <f t="shared" si="28"/>
        <v>3</v>
      </c>
      <c r="F198" s="37">
        <v>0</v>
      </c>
      <c r="G198" s="39">
        <v>0</v>
      </c>
      <c r="H198" s="37">
        <v>0</v>
      </c>
      <c r="I198" s="39">
        <v>0</v>
      </c>
      <c r="J198" s="37">
        <v>1</v>
      </c>
      <c r="K198" s="39">
        <v>0</v>
      </c>
      <c r="L198" s="37">
        <v>0</v>
      </c>
      <c r="M198" s="39">
        <v>3</v>
      </c>
      <c r="N198" s="37">
        <v>0</v>
      </c>
      <c r="O198" s="39">
        <v>0</v>
      </c>
      <c r="P198" s="37">
        <v>0</v>
      </c>
      <c r="Q198" s="39">
        <v>0</v>
      </c>
      <c r="R198" s="37">
        <v>0</v>
      </c>
      <c r="S198" s="39">
        <v>0</v>
      </c>
      <c r="T198" s="37">
        <v>0</v>
      </c>
      <c r="U198" s="39">
        <v>0</v>
      </c>
      <c r="V198" s="37">
        <v>0</v>
      </c>
      <c r="W198" s="39">
        <v>0</v>
      </c>
      <c r="X198" s="37">
        <v>0</v>
      </c>
      <c r="Y198" s="39">
        <v>0</v>
      </c>
      <c r="Z198" s="37">
        <v>0</v>
      </c>
      <c r="AA198" s="39">
        <v>0</v>
      </c>
      <c r="AB198" s="37">
        <v>0</v>
      </c>
      <c r="AC198" s="39">
        <v>0</v>
      </c>
      <c r="AD198" s="37">
        <v>0</v>
      </c>
      <c r="AE198" s="39">
        <v>0</v>
      </c>
      <c r="AF198" s="37">
        <v>0</v>
      </c>
      <c r="AG198" s="39">
        <v>0</v>
      </c>
      <c r="AH198" s="37">
        <v>0</v>
      </c>
      <c r="AI198" s="39">
        <v>0</v>
      </c>
      <c r="AJ198" s="37">
        <v>0</v>
      </c>
      <c r="AK198" s="39">
        <v>0</v>
      </c>
      <c r="AL198" s="37">
        <v>0</v>
      </c>
      <c r="AM198" s="181">
        <v>0</v>
      </c>
      <c r="AN198" s="144">
        <v>0</v>
      </c>
      <c r="AO198" s="145">
        <v>0</v>
      </c>
      <c r="AP198" s="37">
        <v>0</v>
      </c>
      <c r="AQ198" s="40">
        <v>0</v>
      </c>
      <c r="AR198" s="40">
        <v>0</v>
      </c>
      <c r="AS198" s="40">
        <v>2</v>
      </c>
      <c r="AT198" s="40">
        <v>0</v>
      </c>
      <c r="AU198" s="40">
        <v>0</v>
      </c>
      <c r="AV198" s="40">
        <v>0</v>
      </c>
      <c r="AW198" s="40">
        <v>0</v>
      </c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7159" t="s">
        <v>219</v>
      </c>
      <c r="B199" s="3847" t="s">
        <v>220</v>
      </c>
      <c r="C199" s="3834">
        <f t="shared" si="27"/>
        <v>0</v>
      </c>
      <c r="D199" s="3835">
        <f t="shared" si="28"/>
        <v>0</v>
      </c>
      <c r="E199" s="3833">
        <f t="shared" si="28"/>
        <v>0</v>
      </c>
      <c r="F199" s="3581"/>
      <c r="G199" s="3586"/>
      <c r="H199" s="3581"/>
      <c r="I199" s="3586"/>
      <c r="J199" s="3581"/>
      <c r="K199" s="3586"/>
      <c r="L199" s="3581"/>
      <c r="M199" s="3586"/>
      <c r="N199" s="3581"/>
      <c r="O199" s="3586"/>
      <c r="P199" s="3581"/>
      <c r="Q199" s="3586"/>
      <c r="R199" s="3581"/>
      <c r="S199" s="3586"/>
      <c r="T199" s="3581"/>
      <c r="U199" s="3586"/>
      <c r="V199" s="3581"/>
      <c r="W199" s="3586"/>
      <c r="X199" s="3581"/>
      <c r="Y199" s="3586"/>
      <c r="Z199" s="3581"/>
      <c r="AA199" s="3586"/>
      <c r="AB199" s="3581"/>
      <c r="AC199" s="3586"/>
      <c r="AD199" s="3581"/>
      <c r="AE199" s="3586"/>
      <c r="AF199" s="3581"/>
      <c r="AG199" s="3586"/>
      <c r="AH199" s="3581"/>
      <c r="AI199" s="3586"/>
      <c r="AJ199" s="3581"/>
      <c r="AK199" s="3586"/>
      <c r="AL199" s="3581"/>
      <c r="AM199" s="3788"/>
      <c r="AN199" s="3729"/>
      <c r="AO199" s="3836"/>
      <c r="AP199" s="3581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5844"/>
      <c r="B200" s="3094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3094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5844"/>
      <c r="B201" s="3101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3101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5844"/>
      <c r="B202" s="3101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3101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5844"/>
      <c r="B203" s="3097" t="s">
        <v>224</v>
      </c>
      <c r="C203" s="241">
        <f t="shared" si="27"/>
        <v>0</v>
      </c>
      <c r="D203" s="242">
        <f>SUM(F203+H203+J203+L203+N203+P203+R203+T203+V203+X203+Z203+AB203+AD203+AF203+AH203+AJ203+AL203)</f>
        <v>0</v>
      </c>
      <c r="E203" s="3097">
        <f t="shared" si="28"/>
        <v>0</v>
      </c>
      <c r="F203" s="26"/>
      <c r="G203" s="40"/>
      <c r="H203" s="26"/>
      <c r="I203" s="40"/>
      <c r="J203" s="26"/>
      <c r="K203" s="40"/>
      <c r="L203" s="26"/>
      <c r="M203" s="40"/>
      <c r="N203" s="26"/>
      <c r="O203" s="40"/>
      <c r="P203" s="26"/>
      <c r="Q203" s="40"/>
      <c r="R203" s="26"/>
      <c r="S203" s="40"/>
      <c r="T203" s="26"/>
      <c r="U203" s="40"/>
      <c r="V203" s="26"/>
      <c r="W203" s="40"/>
      <c r="X203" s="26"/>
      <c r="Y203" s="40"/>
      <c r="Z203" s="26"/>
      <c r="AA203" s="40"/>
      <c r="AB203" s="26"/>
      <c r="AC203" s="40"/>
      <c r="AD203" s="26"/>
      <c r="AE203" s="40"/>
      <c r="AF203" s="26"/>
      <c r="AG203" s="40"/>
      <c r="AH203" s="26"/>
      <c r="AI203" s="40"/>
      <c r="AJ203" s="26"/>
      <c r="AK203" s="40"/>
      <c r="AL203" s="26"/>
      <c r="AM203" s="243"/>
      <c r="AN203" s="149"/>
      <c r="AO203" s="150"/>
      <c r="AP203" s="26"/>
      <c r="AQ203" s="40"/>
      <c r="AR203" s="40"/>
      <c r="AS203" s="40"/>
      <c r="AT203" s="40"/>
      <c r="AU203" s="40"/>
      <c r="AV203" s="40"/>
      <c r="AW203" s="40"/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</row>
    <row r="204" spans="1:126" s="2" customFormat="1" ht="14.25" customHeight="1" x14ac:dyDescent="0.2">
      <c r="A204" s="7159" t="s">
        <v>225</v>
      </c>
      <c r="B204" s="3833" t="s">
        <v>226</v>
      </c>
      <c r="C204" s="3834">
        <f t="shared" si="27"/>
        <v>0</v>
      </c>
      <c r="D204" s="3835">
        <f>SUM(F204+H204+J204+L204+N204)</f>
        <v>0</v>
      </c>
      <c r="E204" s="3833">
        <f t="shared" ref="D204:E207" si="29">SUM(G204+I204+K204+M204+O204)</f>
        <v>0</v>
      </c>
      <c r="F204" s="3581"/>
      <c r="G204" s="3586"/>
      <c r="H204" s="3581"/>
      <c r="I204" s="3586"/>
      <c r="J204" s="3581"/>
      <c r="K204" s="3586"/>
      <c r="L204" s="3581"/>
      <c r="M204" s="3586"/>
      <c r="N204" s="3581"/>
      <c r="O204" s="3586"/>
      <c r="P204" s="24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3729"/>
      <c r="AO204" s="3848"/>
      <c r="AP204" s="3581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5844"/>
      <c r="B205" s="3094" t="s">
        <v>227</v>
      </c>
      <c r="C205" s="231">
        <f t="shared" si="27"/>
        <v>0</v>
      </c>
      <c r="D205" s="232">
        <f>SUM(F205+H205+J205+L205+N205)</f>
        <v>0</v>
      </c>
      <c r="E205" s="3094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395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424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5844"/>
      <c r="B206" s="3094" t="s">
        <v>228</v>
      </c>
      <c r="C206" s="231">
        <f t="shared" si="27"/>
        <v>0</v>
      </c>
      <c r="D206" s="232">
        <f t="shared" si="29"/>
        <v>0</v>
      </c>
      <c r="E206" s="3094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395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424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7249"/>
      <c r="B207" s="3097" t="s">
        <v>229</v>
      </c>
      <c r="C207" s="241">
        <f t="shared" si="27"/>
        <v>1</v>
      </c>
      <c r="D207" s="242">
        <f t="shared" si="29"/>
        <v>1</v>
      </c>
      <c r="E207" s="3097">
        <f t="shared" si="29"/>
        <v>0</v>
      </c>
      <c r="F207" s="26">
        <v>0</v>
      </c>
      <c r="G207" s="40">
        <v>0</v>
      </c>
      <c r="H207" s="26">
        <v>0</v>
      </c>
      <c r="I207" s="40">
        <v>0</v>
      </c>
      <c r="J207" s="26">
        <v>1</v>
      </c>
      <c r="K207" s="40">
        <v>0</v>
      </c>
      <c r="L207" s="26">
        <v>0</v>
      </c>
      <c r="M207" s="40">
        <v>0</v>
      </c>
      <c r="N207" s="26">
        <v>0</v>
      </c>
      <c r="O207" s="40">
        <v>0</v>
      </c>
      <c r="P207" s="3849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3850"/>
      <c r="AN207" s="149">
        <v>0</v>
      </c>
      <c r="AO207" s="3851"/>
      <c r="AP207" s="26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7159" t="s">
        <v>230</v>
      </c>
      <c r="B208" s="3852" t="s">
        <v>231</v>
      </c>
      <c r="C208" s="227">
        <f t="shared" si="27"/>
        <v>1</v>
      </c>
      <c r="D208" s="228">
        <f t="shared" ref="D208:E227" si="30">SUM(F208+H208+J208+L208+N208+P208+R208+T208+V208+X208+Z208+AB208+AD208+AF208+AH208+AJ208+AL208)</f>
        <v>0</v>
      </c>
      <c r="E208" s="3103">
        <f t="shared" si="30"/>
        <v>1</v>
      </c>
      <c r="F208" s="33">
        <v>0</v>
      </c>
      <c r="G208" s="35">
        <v>0</v>
      </c>
      <c r="H208" s="33">
        <v>0</v>
      </c>
      <c r="I208" s="35">
        <v>0</v>
      </c>
      <c r="J208" s="33">
        <v>0</v>
      </c>
      <c r="K208" s="35">
        <v>1</v>
      </c>
      <c r="L208" s="33">
        <v>0</v>
      </c>
      <c r="M208" s="35">
        <v>0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3836">
        <v>0</v>
      </c>
      <c r="AP208" s="3853">
        <v>0</v>
      </c>
      <c r="AQ208" s="35">
        <v>0</v>
      </c>
      <c r="AR208" s="35">
        <v>0</v>
      </c>
      <c r="AS208" s="35">
        <v>0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5844"/>
      <c r="B209" s="3102" t="s">
        <v>232</v>
      </c>
      <c r="C209" s="231">
        <f t="shared" si="27"/>
        <v>0</v>
      </c>
      <c r="D209" s="232">
        <f t="shared" si="30"/>
        <v>0</v>
      </c>
      <c r="E209" s="3094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5844"/>
      <c r="B210" s="234" t="s">
        <v>233</v>
      </c>
      <c r="C210" s="231">
        <f t="shared" si="27"/>
        <v>0</v>
      </c>
      <c r="D210" s="232">
        <f t="shared" si="30"/>
        <v>0</v>
      </c>
      <c r="E210" s="3094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5844"/>
      <c r="B211" s="234" t="s">
        <v>234</v>
      </c>
      <c r="C211" s="231">
        <f t="shared" si="27"/>
        <v>1</v>
      </c>
      <c r="D211" s="232">
        <f t="shared" si="30"/>
        <v>0</v>
      </c>
      <c r="E211" s="3094">
        <f t="shared" si="30"/>
        <v>1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0</v>
      </c>
      <c r="L211" s="20">
        <v>0</v>
      </c>
      <c r="M211" s="36">
        <v>0</v>
      </c>
      <c r="N211" s="20">
        <v>0</v>
      </c>
      <c r="O211" s="36">
        <v>0</v>
      </c>
      <c r="P211" s="20">
        <v>0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1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7249"/>
      <c r="B212" s="253" t="s">
        <v>235</v>
      </c>
      <c r="C212" s="382">
        <f t="shared" si="27"/>
        <v>0</v>
      </c>
      <c r="D212" s="224">
        <f t="shared" si="30"/>
        <v>0</v>
      </c>
      <c r="E212" s="219">
        <f t="shared" si="30"/>
        <v>0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0</v>
      </c>
      <c r="M212" s="36">
        <v>0</v>
      </c>
      <c r="N212" s="20">
        <v>0</v>
      </c>
      <c r="O212" s="36">
        <v>0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7159" t="s">
        <v>236</v>
      </c>
      <c r="B213" s="3847" t="s">
        <v>237</v>
      </c>
      <c r="C213" s="3834">
        <f t="shared" si="27"/>
        <v>0</v>
      </c>
      <c r="D213" s="3835">
        <f t="shared" si="30"/>
        <v>0</v>
      </c>
      <c r="E213" s="3833">
        <f t="shared" si="30"/>
        <v>0</v>
      </c>
      <c r="F213" s="3581"/>
      <c r="G213" s="3586"/>
      <c r="H213" s="3581"/>
      <c r="I213" s="3586"/>
      <c r="J213" s="3581"/>
      <c r="K213" s="3586"/>
      <c r="L213" s="3581"/>
      <c r="M213" s="3586"/>
      <c r="N213" s="3581"/>
      <c r="O213" s="3586"/>
      <c r="P213" s="3581"/>
      <c r="Q213" s="3586"/>
      <c r="R213" s="3581"/>
      <c r="S213" s="3586"/>
      <c r="T213" s="3581"/>
      <c r="U213" s="3586"/>
      <c r="V213" s="3581"/>
      <c r="W213" s="3586"/>
      <c r="X213" s="3581"/>
      <c r="Y213" s="3586"/>
      <c r="Z213" s="3581"/>
      <c r="AA213" s="3586"/>
      <c r="AB213" s="3581"/>
      <c r="AC213" s="3586"/>
      <c r="AD213" s="3581"/>
      <c r="AE213" s="3586"/>
      <c r="AF213" s="3581"/>
      <c r="AG213" s="3586"/>
      <c r="AH213" s="3581"/>
      <c r="AI213" s="3586"/>
      <c r="AJ213" s="3581"/>
      <c r="AK213" s="3586"/>
      <c r="AL213" s="3581"/>
      <c r="AM213" s="3854"/>
      <c r="AN213" s="3855"/>
      <c r="AO213" s="1444"/>
      <c r="AP213" s="3853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5844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3094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7249"/>
      <c r="B215" s="257" t="s">
        <v>239</v>
      </c>
      <c r="C215" s="241">
        <f t="shared" si="27"/>
        <v>0</v>
      </c>
      <c r="D215" s="242">
        <f t="shared" si="30"/>
        <v>0</v>
      </c>
      <c r="E215" s="3097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3856"/>
      <c r="AO215" s="3857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7261" t="s">
        <v>240</v>
      </c>
      <c r="B216" s="7262"/>
      <c r="C216" s="3834">
        <f>SUM(D216+E216)</f>
        <v>0</v>
      </c>
      <c r="D216" s="3835">
        <f>SUM(F216+H216+J216+L216+N216+P216+R216+T216+V216+X216+Z216+AB216+AD216+AF216+AH216+AJ216+AL216)</f>
        <v>0</v>
      </c>
      <c r="E216" s="3833">
        <f>SUM(G216+I216+K216+M216+O216+Q216+S216+U216+W216+Y216+AA216+AC216+AE216+AG216+AI216+AK216+AM216)</f>
        <v>0</v>
      </c>
      <c r="F216" s="3581">
        <v>0</v>
      </c>
      <c r="G216" s="3586">
        <v>0</v>
      </c>
      <c r="H216" s="3581">
        <v>0</v>
      </c>
      <c r="I216" s="3586">
        <v>0</v>
      </c>
      <c r="J216" s="3581">
        <v>0</v>
      </c>
      <c r="K216" s="3586">
        <v>0</v>
      </c>
      <c r="L216" s="3581">
        <v>0</v>
      </c>
      <c r="M216" s="3586">
        <v>0</v>
      </c>
      <c r="N216" s="3581">
        <v>0</v>
      </c>
      <c r="O216" s="3586">
        <v>0</v>
      </c>
      <c r="P216" s="3581">
        <v>0</v>
      </c>
      <c r="Q216" s="3586">
        <v>0</v>
      </c>
      <c r="R216" s="3581">
        <v>0</v>
      </c>
      <c r="S216" s="3586">
        <v>0</v>
      </c>
      <c r="T216" s="3581">
        <v>0</v>
      </c>
      <c r="U216" s="3586">
        <v>0</v>
      </c>
      <c r="V216" s="3581">
        <v>0</v>
      </c>
      <c r="W216" s="3586">
        <v>0</v>
      </c>
      <c r="X216" s="3581">
        <v>0</v>
      </c>
      <c r="Y216" s="3586">
        <v>0</v>
      </c>
      <c r="Z216" s="3581">
        <v>0</v>
      </c>
      <c r="AA216" s="3586">
        <v>0</v>
      </c>
      <c r="AB216" s="3581">
        <v>0</v>
      </c>
      <c r="AC216" s="3586">
        <v>0</v>
      </c>
      <c r="AD216" s="3581">
        <v>0</v>
      </c>
      <c r="AE216" s="3586">
        <v>0</v>
      </c>
      <c r="AF216" s="3581">
        <v>0</v>
      </c>
      <c r="AG216" s="3586">
        <v>0</v>
      </c>
      <c r="AH216" s="3581">
        <v>0</v>
      </c>
      <c r="AI216" s="3586">
        <v>0</v>
      </c>
      <c r="AJ216" s="3581">
        <v>0</v>
      </c>
      <c r="AK216" s="3586">
        <v>0</v>
      </c>
      <c r="AL216" s="3581">
        <v>0</v>
      </c>
      <c r="AM216" s="3854">
        <v>0</v>
      </c>
      <c r="AN216" s="141">
        <v>0</v>
      </c>
      <c r="AO216" s="119">
        <v>0</v>
      </c>
      <c r="AP216" s="3581">
        <v>0</v>
      </c>
      <c r="AQ216" s="3586">
        <v>0</v>
      </c>
      <c r="AR216" s="3586">
        <v>0</v>
      </c>
      <c r="AS216" s="3586">
        <v>0</v>
      </c>
      <c r="AT216" s="3586">
        <v>0</v>
      </c>
      <c r="AU216" s="3586">
        <v>0</v>
      </c>
      <c r="AV216" s="3586">
        <v>0</v>
      </c>
      <c r="AW216" s="3586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3</v>
      </c>
      <c r="D217" s="228">
        <f>SUM(F217+H217+J217+L217+N217+P217+R217+T217+V217+X217+Z217+AB217+AD217+AF217+AH217+AJ217+AL217)</f>
        <v>1</v>
      </c>
      <c r="E217" s="3103">
        <f>SUM(G217+I217+K217+M217+O217+Q217+S217+U217+W217+Y217+AA217+AC217+AE217+AG217+AI217+AK217+AM217)</f>
        <v>2</v>
      </c>
      <c r="F217" s="33">
        <v>0</v>
      </c>
      <c r="G217" s="35">
        <v>0</v>
      </c>
      <c r="H217" s="33">
        <v>0</v>
      </c>
      <c r="I217" s="35">
        <v>0</v>
      </c>
      <c r="J217" s="33">
        <v>1</v>
      </c>
      <c r="K217" s="35">
        <v>1</v>
      </c>
      <c r="L217" s="33">
        <v>0</v>
      </c>
      <c r="M217" s="35">
        <v>1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2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1</v>
      </c>
      <c r="D218" s="232">
        <f t="shared" si="30"/>
        <v>0</v>
      </c>
      <c r="E218" s="3094">
        <f t="shared" si="30"/>
        <v>1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1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3094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3</v>
      </c>
      <c r="D220" s="233">
        <f t="shared" si="30"/>
        <v>0</v>
      </c>
      <c r="E220" s="3101">
        <f t="shared" si="30"/>
        <v>3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0</v>
      </c>
      <c r="M220" s="40">
        <v>1</v>
      </c>
      <c r="N220" s="26">
        <v>0</v>
      </c>
      <c r="O220" s="40">
        <v>0</v>
      </c>
      <c r="P220" s="26">
        <v>0</v>
      </c>
      <c r="Q220" s="40">
        <v>1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1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7159" t="s">
        <v>245</v>
      </c>
      <c r="B221" s="3852" t="s">
        <v>246</v>
      </c>
      <c r="C221" s="3834">
        <f t="shared" si="27"/>
        <v>0</v>
      </c>
      <c r="D221" s="3835">
        <f t="shared" si="30"/>
        <v>0</v>
      </c>
      <c r="E221" s="3858">
        <f t="shared" si="30"/>
        <v>0</v>
      </c>
      <c r="F221" s="380"/>
      <c r="G221" s="64"/>
      <c r="H221" s="380"/>
      <c r="I221" s="64"/>
      <c r="J221" s="380"/>
      <c r="K221" s="64"/>
      <c r="L221" s="380"/>
      <c r="M221" s="64"/>
      <c r="N221" s="380"/>
      <c r="O221" s="64"/>
      <c r="P221" s="380"/>
      <c r="Q221" s="64"/>
      <c r="R221" s="380"/>
      <c r="S221" s="64"/>
      <c r="T221" s="380"/>
      <c r="U221" s="64"/>
      <c r="V221" s="380"/>
      <c r="W221" s="64"/>
      <c r="X221" s="380"/>
      <c r="Y221" s="64"/>
      <c r="Z221" s="380"/>
      <c r="AA221" s="64"/>
      <c r="AB221" s="380"/>
      <c r="AC221" s="64"/>
      <c r="AD221" s="380"/>
      <c r="AE221" s="64"/>
      <c r="AF221" s="380"/>
      <c r="AG221" s="64"/>
      <c r="AH221" s="380"/>
      <c r="AI221" s="64"/>
      <c r="AJ221" s="380"/>
      <c r="AK221" s="64"/>
      <c r="AL221" s="380"/>
      <c r="AM221" s="204"/>
      <c r="AN221" s="258"/>
      <c r="AO221" s="381"/>
      <c r="AP221" s="380"/>
      <c r="AQ221" s="64"/>
      <c r="AR221" s="64"/>
      <c r="AS221" s="64"/>
      <c r="AT221" s="64"/>
      <c r="AU221" s="64"/>
      <c r="AV221" s="64"/>
      <c r="AW221" s="64"/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5844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5844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5844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7249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382">
        <f t="shared" si="27"/>
        <v>0</v>
      </c>
      <c r="D226" s="224">
        <f t="shared" si="30"/>
        <v>0</v>
      </c>
      <c r="E226" s="219">
        <f t="shared" si="30"/>
        <v>0</v>
      </c>
      <c r="F226" s="380"/>
      <c r="G226" s="64"/>
      <c r="H226" s="380"/>
      <c r="I226" s="64"/>
      <c r="J226" s="380"/>
      <c r="K226" s="64"/>
      <c r="L226" s="380"/>
      <c r="M226" s="64"/>
      <c r="N226" s="380"/>
      <c r="O226" s="64"/>
      <c r="P226" s="380"/>
      <c r="Q226" s="64"/>
      <c r="R226" s="380"/>
      <c r="S226" s="64"/>
      <c r="T226" s="380"/>
      <c r="U226" s="64"/>
      <c r="V226" s="380"/>
      <c r="W226" s="64"/>
      <c r="X226" s="380"/>
      <c r="Y226" s="64"/>
      <c r="Z226" s="380"/>
      <c r="AA226" s="64"/>
      <c r="AB226" s="380"/>
      <c r="AC226" s="64"/>
      <c r="AD226" s="380"/>
      <c r="AE226" s="64"/>
      <c r="AF226" s="380"/>
      <c r="AG226" s="64"/>
      <c r="AH226" s="380"/>
      <c r="AI226" s="64"/>
      <c r="AJ226" s="380"/>
      <c r="AK226" s="64"/>
      <c r="AL226" s="380"/>
      <c r="AM226" s="204"/>
      <c r="AN226" s="258"/>
      <c r="AO226" s="381"/>
      <c r="AP226" s="380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2</v>
      </c>
      <c r="D227" s="242">
        <f t="shared" si="30"/>
        <v>2</v>
      </c>
      <c r="E227" s="3097">
        <f t="shared" si="30"/>
        <v>0</v>
      </c>
      <c r="F227" s="26">
        <v>0</v>
      </c>
      <c r="G227" s="40">
        <v>0</v>
      </c>
      <c r="H227" s="26">
        <v>0</v>
      </c>
      <c r="I227" s="40">
        <v>0</v>
      </c>
      <c r="J227" s="26">
        <v>0</v>
      </c>
      <c r="K227" s="40">
        <v>0</v>
      </c>
      <c r="L227" s="26">
        <v>0</v>
      </c>
      <c r="M227" s="40">
        <v>0</v>
      </c>
      <c r="N227" s="26">
        <v>0</v>
      </c>
      <c r="O227" s="40">
        <v>0</v>
      </c>
      <c r="P227" s="26">
        <v>0</v>
      </c>
      <c r="Q227" s="40">
        <v>0</v>
      </c>
      <c r="R227" s="26">
        <v>1</v>
      </c>
      <c r="S227" s="40">
        <v>0</v>
      </c>
      <c r="T227" s="26">
        <v>0</v>
      </c>
      <c r="U227" s="40">
        <v>0</v>
      </c>
      <c r="V227" s="26">
        <v>1</v>
      </c>
      <c r="W227" s="40">
        <v>0</v>
      </c>
      <c r="X227" s="26">
        <v>0</v>
      </c>
      <c r="Y227" s="40">
        <v>0</v>
      </c>
      <c r="Z227" s="26">
        <v>0</v>
      </c>
      <c r="AA227" s="40">
        <v>0</v>
      </c>
      <c r="AB227" s="26">
        <v>0</v>
      </c>
      <c r="AC227" s="40">
        <v>0</v>
      </c>
      <c r="AD227" s="26">
        <v>0</v>
      </c>
      <c r="AE227" s="40">
        <v>0</v>
      </c>
      <c r="AF227" s="26">
        <v>0</v>
      </c>
      <c r="AG227" s="40">
        <v>0</v>
      </c>
      <c r="AH227" s="26">
        <v>0</v>
      </c>
      <c r="AI227" s="40">
        <v>0</v>
      </c>
      <c r="AJ227" s="26">
        <v>0</v>
      </c>
      <c r="AK227" s="40">
        <v>0</v>
      </c>
      <c r="AL227" s="26">
        <v>0</v>
      </c>
      <c r="AM227" s="243">
        <v>0</v>
      </c>
      <c r="AN227" s="264">
        <v>0</v>
      </c>
      <c r="AO227" s="265">
        <v>0</v>
      </c>
      <c r="AP227" s="26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037" t="s">
        <v>254</v>
      </c>
      <c r="B229" s="6250"/>
      <c r="C229" s="7227" t="s">
        <v>79</v>
      </c>
      <c r="D229" s="7227"/>
      <c r="E229" s="7227"/>
      <c r="F229" s="7227" t="s">
        <v>189</v>
      </c>
      <c r="G229" s="7227"/>
      <c r="H229" s="7227" t="s">
        <v>190</v>
      </c>
      <c r="I229" s="7227"/>
      <c r="J229" s="7227" t="s">
        <v>191</v>
      </c>
      <c r="K229" s="7227"/>
      <c r="L229" s="7227" t="s">
        <v>12</v>
      </c>
      <c r="M229" s="7227"/>
      <c r="N229" s="7252" t="s">
        <v>13</v>
      </c>
      <c r="O229" s="7253"/>
      <c r="P229" s="7258" t="s">
        <v>126</v>
      </c>
      <c r="Q229" s="7258"/>
      <c r="R229" s="7258" t="s">
        <v>127</v>
      </c>
      <c r="S229" s="7258"/>
      <c r="T229" s="7258" t="s">
        <v>128</v>
      </c>
      <c r="U229" s="7258"/>
      <c r="V229" s="7258" t="s">
        <v>129</v>
      </c>
      <c r="W229" s="7258"/>
      <c r="X229" s="7258" t="s">
        <v>130</v>
      </c>
      <c r="Y229" s="7258"/>
      <c r="Z229" s="7258" t="s">
        <v>131</v>
      </c>
      <c r="AA229" s="7258"/>
      <c r="AB229" s="7258" t="s">
        <v>132</v>
      </c>
      <c r="AC229" s="7258"/>
      <c r="AD229" s="7258" t="s">
        <v>133</v>
      </c>
      <c r="AE229" s="7258"/>
      <c r="AF229" s="7258" t="s">
        <v>134</v>
      </c>
      <c r="AG229" s="7258"/>
      <c r="AH229" s="7258" t="s">
        <v>135</v>
      </c>
      <c r="AI229" s="7258"/>
      <c r="AJ229" s="7258" t="s">
        <v>136</v>
      </c>
      <c r="AK229" s="7258"/>
      <c r="AL229" s="7258" t="s">
        <v>137</v>
      </c>
      <c r="AM229" s="7228"/>
      <c r="AN229" s="7267" t="s">
        <v>92</v>
      </c>
      <c r="AO229" s="7268"/>
      <c r="AP229" s="7269"/>
      <c r="AQ229" s="7266" t="s">
        <v>192</v>
      </c>
      <c r="AR229" s="7260" t="s">
        <v>193</v>
      </c>
      <c r="AS229" s="7258" t="s">
        <v>7</v>
      </c>
      <c r="AT229" s="7258"/>
      <c r="AU229" s="7159" t="s">
        <v>194</v>
      </c>
      <c r="AV229" s="7159" t="s">
        <v>255</v>
      </c>
      <c r="AW229" s="7159" t="s">
        <v>8</v>
      </c>
      <c r="AX229" s="7159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7240"/>
      <c r="B230" s="7187"/>
      <c r="C230" s="3748" t="s">
        <v>103</v>
      </c>
      <c r="D230" s="3574" t="s">
        <v>65</v>
      </c>
      <c r="E230" s="3822" t="s">
        <v>104</v>
      </c>
      <c r="F230" s="3820" t="s">
        <v>65</v>
      </c>
      <c r="G230" s="3822" t="s">
        <v>104</v>
      </c>
      <c r="H230" s="3820" t="s">
        <v>65</v>
      </c>
      <c r="I230" s="3822" t="s">
        <v>104</v>
      </c>
      <c r="J230" s="3820" t="s">
        <v>65</v>
      </c>
      <c r="K230" s="3822" t="s">
        <v>104</v>
      </c>
      <c r="L230" s="3820" t="s">
        <v>65</v>
      </c>
      <c r="M230" s="3822" t="s">
        <v>104</v>
      </c>
      <c r="N230" s="3820" t="s">
        <v>65</v>
      </c>
      <c r="O230" s="3822" t="s">
        <v>104</v>
      </c>
      <c r="P230" s="3820" t="s">
        <v>65</v>
      </c>
      <c r="Q230" s="3822" t="s">
        <v>104</v>
      </c>
      <c r="R230" s="3820" t="s">
        <v>65</v>
      </c>
      <c r="S230" s="3822" t="s">
        <v>104</v>
      </c>
      <c r="T230" s="3820" t="s">
        <v>65</v>
      </c>
      <c r="U230" s="3822" t="s">
        <v>104</v>
      </c>
      <c r="V230" s="3820" t="s">
        <v>65</v>
      </c>
      <c r="W230" s="3822" t="s">
        <v>104</v>
      </c>
      <c r="X230" s="3820" t="s">
        <v>65</v>
      </c>
      <c r="Y230" s="3822" t="s">
        <v>104</v>
      </c>
      <c r="Z230" s="3820" t="s">
        <v>65</v>
      </c>
      <c r="AA230" s="3822" t="s">
        <v>104</v>
      </c>
      <c r="AB230" s="3820" t="s">
        <v>65</v>
      </c>
      <c r="AC230" s="3822" t="s">
        <v>104</v>
      </c>
      <c r="AD230" s="3820" t="s">
        <v>65</v>
      </c>
      <c r="AE230" s="3822" t="s">
        <v>104</v>
      </c>
      <c r="AF230" s="3820" t="s">
        <v>65</v>
      </c>
      <c r="AG230" s="3822" t="s">
        <v>104</v>
      </c>
      <c r="AH230" s="3820" t="s">
        <v>65</v>
      </c>
      <c r="AI230" s="3822" t="s">
        <v>104</v>
      </c>
      <c r="AJ230" s="3820" t="s">
        <v>65</v>
      </c>
      <c r="AK230" s="3822" t="s">
        <v>104</v>
      </c>
      <c r="AL230" s="3820" t="s">
        <v>65</v>
      </c>
      <c r="AM230" s="3104" t="s">
        <v>104</v>
      </c>
      <c r="AN230" s="3783" t="s">
        <v>150</v>
      </c>
      <c r="AO230" s="3859" t="s">
        <v>152</v>
      </c>
      <c r="AP230" s="3750" t="s">
        <v>256</v>
      </c>
      <c r="AQ230" s="5948"/>
      <c r="AR230" s="5938"/>
      <c r="AS230" s="3820" t="s">
        <v>65</v>
      </c>
      <c r="AT230" s="3822" t="s">
        <v>104</v>
      </c>
      <c r="AU230" s="7249"/>
      <c r="AV230" s="7249"/>
      <c r="AW230" s="7249"/>
      <c r="AX230" s="7249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7265" t="s">
        <v>257</v>
      </c>
      <c r="B231" s="7255"/>
      <c r="C231" s="3825">
        <f>SUM(D231+E231)</f>
        <v>25</v>
      </c>
      <c r="D231" s="3826">
        <f>SUM(F231+H231+J231+L231+N231+P231+R231+T231+V231+X231+Z231+AB231+AD231+AF231+AH231+AJ231+AL231)</f>
        <v>6</v>
      </c>
      <c r="E231" s="219">
        <f>SUM(G231+I231+K231+M231+O231+Q231+S231+U231+W231+Y231+AA231+AC231+AE231+AG231+AI231+AK231+AM231)</f>
        <v>19</v>
      </c>
      <c r="F231" s="3827">
        <v>0</v>
      </c>
      <c r="G231" s="3829">
        <v>0</v>
      </c>
      <c r="H231" s="3827">
        <v>0</v>
      </c>
      <c r="I231" s="3829">
        <v>0</v>
      </c>
      <c r="J231" s="3827">
        <v>2</v>
      </c>
      <c r="K231" s="3829">
        <v>2</v>
      </c>
      <c r="L231" s="3827">
        <v>1</v>
      </c>
      <c r="M231" s="3829">
        <v>8</v>
      </c>
      <c r="N231" s="3827">
        <v>0</v>
      </c>
      <c r="O231" s="3829">
        <v>0</v>
      </c>
      <c r="P231" s="3827">
        <v>0</v>
      </c>
      <c r="Q231" s="3829">
        <v>1</v>
      </c>
      <c r="R231" s="3827">
        <v>0</v>
      </c>
      <c r="S231" s="3829">
        <v>1</v>
      </c>
      <c r="T231" s="3827">
        <v>0</v>
      </c>
      <c r="U231" s="3829">
        <v>0</v>
      </c>
      <c r="V231" s="3827">
        <v>0</v>
      </c>
      <c r="W231" s="3829">
        <v>1</v>
      </c>
      <c r="X231" s="3827">
        <v>0</v>
      </c>
      <c r="Y231" s="3829">
        <v>1</v>
      </c>
      <c r="Z231" s="3827">
        <v>0</v>
      </c>
      <c r="AA231" s="3829">
        <v>2</v>
      </c>
      <c r="AB231" s="3827">
        <v>0</v>
      </c>
      <c r="AC231" s="3829">
        <v>1</v>
      </c>
      <c r="AD231" s="3827">
        <v>2</v>
      </c>
      <c r="AE231" s="3829">
        <v>1</v>
      </c>
      <c r="AF231" s="3827">
        <v>1</v>
      </c>
      <c r="AG231" s="3829">
        <v>0</v>
      </c>
      <c r="AH231" s="3827">
        <v>0</v>
      </c>
      <c r="AI231" s="3829">
        <v>1</v>
      </c>
      <c r="AJ231" s="3827">
        <v>0</v>
      </c>
      <c r="AK231" s="3829">
        <v>0</v>
      </c>
      <c r="AL231" s="3827">
        <v>0</v>
      </c>
      <c r="AM231" s="3841">
        <v>0</v>
      </c>
      <c r="AN231" s="3860">
        <v>0</v>
      </c>
      <c r="AO231" s="3861">
        <v>0</v>
      </c>
      <c r="AP231" s="40">
        <v>10</v>
      </c>
      <c r="AQ231" s="3829">
        <v>0</v>
      </c>
      <c r="AR231" s="3842">
        <v>0</v>
      </c>
      <c r="AS231" s="3827">
        <v>0</v>
      </c>
      <c r="AT231" s="3829">
        <v>0</v>
      </c>
      <c r="AU231" s="3829">
        <v>0</v>
      </c>
      <c r="AV231" s="3829">
        <v>7</v>
      </c>
      <c r="AW231" s="3829">
        <v>0</v>
      </c>
      <c r="AX231" s="3829">
        <v>0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7256" t="s">
        <v>201</v>
      </c>
      <c r="B232" s="7257"/>
      <c r="C232" s="26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3862"/>
      <c r="AN232" s="3862"/>
      <c r="AO232" s="3862"/>
      <c r="AP232" s="3862"/>
      <c r="AQ232" s="3862"/>
      <c r="AR232" s="3862"/>
      <c r="AS232" s="3862"/>
      <c r="AT232" s="3862"/>
      <c r="AU232" s="3862"/>
      <c r="AV232" s="3862"/>
      <c r="AW232" s="3862"/>
      <c r="AX232" s="3863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7159" t="s">
        <v>258</v>
      </c>
      <c r="B233" s="3852" t="s">
        <v>259</v>
      </c>
      <c r="C233" s="3834">
        <f>SUM(D233+E233)</f>
        <v>4</v>
      </c>
      <c r="D233" s="3835">
        <f t="shared" ref="D233:E241" si="31">SUM(F233+H233+J233+L233+N233+P233+R233+T233+V233+X233+Z233+AB233+AD233+AF233+AH233+AJ233+AL233)</f>
        <v>0</v>
      </c>
      <c r="E233" s="3833">
        <f t="shared" si="31"/>
        <v>4</v>
      </c>
      <c r="F233" s="3581">
        <v>0</v>
      </c>
      <c r="G233" s="3586">
        <v>0</v>
      </c>
      <c r="H233" s="3581">
        <v>0</v>
      </c>
      <c r="I233" s="3586">
        <v>0</v>
      </c>
      <c r="J233" s="3581">
        <v>0</v>
      </c>
      <c r="K233" s="3586">
        <v>1</v>
      </c>
      <c r="L233" s="3581">
        <v>0</v>
      </c>
      <c r="M233" s="3586">
        <v>3</v>
      </c>
      <c r="N233" s="3581">
        <v>0</v>
      </c>
      <c r="O233" s="3586">
        <v>0</v>
      </c>
      <c r="P233" s="3581">
        <v>0</v>
      </c>
      <c r="Q233" s="3586">
        <v>0</v>
      </c>
      <c r="R233" s="3581">
        <v>0</v>
      </c>
      <c r="S233" s="3586">
        <v>0</v>
      </c>
      <c r="T233" s="3581">
        <v>0</v>
      </c>
      <c r="U233" s="3586">
        <v>0</v>
      </c>
      <c r="V233" s="3581">
        <v>0</v>
      </c>
      <c r="W233" s="3586">
        <v>0</v>
      </c>
      <c r="X233" s="3581">
        <v>0</v>
      </c>
      <c r="Y233" s="3586">
        <v>0</v>
      </c>
      <c r="Z233" s="3581">
        <v>0</v>
      </c>
      <c r="AA233" s="3586">
        <v>0</v>
      </c>
      <c r="AB233" s="3581">
        <v>0</v>
      </c>
      <c r="AC233" s="3586">
        <v>0</v>
      </c>
      <c r="AD233" s="3581">
        <v>0</v>
      </c>
      <c r="AE233" s="3586">
        <v>0</v>
      </c>
      <c r="AF233" s="3581">
        <v>0</v>
      </c>
      <c r="AG233" s="3586">
        <v>0</v>
      </c>
      <c r="AH233" s="3581">
        <v>0</v>
      </c>
      <c r="AI233" s="3586">
        <v>0</v>
      </c>
      <c r="AJ233" s="3581">
        <v>0</v>
      </c>
      <c r="AK233" s="3586">
        <v>0</v>
      </c>
      <c r="AL233" s="3581">
        <v>0</v>
      </c>
      <c r="AM233" s="3788">
        <v>0</v>
      </c>
      <c r="AN233" s="3864">
        <v>0</v>
      </c>
      <c r="AO233" s="3853">
        <v>0</v>
      </c>
      <c r="AP233" s="3586">
        <v>0</v>
      </c>
      <c r="AQ233" s="3586">
        <v>0</v>
      </c>
      <c r="AR233" s="3836">
        <v>0</v>
      </c>
      <c r="AS233" s="3581">
        <v>0</v>
      </c>
      <c r="AT233" s="3586">
        <v>0</v>
      </c>
      <c r="AU233" s="3586">
        <v>0</v>
      </c>
      <c r="AV233" s="3586">
        <v>4</v>
      </c>
      <c r="AW233" s="3586">
        <v>0</v>
      </c>
      <c r="AX233" s="3586">
        <v>0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7249"/>
      <c r="B234" s="260" t="s">
        <v>204</v>
      </c>
      <c r="C234" s="241">
        <f>SUM(D234+E234)</f>
        <v>0</v>
      </c>
      <c r="D234" s="242">
        <f t="shared" si="31"/>
        <v>0</v>
      </c>
      <c r="E234" s="3097">
        <f t="shared" si="31"/>
        <v>0</v>
      </c>
      <c r="F234" s="26">
        <v>0</v>
      </c>
      <c r="G234" s="40">
        <v>0</v>
      </c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7263" t="s">
        <v>205</v>
      </c>
      <c r="B235" s="7264"/>
      <c r="C235" s="3865">
        <f t="shared" ref="C235:C274" si="32">SUM(D235+E235)</f>
        <v>4</v>
      </c>
      <c r="D235" s="3826">
        <f t="shared" si="31"/>
        <v>0</v>
      </c>
      <c r="E235" s="3840">
        <f t="shared" si="31"/>
        <v>4</v>
      </c>
      <c r="F235" s="3827">
        <v>0</v>
      </c>
      <c r="G235" s="3829">
        <v>0</v>
      </c>
      <c r="H235" s="3827">
        <v>0</v>
      </c>
      <c r="I235" s="3829">
        <v>0</v>
      </c>
      <c r="J235" s="3827">
        <v>0</v>
      </c>
      <c r="K235" s="3829">
        <v>1</v>
      </c>
      <c r="L235" s="3827">
        <v>0</v>
      </c>
      <c r="M235" s="3829">
        <v>3</v>
      </c>
      <c r="N235" s="3827">
        <v>0</v>
      </c>
      <c r="O235" s="3829">
        <v>0</v>
      </c>
      <c r="P235" s="3827">
        <v>0</v>
      </c>
      <c r="Q235" s="3829">
        <v>0</v>
      </c>
      <c r="R235" s="3827">
        <v>0</v>
      </c>
      <c r="S235" s="3829">
        <v>0</v>
      </c>
      <c r="T235" s="3827">
        <v>0</v>
      </c>
      <c r="U235" s="3829">
        <v>0</v>
      </c>
      <c r="V235" s="3827">
        <v>0</v>
      </c>
      <c r="W235" s="3829">
        <v>0</v>
      </c>
      <c r="X235" s="3827">
        <v>0</v>
      </c>
      <c r="Y235" s="3829">
        <v>0</v>
      </c>
      <c r="Z235" s="3827">
        <v>0</v>
      </c>
      <c r="AA235" s="3829">
        <v>0</v>
      </c>
      <c r="AB235" s="3827">
        <v>0</v>
      </c>
      <c r="AC235" s="3829">
        <v>0</v>
      </c>
      <c r="AD235" s="3827">
        <v>0</v>
      </c>
      <c r="AE235" s="3829">
        <v>0</v>
      </c>
      <c r="AF235" s="3827">
        <v>0</v>
      </c>
      <c r="AG235" s="3829">
        <v>0</v>
      </c>
      <c r="AH235" s="3827">
        <v>0</v>
      </c>
      <c r="AI235" s="3829">
        <v>0</v>
      </c>
      <c r="AJ235" s="3827">
        <v>0</v>
      </c>
      <c r="AK235" s="3829">
        <v>0</v>
      </c>
      <c r="AL235" s="3827">
        <v>0</v>
      </c>
      <c r="AM235" s="3841">
        <v>0</v>
      </c>
      <c r="AN235" s="3866">
        <v>0</v>
      </c>
      <c r="AO235" s="3867">
        <v>0</v>
      </c>
      <c r="AP235" s="3829">
        <v>0</v>
      </c>
      <c r="AQ235" s="3829">
        <v>0</v>
      </c>
      <c r="AR235" s="3842">
        <v>0</v>
      </c>
      <c r="AS235" s="3827">
        <v>0</v>
      </c>
      <c r="AT235" s="3829">
        <v>0</v>
      </c>
      <c r="AU235" s="3829">
        <v>0</v>
      </c>
      <c r="AV235" s="3829">
        <v>4</v>
      </c>
      <c r="AW235" s="3829">
        <v>0</v>
      </c>
      <c r="AX235" s="3829">
        <v>0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7159" t="s">
        <v>206</v>
      </c>
      <c r="B236" s="3833" t="s">
        <v>207</v>
      </c>
      <c r="C236" s="3834">
        <f t="shared" si="32"/>
        <v>0</v>
      </c>
      <c r="D236" s="3835">
        <f t="shared" si="31"/>
        <v>0</v>
      </c>
      <c r="E236" s="3833">
        <f t="shared" si="31"/>
        <v>0</v>
      </c>
      <c r="F236" s="3843"/>
      <c r="G236" s="3844"/>
      <c r="H236" s="3581">
        <v>0</v>
      </c>
      <c r="I236" s="3586">
        <v>0</v>
      </c>
      <c r="J236" s="3581">
        <v>0</v>
      </c>
      <c r="K236" s="3586">
        <v>0</v>
      </c>
      <c r="L236" s="3581">
        <v>0</v>
      </c>
      <c r="M236" s="3586">
        <v>0</v>
      </c>
      <c r="N236" s="3581">
        <v>0</v>
      </c>
      <c r="O236" s="3586">
        <v>0</v>
      </c>
      <c r="P236" s="3581">
        <v>0</v>
      </c>
      <c r="Q236" s="3586">
        <v>0</v>
      </c>
      <c r="R236" s="3581">
        <v>0</v>
      </c>
      <c r="S236" s="3586">
        <v>0</v>
      </c>
      <c r="T236" s="3581">
        <v>0</v>
      </c>
      <c r="U236" s="3586">
        <v>0</v>
      </c>
      <c r="V236" s="3581">
        <v>0</v>
      </c>
      <c r="W236" s="3586">
        <v>0</v>
      </c>
      <c r="X236" s="3581">
        <v>0</v>
      </c>
      <c r="Y236" s="3586">
        <v>0</v>
      </c>
      <c r="Z236" s="3581">
        <v>0</v>
      </c>
      <c r="AA236" s="3586">
        <v>0</v>
      </c>
      <c r="AB236" s="3581">
        <v>0</v>
      </c>
      <c r="AC236" s="3586">
        <v>0</v>
      </c>
      <c r="AD236" s="3581">
        <v>0</v>
      </c>
      <c r="AE236" s="3586">
        <v>0</v>
      </c>
      <c r="AF236" s="3581">
        <v>0</v>
      </c>
      <c r="AG236" s="3586">
        <v>0</v>
      </c>
      <c r="AH236" s="3581">
        <v>0</v>
      </c>
      <c r="AI236" s="3586">
        <v>0</v>
      </c>
      <c r="AJ236" s="3581">
        <v>0</v>
      </c>
      <c r="AK236" s="3586">
        <v>0</v>
      </c>
      <c r="AL236" s="3581">
        <v>0</v>
      </c>
      <c r="AM236" s="3788">
        <v>0</v>
      </c>
      <c r="AN236" s="3864">
        <v>0</v>
      </c>
      <c r="AO236" s="3853">
        <v>0</v>
      </c>
      <c r="AP236" s="3586">
        <v>0</v>
      </c>
      <c r="AQ236" s="3586">
        <v>0</v>
      </c>
      <c r="AR236" s="3836">
        <v>0</v>
      </c>
      <c r="AS236" s="3581">
        <v>0</v>
      </c>
      <c r="AT236" s="3586">
        <v>0</v>
      </c>
      <c r="AU236" s="3586">
        <v>0</v>
      </c>
      <c r="AV236" s="3586">
        <v>0</v>
      </c>
      <c r="AW236" s="3586">
        <v>0</v>
      </c>
      <c r="AX236" s="3586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B236" s="5">
        <v>0</v>
      </c>
      <c r="DD236" s="5">
        <v>0</v>
      </c>
      <c r="DF236" s="5">
        <v>0</v>
      </c>
      <c r="DH236" s="5">
        <v>0</v>
      </c>
      <c r="DJ236" s="5">
        <v>0</v>
      </c>
      <c r="DL236" s="5">
        <v>0</v>
      </c>
      <c r="DN236" s="5">
        <v>0</v>
      </c>
      <c r="DP236" s="5">
        <v>0</v>
      </c>
      <c r="DZ236" s="15"/>
    </row>
    <row r="237" spans="1:130" ht="15" customHeight="1" x14ac:dyDescent="0.2">
      <c r="A237" s="7249"/>
      <c r="B237" s="3839" t="s">
        <v>208</v>
      </c>
      <c r="C237" s="1204">
        <f t="shared" si="32"/>
        <v>7</v>
      </c>
      <c r="D237" s="224">
        <f t="shared" si="31"/>
        <v>2</v>
      </c>
      <c r="E237" s="219">
        <f t="shared" si="31"/>
        <v>5</v>
      </c>
      <c r="F237" s="1205"/>
      <c r="G237" s="225"/>
      <c r="H237" s="1206">
        <v>0</v>
      </c>
      <c r="I237" s="64">
        <v>0</v>
      </c>
      <c r="J237" s="1206">
        <v>1</v>
      </c>
      <c r="K237" s="64">
        <v>2</v>
      </c>
      <c r="L237" s="1206">
        <v>1</v>
      </c>
      <c r="M237" s="64">
        <v>3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3868">
        <v>0</v>
      </c>
      <c r="AK237" s="3869">
        <v>0</v>
      </c>
      <c r="AL237" s="1206">
        <v>0</v>
      </c>
      <c r="AM237" s="204">
        <v>0</v>
      </c>
      <c r="AN237" s="269">
        <v>0</v>
      </c>
      <c r="AO237" s="270">
        <v>0</v>
      </c>
      <c r="AP237" s="3869">
        <v>0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4</v>
      </c>
      <c r="AW237" s="64">
        <v>0</v>
      </c>
      <c r="AX237" s="64">
        <v>0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3845" t="s">
        <v>209</v>
      </c>
      <c r="B238" s="3846"/>
      <c r="C238" s="3758">
        <f t="shared" si="32"/>
        <v>25</v>
      </c>
      <c r="D238" s="3759">
        <f t="shared" si="31"/>
        <v>6</v>
      </c>
      <c r="E238" s="3760">
        <f t="shared" si="31"/>
        <v>19</v>
      </c>
      <c r="F238" s="3827">
        <v>0</v>
      </c>
      <c r="G238" s="3829">
        <v>0</v>
      </c>
      <c r="H238" s="3827">
        <v>0</v>
      </c>
      <c r="I238" s="3829">
        <v>0</v>
      </c>
      <c r="J238" s="3827">
        <v>2</v>
      </c>
      <c r="K238" s="3829">
        <v>2</v>
      </c>
      <c r="L238" s="3827">
        <v>1</v>
      </c>
      <c r="M238" s="3829">
        <v>8</v>
      </c>
      <c r="N238" s="3827">
        <v>0</v>
      </c>
      <c r="O238" s="3829">
        <v>0</v>
      </c>
      <c r="P238" s="3827">
        <v>0</v>
      </c>
      <c r="Q238" s="3829">
        <v>1</v>
      </c>
      <c r="R238" s="3827">
        <v>0</v>
      </c>
      <c r="S238" s="3829">
        <v>1</v>
      </c>
      <c r="T238" s="3827">
        <v>0</v>
      </c>
      <c r="U238" s="3829">
        <v>0</v>
      </c>
      <c r="V238" s="3827">
        <v>0</v>
      </c>
      <c r="W238" s="3829">
        <v>1</v>
      </c>
      <c r="X238" s="3827">
        <v>0</v>
      </c>
      <c r="Y238" s="3829">
        <v>1</v>
      </c>
      <c r="Z238" s="3827">
        <v>0</v>
      </c>
      <c r="AA238" s="3829">
        <v>2</v>
      </c>
      <c r="AB238" s="3827">
        <v>0</v>
      </c>
      <c r="AC238" s="3829">
        <v>1</v>
      </c>
      <c r="AD238" s="3827">
        <v>2</v>
      </c>
      <c r="AE238" s="3829">
        <v>1</v>
      </c>
      <c r="AF238" s="3827">
        <v>1</v>
      </c>
      <c r="AG238" s="3829">
        <v>0</v>
      </c>
      <c r="AH238" s="3827">
        <v>0</v>
      </c>
      <c r="AI238" s="3829">
        <v>1</v>
      </c>
      <c r="AJ238" s="3827">
        <v>0</v>
      </c>
      <c r="AK238" s="3829">
        <v>0</v>
      </c>
      <c r="AL238" s="3827">
        <v>0</v>
      </c>
      <c r="AM238" s="3841">
        <v>0</v>
      </c>
      <c r="AN238" s="3866">
        <v>0</v>
      </c>
      <c r="AO238" s="3867">
        <v>0</v>
      </c>
      <c r="AP238" s="3829">
        <v>10</v>
      </c>
      <c r="AQ238" s="3829">
        <v>0</v>
      </c>
      <c r="AR238" s="3842">
        <v>0</v>
      </c>
      <c r="AS238" s="3827">
        <v>0</v>
      </c>
      <c r="AT238" s="3829">
        <v>0</v>
      </c>
      <c r="AU238" s="3829">
        <v>0</v>
      </c>
      <c r="AV238" s="3829">
        <v>7</v>
      </c>
      <c r="AW238" s="3829">
        <v>0</v>
      </c>
      <c r="AX238" s="3829">
        <v>0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7159" t="s">
        <v>210</v>
      </c>
      <c r="B239" s="271" t="s">
        <v>211</v>
      </c>
      <c r="C239" s="227">
        <f t="shared" si="32"/>
        <v>9</v>
      </c>
      <c r="D239" s="228">
        <f t="shared" si="31"/>
        <v>1</v>
      </c>
      <c r="E239" s="3103">
        <f t="shared" si="31"/>
        <v>8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1</v>
      </c>
      <c r="T239" s="33">
        <v>0</v>
      </c>
      <c r="U239" s="35">
        <v>0</v>
      </c>
      <c r="V239" s="33">
        <v>0</v>
      </c>
      <c r="W239" s="35">
        <v>1</v>
      </c>
      <c r="X239" s="33">
        <v>0</v>
      </c>
      <c r="Y239" s="35">
        <v>1</v>
      </c>
      <c r="Z239" s="33">
        <v>0</v>
      </c>
      <c r="AA239" s="35">
        <v>2</v>
      </c>
      <c r="AB239" s="33">
        <v>0</v>
      </c>
      <c r="AC239" s="35">
        <v>1</v>
      </c>
      <c r="AD239" s="33">
        <v>1</v>
      </c>
      <c r="AE239" s="35">
        <v>1</v>
      </c>
      <c r="AF239" s="33">
        <v>0</v>
      </c>
      <c r="AG239" s="35">
        <v>0</v>
      </c>
      <c r="AH239" s="33">
        <v>0</v>
      </c>
      <c r="AI239" s="35">
        <v>1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B239" s="5">
        <v>0</v>
      </c>
      <c r="DD239" s="5">
        <v>0</v>
      </c>
      <c r="DF239" s="5">
        <v>0</v>
      </c>
      <c r="DH239" s="5">
        <v>0</v>
      </c>
      <c r="DJ239" s="5">
        <v>0</v>
      </c>
      <c r="DL239" s="5">
        <v>0</v>
      </c>
      <c r="DN239" s="5">
        <v>0</v>
      </c>
      <c r="DP239" s="5">
        <v>0</v>
      </c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4</v>
      </c>
      <c r="D240" s="232">
        <f t="shared" si="31"/>
        <v>0</v>
      </c>
      <c r="E240" s="3094">
        <f t="shared" si="31"/>
        <v>4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1</v>
      </c>
      <c r="L240" s="20">
        <v>0</v>
      </c>
      <c r="M240" s="36">
        <v>3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4</v>
      </c>
      <c r="AQ240" s="36">
        <v>0</v>
      </c>
      <c r="AR240" s="119">
        <v>0</v>
      </c>
      <c r="AS240" s="20">
        <v>0</v>
      </c>
      <c r="AT240" s="36">
        <v>0</v>
      </c>
      <c r="AU240" s="36">
        <v>0</v>
      </c>
      <c r="AV240" s="36">
        <v>4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1</v>
      </c>
      <c r="D241" s="232">
        <f t="shared" si="31"/>
        <v>1</v>
      </c>
      <c r="E241" s="3094">
        <f>SUM(G241+I241+K241+M241+O241+Q241+S241+U241+W241+Y241+AA241+AC241+AE241+AG241+AI241+AK241+AM241)</f>
        <v>0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0</v>
      </c>
      <c r="L241" s="20">
        <v>1</v>
      </c>
      <c r="M241" s="36">
        <v>0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0</v>
      </c>
      <c r="AO241" s="272">
        <v>0</v>
      </c>
      <c r="AP241" s="35">
        <v>0</v>
      </c>
      <c r="AQ241" s="36">
        <v>0</v>
      </c>
      <c r="AR241" s="119">
        <v>0</v>
      </c>
      <c r="AS241" s="20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3094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0</v>
      </c>
      <c r="D243" s="232">
        <f t="shared" ref="D243:E251" si="33">SUM(F243+H243+J243+L243+N243+P243+R243+T243+V243+X243+Z243+AB243+AD243+AF243+AH243+AJ243+AL243)</f>
        <v>0</v>
      </c>
      <c r="E243" s="3094">
        <f t="shared" si="33"/>
        <v>0</v>
      </c>
      <c r="F243" s="20"/>
      <c r="G243" s="36"/>
      <c r="H243" s="20"/>
      <c r="I243" s="36"/>
      <c r="J243" s="20"/>
      <c r="K243" s="36"/>
      <c r="L243" s="20"/>
      <c r="M243" s="36"/>
      <c r="N243" s="20"/>
      <c r="O243" s="36"/>
      <c r="P243" s="20"/>
      <c r="Q243" s="36"/>
      <c r="R243" s="20"/>
      <c r="S243" s="36"/>
      <c r="T243" s="20"/>
      <c r="U243" s="36"/>
      <c r="V243" s="20"/>
      <c r="W243" s="36"/>
      <c r="X243" s="20"/>
      <c r="Y243" s="36"/>
      <c r="Z243" s="20"/>
      <c r="AA243" s="36"/>
      <c r="AB243" s="20"/>
      <c r="AC243" s="36"/>
      <c r="AD243" s="20"/>
      <c r="AE243" s="36"/>
      <c r="AF243" s="20"/>
      <c r="AG243" s="36"/>
      <c r="AH243" s="20"/>
      <c r="AI243" s="36"/>
      <c r="AJ243" s="20"/>
      <c r="AK243" s="36"/>
      <c r="AL243" s="20"/>
      <c r="AM243" s="176"/>
      <c r="AN243" s="187"/>
      <c r="AO243" s="272"/>
      <c r="AP243" s="35"/>
      <c r="AQ243" s="36"/>
      <c r="AR243" s="119"/>
      <c r="AS243" s="20"/>
      <c r="AT243" s="36"/>
      <c r="AU243" s="36"/>
      <c r="AV243" s="36"/>
      <c r="AW243" s="36"/>
      <c r="AX243" s="36"/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3094">
        <f t="shared" si="33"/>
        <v>0</v>
      </c>
      <c r="F244" s="20"/>
      <c r="G244" s="36"/>
      <c r="H244" s="20"/>
      <c r="I244" s="36"/>
      <c r="J244" s="20"/>
      <c r="K244" s="36"/>
      <c r="L244" s="20"/>
      <c r="M244" s="36"/>
      <c r="N244" s="20"/>
      <c r="O244" s="36"/>
      <c r="P244" s="20"/>
      <c r="Q244" s="36"/>
      <c r="R244" s="20"/>
      <c r="S244" s="36"/>
      <c r="T244" s="20"/>
      <c r="U244" s="36"/>
      <c r="V244" s="20"/>
      <c r="W244" s="36"/>
      <c r="X244" s="20"/>
      <c r="Y244" s="36"/>
      <c r="Z244" s="20"/>
      <c r="AA244" s="36"/>
      <c r="AB244" s="20"/>
      <c r="AC244" s="36"/>
      <c r="AD244" s="20"/>
      <c r="AE244" s="36"/>
      <c r="AF244" s="20"/>
      <c r="AG244" s="36"/>
      <c r="AH244" s="20"/>
      <c r="AI244" s="36"/>
      <c r="AJ244" s="20"/>
      <c r="AK244" s="36"/>
      <c r="AL244" s="20"/>
      <c r="AM244" s="176"/>
      <c r="AN244" s="187"/>
      <c r="AO244" s="272"/>
      <c r="AP244" s="35"/>
      <c r="AQ244" s="36"/>
      <c r="AR244" s="119"/>
      <c r="AS244" s="20"/>
      <c r="AT244" s="36"/>
      <c r="AU244" s="36"/>
      <c r="AV244" s="36"/>
      <c r="AW244" s="36"/>
      <c r="AX244" s="36"/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0</v>
      </c>
      <c r="D245" s="232">
        <f t="shared" si="33"/>
        <v>0</v>
      </c>
      <c r="E245" s="3094">
        <f t="shared" si="33"/>
        <v>0</v>
      </c>
      <c r="F245" s="20"/>
      <c r="G245" s="36"/>
      <c r="H245" s="20"/>
      <c r="I245" s="36"/>
      <c r="J245" s="20"/>
      <c r="K245" s="36"/>
      <c r="L245" s="20"/>
      <c r="M245" s="36"/>
      <c r="N245" s="20"/>
      <c r="O245" s="36"/>
      <c r="P245" s="20"/>
      <c r="Q245" s="36"/>
      <c r="R245" s="20"/>
      <c r="S245" s="36"/>
      <c r="T245" s="20"/>
      <c r="U245" s="36"/>
      <c r="V245" s="20"/>
      <c r="W245" s="36"/>
      <c r="X245" s="20"/>
      <c r="Y245" s="36"/>
      <c r="Z245" s="20"/>
      <c r="AA245" s="36"/>
      <c r="AB245" s="20"/>
      <c r="AC245" s="36"/>
      <c r="AD245" s="20"/>
      <c r="AE245" s="36"/>
      <c r="AF245" s="20"/>
      <c r="AG245" s="36"/>
      <c r="AH245" s="20"/>
      <c r="AI245" s="36"/>
      <c r="AJ245" s="20"/>
      <c r="AK245" s="36"/>
      <c r="AL245" s="20"/>
      <c r="AM245" s="176"/>
      <c r="AN245" s="187"/>
      <c r="AO245" s="272"/>
      <c r="AP245" s="35"/>
      <c r="AQ245" s="36"/>
      <c r="AR245" s="119"/>
      <c r="AS245" s="20"/>
      <c r="AT245" s="36"/>
      <c r="AU245" s="36"/>
      <c r="AV245" s="36"/>
      <c r="AW245" s="36"/>
      <c r="AX245" s="36"/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7270"/>
      <c r="B246" s="277" t="s">
        <v>218</v>
      </c>
      <c r="C246" s="239">
        <f t="shared" si="32"/>
        <v>1</v>
      </c>
      <c r="D246" s="233">
        <f t="shared" si="33"/>
        <v>1</v>
      </c>
      <c r="E246" s="3101">
        <f t="shared" si="33"/>
        <v>0</v>
      </c>
      <c r="F246" s="37">
        <v>0</v>
      </c>
      <c r="G246" s="39">
        <v>0</v>
      </c>
      <c r="H246" s="37">
        <v>0</v>
      </c>
      <c r="I246" s="39">
        <v>0</v>
      </c>
      <c r="J246" s="37">
        <v>1</v>
      </c>
      <c r="K246" s="39">
        <v>0</v>
      </c>
      <c r="L246" s="37">
        <v>0</v>
      </c>
      <c r="M246" s="39">
        <v>0</v>
      </c>
      <c r="N246" s="37">
        <v>0</v>
      </c>
      <c r="O246" s="39">
        <v>0</v>
      </c>
      <c r="P246" s="37">
        <v>0</v>
      </c>
      <c r="Q246" s="39">
        <v>0</v>
      </c>
      <c r="R246" s="37">
        <v>0</v>
      </c>
      <c r="S246" s="39">
        <v>0</v>
      </c>
      <c r="T246" s="37">
        <v>0</v>
      </c>
      <c r="U246" s="39">
        <v>0</v>
      </c>
      <c r="V246" s="37">
        <v>0</v>
      </c>
      <c r="W246" s="39">
        <v>0</v>
      </c>
      <c r="X246" s="37">
        <v>0</v>
      </c>
      <c r="Y246" s="39">
        <v>0</v>
      </c>
      <c r="Z246" s="37">
        <v>0</v>
      </c>
      <c r="AA246" s="39">
        <v>0</v>
      </c>
      <c r="AB246" s="37">
        <v>0</v>
      </c>
      <c r="AC246" s="39">
        <v>0</v>
      </c>
      <c r="AD246" s="37">
        <v>0</v>
      </c>
      <c r="AE246" s="39">
        <v>0</v>
      </c>
      <c r="AF246" s="37">
        <v>0</v>
      </c>
      <c r="AG246" s="39">
        <v>0</v>
      </c>
      <c r="AH246" s="37">
        <v>0</v>
      </c>
      <c r="AI246" s="39">
        <v>0</v>
      </c>
      <c r="AJ246" s="37">
        <v>0</v>
      </c>
      <c r="AK246" s="39">
        <v>0</v>
      </c>
      <c r="AL246" s="37">
        <v>0</v>
      </c>
      <c r="AM246" s="181">
        <v>0</v>
      </c>
      <c r="AN246" s="268">
        <v>0</v>
      </c>
      <c r="AO246" s="121">
        <v>0</v>
      </c>
      <c r="AP246" s="40">
        <v>1</v>
      </c>
      <c r="AQ246" s="39">
        <v>0</v>
      </c>
      <c r="AR246" s="145">
        <v>0</v>
      </c>
      <c r="AS246" s="37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B246" s="5">
        <v>0</v>
      </c>
      <c r="DD246" s="5">
        <v>0</v>
      </c>
      <c r="DF246" s="5">
        <v>0</v>
      </c>
      <c r="DH246" s="5">
        <v>0</v>
      </c>
      <c r="DJ246" s="5">
        <v>0</v>
      </c>
      <c r="DL246" s="5">
        <v>0</v>
      </c>
      <c r="DN246" s="5">
        <v>0</v>
      </c>
      <c r="DP246" s="5">
        <v>0</v>
      </c>
      <c r="DZ246" s="15"/>
    </row>
    <row r="247" spans="1:130" ht="16.149999999999999" customHeight="1" x14ac:dyDescent="0.2">
      <c r="A247" s="7159" t="s">
        <v>219</v>
      </c>
      <c r="B247" s="3847" t="s">
        <v>220</v>
      </c>
      <c r="C247" s="3834">
        <f t="shared" si="32"/>
        <v>0</v>
      </c>
      <c r="D247" s="3835">
        <f t="shared" si="33"/>
        <v>0</v>
      </c>
      <c r="E247" s="3833">
        <f t="shared" si="33"/>
        <v>0</v>
      </c>
      <c r="F247" s="3581"/>
      <c r="G247" s="3586"/>
      <c r="H247" s="3581"/>
      <c r="I247" s="3586"/>
      <c r="J247" s="3581"/>
      <c r="K247" s="3586"/>
      <c r="L247" s="3581"/>
      <c r="M247" s="3586"/>
      <c r="N247" s="3581"/>
      <c r="O247" s="3586"/>
      <c r="P247" s="3581"/>
      <c r="Q247" s="3586"/>
      <c r="R247" s="3581"/>
      <c r="S247" s="3586"/>
      <c r="T247" s="3581"/>
      <c r="U247" s="3586"/>
      <c r="V247" s="3581"/>
      <c r="W247" s="3586"/>
      <c r="X247" s="3581"/>
      <c r="Y247" s="3586"/>
      <c r="Z247" s="3581"/>
      <c r="AA247" s="3586"/>
      <c r="AB247" s="3581"/>
      <c r="AC247" s="3586"/>
      <c r="AD247" s="3581"/>
      <c r="AE247" s="3586"/>
      <c r="AF247" s="3581"/>
      <c r="AG247" s="3586"/>
      <c r="AH247" s="3581"/>
      <c r="AI247" s="3586"/>
      <c r="AJ247" s="3870"/>
      <c r="AK247" s="1441"/>
      <c r="AL247" s="3581"/>
      <c r="AM247" s="3788"/>
      <c r="AN247" s="187"/>
      <c r="AO247" s="272"/>
      <c r="AP247" s="35"/>
      <c r="AQ247" s="3586"/>
      <c r="AR247" s="3836"/>
      <c r="AS247" s="3581"/>
      <c r="AT247" s="3586"/>
      <c r="AU247" s="3586"/>
      <c r="AV247" s="3586"/>
      <c r="AW247" s="3586"/>
      <c r="AX247" s="3586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3094" t="s">
        <v>221</v>
      </c>
      <c r="C248" s="231">
        <f t="shared" si="32"/>
        <v>0</v>
      </c>
      <c r="D248" s="232">
        <f t="shared" si="33"/>
        <v>0</v>
      </c>
      <c r="E248" s="3094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3101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3101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3101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3101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3097" t="s">
        <v>224</v>
      </c>
      <c r="C251" s="241">
        <f t="shared" si="32"/>
        <v>0</v>
      </c>
      <c r="D251" s="242">
        <f t="shared" si="33"/>
        <v>0</v>
      </c>
      <c r="E251" s="3097">
        <f t="shared" si="33"/>
        <v>0</v>
      </c>
      <c r="F251" s="26"/>
      <c r="G251" s="40"/>
      <c r="H251" s="26"/>
      <c r="I251" s="40"/>
      <c r="J251" s="26"/>
      <c r="K251" s="40"/>
      <c r="L251" s="26"/>
      <c r="M251" s="40"/>
      <c r="N251" s="26"/>
      <c r="O251" s="40"/>
      <c r="P251" s="26"/>
      <c r="Q251" s="40"/>
      <c r="R251" s="26"/>
      <c r="S251" s="40"/>
      <c r="T251" s="26"/>
      <c r="U251" s="40"/>
      <c r="V251" s="26"/>
      <c r="W251" s="40"/>
      <c r="X251" s="26"/>
      <c r="Y251" s="40"/>
      <c r="Z251" s="26"/>
      <c r="AA251" s="40"/>
      <c r="AB251" s="26"/>
      <c r="AC251" s="40"/>
      <c r="AD251" s="26"/>
      <c r="AE251" s="40"/>
      <c r="AF251" s="26"/>
      <c r="AG251" s="40"/>
      <c r="AH251" s="26"/>
      <c r="AI251" s="40"/>
      <c r="AJ251" s="26"/>
      <c r="AK251" s="40"/>
      <c r="AL251" s="26"/>
      <c r="AM251" s="243"/>
      <c r="AN251" s="268"/>
      <c r="AO251" s="121"/>
      <c r="AP251" s="40"/>
      <c r="AQ251" s="40"/>
      <c r="AR251" s="150"/>
      <c r="AS251" s="26"/>
      <c r="AT251" s="40"/>
      <c r="AU251" s="40"/>
      <c r="AV251" s="40"/>
      <c r="AW251" s="40"/>
      <c r="AX251" s="40"/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Z251" s="15"/>
    </row>
    <row r="252" spans="1:130" ht="18.75" customHeight="1" x14ac:dyDescent="0.2">
      <c r="A252" s="7159" t="s">
        <v>225</v>
      </c>
      <c r="B252" s="3852" t="s">
        <v>226</v>
      </c>
      <c r="C252" s="3834">
        <f t="shared" si="32"/>
        <v>0</v>
      </c>
      <c r="D252" s="3835">
        <f>SUM(F252+H252+J252+L252+N252)</f>
        <v>0</v>
      </c>
      <c r="E252" s="3833">
        <f>SUM(G252+I252+K252+M252+O252)</f>
        <v>0</v>
      </c>
      <c r="F252" s="3581"/>
      <c r="G252" s="3586"/>
      <c r="H252" s="3581"/>
      <c r="I252" s="3586"/>
      <c r="J252" s="3581"/>
      <c r="K252" s="3586"/>
      <c r="L252" s="3581"/>
      <c r="M252" s="3586"/>
      <c r="N252" s="3581"/>
      <c r="O252" s="3586"/>
      <c r="P252" s="24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3864"/>
      <c r="AO252" s="3853"/>
      <c r="AP252" s="3586"/>
      <c r="AQ252" s="3586"/>
      <c r="AR252" s="3848"/>
      <c r="AS252" s="3581"/>
      <c r="AT252" s="3586"/>
      <c r="AU252" s="3586"/>
      <c r="AV252" s="3586"/>
      <c r="AW252" s="3586"/>
      <c r="AX252" s="3586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3094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3094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1</v>
      </c>
      <c r="D255" s="242">
        <f t="shared" si="34"/>
        <v>1</v>
      </c>
      <c r="E255" s="3097">
        <f t="shared" si="34"/>
        <v>0</v>
      </c>
      <c r="F255" s="26">
        <v>0</v>
      </c>
      <c r="G255" s="40">
        <v>0</v>
      </c>
      <c r="H255" s="26">
        <v>0</v>
      </c>
      <c r="I255" s="40">
        <v>0</v>
      </c>
      <c r="J255" s="26">
        <v>1</v>
      </c>
      <c r="K255" s="40">
        <v>0</v>
      </c>
      <c r="L255" s="26">
        <v>0</v>
      </c>
      <c r="M255" s="40">
        <v>0</v>
      </c>
      <c r="N255" s="26">
        <v>0</v>
      </c>
      <c r="O255" s="40">
        <v>0</v>
      </c>
      <c r="P255" s="3871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3872"/>
      <c r="AN255" s="187">
        <v>0</v>
      </c>
      <c r="AO255" s="272">
        <v>0</v>
      </c>
      <c r="AP255" s="30">
        <v>1</v>
      </c>
      <c r="AQ255" s="26">
        <v>0</v>
      </c>
      <c r="AR255" s="3873"/>
      <c r="AS255" s="26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7159" t="s">
        <v>230</v>
      </c>
      <c r="B256" s="3874" t="s">
        <v>260</v>
      </c>
      <c r="C256" s="227">
        <f t="shared" si="32"/>
        <v>1</v>
      </c>
      <c r="D256" s="228">
        <f t="shared" ref="D256:E274" si="35">SUM(F256+H256+J256+L256+N256+P256+R256+T256+V256+X256+Z256+AB256+AD256+AF256+AH256+AJ256+AL256)</f>
        <v>0</v>
      </c>
      <c r="E256" s="3103">
        <f>SUM(G256+I256+K256+M256+O256+Q256+S256+U256+W256+Y256+AA256+AC256+AE256+AG256+AI256+AK256+AM256)</f>
        <v>1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0</v>
      </c>
      <c r="L256" s="33">
        <v>0</v>
      </c>
      <c r="M256" s="35">
        <v>1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3854">
        <v>0</v>
      </c>
      <c r="AN256" s="3853">
        <v>0</v>
      </c>
      <c r="AO256" s="3875">
        <v>0</v>
      </c>
      <c r="AP256" s="3876">
        <v>1</v>
      </c>
      <c r="AQ256" s="35">
        <v>0</v>
      </c>
      <c r="AR256" s="35">
        <v>0</v>
      </c>
      <c r="AS256" s="3581">
        <v>0</v>
      </c>
      <c r="AT256" s="36">
        <v>0</v>
      </c>
      <c r="AU256" s="36">
        <v>0</v>
      </c>
      <c r="AV256" s="36">
        <v>1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3102" t="s">
        <v>232</v>
      </c>
      <c r="C257" s="231">
        <f t="shared" si="32"/>
        <v>0</v>
      </c>
      <c r="D257" s="232">
        <f t="shared" si="35"/>
        <v>0</v>
      </c>
      <c r="E257" s="3094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3102" t="s">
        <v>233</v>
      </c>
      <c r="C258" s="231">
        <f t="shared" si="32"/>
        <v>0</v>
      </c>
      <c r="D258" s="232">
        <f t="shared" si="35"/>
        <v>0</v>
      </c>
      <c r="E258" s="3094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3102" t="s">
        <v>234</v>
      </c>
      <c r="C259" s="227">
        <f t="shared" si="32"/>
        <v>0</v>
      </c>
      <c r="D259" s="228">
        <f t="shared" si="35"/>
        <v>0</v>
      </c>
      <c r="E259" s="3103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7270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7159" t="s">
        <v>236</v>
      </c>
      <c r="B261" s="3874" t="s">
        <v>237</v>
      </c>
      <c r="C261" s="3834">
        <f t="shared" si="32"/>
        <v>0</v>
      </c>
      <c r="D261" s="3835">
        <f t="shared" si="35"/>
        <v>0</v>
      </c>
      <c r="E261" s="3833">
        <f t="shared" si="35"/>
        <v>0</v>
      </c>
      <c r="F261" s="3581"/>
      <c r="G261" s="3586"/>
      <c r="H261" s="3581"/>
      <c r="I261" s="3586"/>
      <c r="J261" s="3581"/>
      <c r="K261" s="3586"/>
      <c r="L261" s="3581"/>
      <c r="M261" s="3586"/>
      <c r="N261" s="3581"/>
      <c r="O261" s="3586"/>
      <c r="P261" s="3581"/>
      <c r="Q261" s="3586"/>
      <c r="R261" s="3581"/>
      <c r="S261" s="3586"/>
      <c r="T261" s="3581"/>
      <c r="U261" s="3586"/>
      <c r="V261" s="3581"/>
      <c r="W261" s="3586"/>
      <c r="X261" s="3581"/>
      <c r="Y261" s="3586"/>
      <c r="Z261" s="3581"/>
      <c r="AA261" s="3586"/>
      <c r="AB261" s="3581"/>
      <c r="AC261" s="3586"/>
      <c r="AD261" s="3581"/>
      <c r="AE261" s="3586"/>
      <c r="AF261" s="3581"/>
      <c r="AG261" s="3586"/>
      <c r="AH261" s="3581"/>
      <c r="AI261" s="3586"/>
      <c r="AJ261" s="3581"/>
      <c r="AK261" s="3586"/>
      <c r="AL261" s="3581"/>
      <c r="AM261" s="3788"/>
      <c r="AN261" s="187"/>
      <c r="AO261" s="272"/>
      <c r="AP261" s="35"/>
      <c r="AQ261" s="244"/>
      <c r="AR261" s="1444"/>
      <c r="AS261" s="3581"/>
      <c r="AT261" s="3586"/>
      <c r="AU261" s="3586"/>
      <c r="AV261" s="3586"/>
      <c r="AW261" s="3586"/>
      <c r="AX261" s="3586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3093" t="s">
        <v>238</v>
      </c>
      <c r="C262" s="227">
        <f t="shared" si="32"/>
        <v>0</v>
      </c>
      <c r="D262" s="228">
        <f t="shared" si="35"/>
        <v>0</v>
      </c>
      <c r="E262" s="3103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7270"/>
      <c r="B263" s="3096" t="s">
        <v>239</v>
      </c>
      <c r="C263" s="3877">
        <f t="shared" si="32"/>
        <v>0</v>
      </c>
      <c r="D263" s="3878">
        <f t="shared" si="35"/>
        <v>0</v>
      </c>
      <c r="E263" s="3879">
        <f t="shared" si="35"/>
        <v>0</v>
      </c>
      <c r="F263" s="3868"/>
      <c r="G263" s="3869"/>
      <c r="H263" s="3868"/>
      <c r="I263" s="3869"/>
      <c r="J263" s="3868"/>
      <c r="K263" s="3869"/>
      <c r="L263" s="3868"/>
      <c r="M263" s="3869"/>
      <c r="N263" s="3868"/>
      <c r="O263" s="3869"/>
      <c r="P263" s="3868"/>
      <c r="Q263" s="3869"/>
      <c r="R263" s="3868"/>
      <c r="S263" s="3869"/>
      <c r="T263" s="3868"/>
      <c r="U263" s="3869"/>
      <c r="V263" s="3868"/>
      <c r="W263" s="3869"/>
      <c r="X263" s="3868"/>
      <c r="Y263" s="3869"/>
      <c r="Z263" s="3868"/>
      <c r="AA263" s="3869"/>
      <c r="AB263" s="3868"/>
      <c r="AC263" s="3869"/>
      <c r="AD263" s="3868"/>
      <c r="AE263" s="3869"/>
      <c r="AF263" s="3868"/>
      <c r="AG263" s="3869"/>
      <c r="AH263" s="3868"/>
      <c r="AI263" s="3869"/>
      <c r="AJ263" s="3868"/>
      <c r="AK263" s="3869"/>
      <c r="AL263" s="3868"/>
      <c r="AM263" s="222"/>
      <c r="AN263" s="3860"/>
      <c r="AO263" s="3880"/>
      <c r="AP263" s="3869"/>
      <c r="AQ263" s="3871"/>
      <c r="AR263" s="3857"/>
      <c r="AS263" s="3868"/>
      <c r="AT263" s="3869"/>
      <c r="AU263" s="3869"/>
      <c r="AV263" s="3869"/>
      <c r="AW263" s="3869"/>
      <c r="AX263" s="3869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7271" t="s">
        <v>240</v>
      </c>
      <c r="B264" s="7272"/>
      <c r="C264" s="3834">
        <f>SUM(D264+E264)</f>
        <v>1</v>
      </c>
      <c r="D264" s="3835">
        <f>SUM(F264+H264+J264+L264+N264+P264+R264+T264+V264+X264+Z264+AB264+AD264+AF264+AH264+AJ264+AL264)</f>
        <v>1</v>
      </c>
      <c r="E264" s="3833">
        <f>SUM(G264+I264+K264+M264+O264+Q264+S264+U264+W264+Y264+AA264+AC264+AE264+AG264+AI264+AK264+AM264)</f>
        <v>0</v>
      </c>
      <c r="F264" s="3581">
        <v>0</v>
      </c>
      <c r="G264" s="3586">
        <v>0</v>
      </c>
      <c r="H264" s="3581">
        <v>0</v>
      </c>
      <c r="I264" s="3586">
        <v>0</v>
      </c>
      <c r="J264" s="3581">
        <v>0</v>
      </c>
      <c r="K264" s="3586">
        <v>0</v>
      </c>
      <c r="L264" s="3581">
        <v>0</v>
      </c>
      <c r="M264" s="3586">
        <v>0</v>
      </c>
      <c r="N264" s="3581">
        <v>0</v>
      </c>
      <c r="O264" s="3586">
        <v>0</v>
      </c>
      <c r="P264" s="3581">
        <v>0</v>
      </c>
      <c r="Q264" s="3586">
        <v>0</v>
      </c>
      <c r="R264" s="3581">
        <v>0</v>
      </c>
      <c r="S264" s="3586">
        <v>0</v>
      </c>
      <c r="T264" s="3581">
        <v>0</v>
      </c>
      <c r="U264" s="3586">
        <v>0</v>
      </c>
      <c r="V264" s="3581">
        <v>0</v>
      </c>
      <c r="W264" s="3586">
        <v>0</v>
      </c>
      <c r="X264" s="3581">
        <v>0</v>
      </c>
      <c r="Y264" s="3586">
        <v>0</v>
      </c>
      <c r="Z264" s="3581">
        <v>0</v>
      </c>
      <c r="AA264" s="3586">
        <v>0</v>
      </c>
      <c r="AB264" s="3581">
        <v>0</v>
      </c>
      <c r="AC264" s="3586">
        <v>0</v>
      </c>
      <c r="AD264" s="3581">
        <v>1</v>
      </c>
      <c r="AE264" s="3586">
        <v>0</v>
      </c>
      <c r="AF264" s="3581">
        <v>0</v>
      </c>
      <c r="AG264" s="3586">
        <v>0</v>
      </c>
      <c r="AH264" s="3581">
        <v>0</v>
      </c>
      <c r="AI264" s="3586">
        <v>0</v>
      </c>
      <c r="AJ264" s="3581">
        <v>0</v>
      </c>
      <c r="AK264" s="3586">
        <v>0</v>
      </c>
      <c r="AL264" s="3581">
        <v>0</v>
      </c>
      <c r="AM264" s="3788">
        <v>0</v>
      </c>
      <c r="AN264" s="3864">
        <v>0</v>
      </c>
      <c r="AO264" s="3853">
        <v>0</v>
      </c>
      <c r="AP264" s="3586">
        <v>0</v>
      </c>
      <c r="AQ264" s="3836">
        <v>0</v>
      </c>
      <c r="AR264" s="3586">
        <v>0</v>
      </c>
      <c r="AS264" s="3581">
        <v>0</v>
      </c>
      <c r="AT264" s="3586">
        <v>0</v>
      </c>
      <c r="AU264" s="3586">
        <v>0</v>
      </c>
      <c r="AV264" s="3586">
        <v>0</v>
      </c>
      <c r="AW264" s="3586">
        <v>0</v>
      </c>
      <c r="AX264" s="3586">
        <v>0</v>
      </c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1</v>
      </c>
      <c r="D265" s="232">
        <f>SUM(F265+H265+J265+L265+N265+P265+R265+T265+V265+X265+Z265+AB265+AD265+AF265+AH265+AJ265+AL265)</f>
        <v>0</v>
      </c>
      <c r="E265" s="3094">
        <f>SUM(G265+I265+K265+M265+O265+Q265+S265+U265+W265+Y265+AA265+AC265+AE265+AG265+AI265+AK265+AM265)</f>
        <v>1</v>
      </c>
      <c r="F265" s="33">
        <v>0</v>
      </c>
      <c r="G265" s="35">
        <v>0</v>
      </c>
      <c r="H265" s="33">
        <v>0</v>
      </c>
      <c r="I265" s="35">
        <v>0</v>
      </c>
      <c r="J265" s="33">
        <v>0</v>
      </c>
      <c r="K265" s="35">
        <v>0</v>
      </c>
      <c r="L265" s="33">
        <v>0</v>
      </c>
      <c r="M265" s="35">
        <v>1</v>
      </c>
      <c r="N265" s="33">
        <v>0</v>
      </c>
      <c r="O265" s="35">
        <v>0</v>
      </c>
      <c r="P265" s="33">
        <v>0</v>
      </c>
      <c r="Q265" s="35">
        <v>0</v>
      </c>
      <c r="R265" s="33">
        <v>0</v>
      </c>
      <c r="S265" s="35">
        <v>0</v>
      </c>
      <c r="T265" s="33">
        <v>0</v>
      </c>
      <c r="U265" s="35">
        <v>0</v>
      </c>
      <c r="V265" s="33">
        <v>0</v>
      </c>
      <c r="W265" s="35">
        <v>0</v>
      </c>
      <c r="X265" s="33">
        <v>0</v>
      </c>
      <c r="Y265" s="35">
        <v>0</v>
      </c>
      <c r="Z265" s="33">
        <v>0</v>
      </c>
      <c r="AA265" s="35">
        <v>0</v>
      </c>
      <c r="AB265" s="33">
        <v>0</v>
      </c>
      <c r="AC265" s="35">
        <v>0</v>
      </c>
      <c r="AD265" s="33">
        <v>0</v>
      </c>
      <c r="AE265" s="35">
        <v>0</v>
      </c>
      <c r="AF265" s="33">
        <v>0</v>
      </c>
      <c r="AG265" s="35">
        <v>0</v>
      </c>
      <c r="AH265" s="33">
        <v>0</v>
      </c>
      <c r="AI265" s="35">
        <v>0</v>
      </c>
      <c r="AJ265" s="33">
        <v>0</v>
      </c>
      <c r="AK265" s="35">
        <v>0</v>
      </c>
      <c r="AL265" s="33">
        <v>0</v>
      </c>
      <c r="AM265" s="186">
        <v>0</v>
      </c>
      <c r="AN265" s="187">
        <v>0</v>
      </c>
      <c r="AO265" s="272">
        <v>0</v>
      </c>
      <c r="AP265" s="35">
        <v>1</v>
      </c>
      <c r="AQ265" s="229">
        <v>0</v>
      </c>
      <c r="AR265" s="35">
        <v>0</v>
      </c>
      <c r="AS265" s="33">
        <v>0</v>
      </c>
      <c r="AT265" s="35">
        <v>0</v>
      </c>
      <c r="AU265" s="35">
        <v>0</v>
      </c>
      <c r="AV265" s="35">
        <v>0</v>
      </c>
      <c r="AW265" s="35">
        <v>0</v>
      </c>
      <c r="AX265" s="35">
        <v>0</v>
      </c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0</v>
      </c>
      <c r="D266" s="232">
        <f t="shared" si="35"/>
        <v>0</v>
      </c>
      <c r="E266" s="3094">
        <f t="shared" si="35"/>
        <v>0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0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0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C266" s="5">
        <v>0</v>
      </c>
      <c r="DE266" s="5">
        <v>0</v>
      </c>
      <c r="DG266" s="5">
        <v>0</v>
      </c>
      <c r="DI266" s="5">
        <v>0</v>
      </c>
      <c r="DK266" s="5">
        <v>0</v>
      </c>
      <c r="DM266" s="5">
        <v>0</v>
      </c>
      <c r="DO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0</v>
      </c>
      <c r="D267" s="232">
        <f t="shared" si="35"/>
        <v>0</v>
      </c>
      <c r="E267" s="3094">
        <f t="shared" si="35"/>
        <v>0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0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0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4</v>
      </c>
      <c r="D268" s="242">
        <f t="shared" si="35"/>
        <v>0</v>
      </c>
      <c r="E268" s="3097">
        <f t="shared" si="35"/>
        <v>4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0</v>
      </c>
      <c r="L268" s="20">
        <v>0</v>
      </c>
      <c r="M268" s="36">
        <v>3</v>
      </c>
      <c r="N268" s="20">
        <v>0</v>
      </c>
      <c r="O268" s="36">
        <v>0</v>
      </c>
      <c r="P268" s="20">
        <v>0</v>
      </c>
      <c r="Q268" s="36">
        <v>1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1</v>
      </c>
      <c r="AQ268" s="36">
        <v>0</v>
      </c>
      <c r="AR268" s="119">
        <v>0</v>
      </c>
      <c r="AS268" s="20">
        <v>0</v>
      </c>
      <c r="AT268" s="36">
        <v>0</v>
      </c>
      <c r="AU268" s="36">
        <v>0</v>
      </c>
      <c r="AV268" s="36">
        <v>1</v>
      </c>
      <c r="AW268" s="36">
        <v>0</v>
      </c>
      <c r="AX268" s="36">
        <v>0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7159" t="s">
        <v>245</v>
      </c>
      <c r="B269" s="3852" t="s">
        <v>246</v>
      </c>
      <c r="C269" s="227">
        <f t="shared" si="32"/>
        <v>1</v>
      </c>
      <c r="D269" s="228">
        <f t="shared" si="35"/>
        <v>0</v>
      </c>
      <c r="E269" s="3103">
        <f t="shared" si="35"/>
        <v>1</v>
      </c>
      <c r="F269" s="37">
        <v>0</v>
      </c>
      <c r="G269" s="39">
        <v>0</v>
      </c>
      <c r="H269" s="37">
        <v>0</v>
      </c>
      <c r="I269" s="39">
        <v>0</v>
      </c>
      <c r="J269" s="37">
        <v>0</v>
      </c>
      <c r="K269" s="39">
        <v>1</v>
      </c>
      <c r="L269" s="37">
        <v>0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0</v>
      </c>
      <c r="S269" s="39">
        <v>0</v>
      </c>
      <c r="T269" s="37">
        <v>0</v>
      </c>
      <c r="U269" s="39">
        <v>0</v>
      </c>
      <c r="V269" s="37">
        <v>0</v>
      </c>
      <c r="W269" s="39">
        <v>0</v>
      </c>
      <c r="X269" s="37">
        <v>0</v>
      </c>
      <c r="Y269" s="39">
        <v>0</v>
      </c>
      <c r="Z269" s="37">
        <v>0</v>
      </c>
      <c r="AA269" s="39">
        <v>0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1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1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3094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3094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3094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7270"/>
      <c r="B273" s="260" t="s">
        <v>250</v>
      </c>
      <c r="C273" s="241">
        <f t="shared" si="32"/>
        <v>0</v>
      </c>
      <c r="D273" s="242">
        <f t="shared" si="35"/>
        <v>0</v>
      </c>
      <c r="E273" s="3097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1</v>
      </c>
      <c r="D275" s="242">
        <f>SUM(F275+H275+J275+L275+N275+P275+R275+T275+V275+X275+Z275+AB275+AD275+AF275+AH275+AJ275+AL275)</f>
        <v>1</v>
      </c>
      <c r="E275" s="3097">
        <f t="shared" ref="E275" si="36">SUM(G275+I275+K275+M275+O275+Q275+S275+U275+W275+Y275+AA275+AC275+AE275+AG275+AI275+AK275+AM275)</f>
        <v>0</v>
      </c>
      <c r="F275" s="26">
        <v>0</v>
      </c>
      <c r="G275" s="40">
        <v>0</v>
      </c>
      <c r="H275" s="26">
        <v>0</v>
      </c>
      <c r="I275" s="40">
        <v>0</v>
      </c>
      <c r="J275" s="26">
        <v>0</v>
      </c>
      <c r="K275" s="40">
        <v>0</v>
      </c>
      <c r="L275" s="26">
        <v>0</v>
      </c>
      <c r="M275" s="40">
        <v>0</v>
      </c>
      <c r="N275" s="26">
        <v>0</v>
      </c>
      <c r="O275" s="40">
        <v>0</v>
      </c>
      <c r="P275" s="26">
        <v>0</v>
      </c>
      <c r="Q275" s="40">
        <v>0</v>
      </c>
      <c r="R275" s="26">
        <v>0</v>
      </c>
      <c r="S275" s="40">
        <v>0</v>
      </c>
      <c r="T275" s="26">
        <v>0</v>
      </c>
      <c r="U275" s="40">
        <v>0</v>
      </c>
      <c r="V275" s="26">
        <v>0</v>
      </c>
      <c r="W275" s="40">
        <v>0</v>
      </c>
      <c r="X275" s="26">
        <v>0</v>
      </c>
      <c r="Y275" s="40">
        <v>0</v>
      </c>
      <c r="Z275" s="26">
        <v>0</v>
      </c>
      <c r="AA275" s="40">
        <v>0</v>
      </c>
      <c r="AB275" s="26">
        <v>0</v>
      </c>
      <c r="AC275" s="40">
        <v>0</v>
      </c>
      <c r="AD275" s="26">
        <v>0</v>
      </c>
      <c r="AE275" s="40">
        <v>0</v>
      </c>
      <c r="AF275" s="26">
        <v>1</v>
      </c>
      <c r="AG275" s="40">
        <v>0</v>
      </c>
      <c r="AH275" s="26">
        <v>0</v>
      </c>
      <c r="AI275" s="40">
        <v>0</v>
      </c>
      <c r="AJ275" s="26">
        <v>0</v>
      </c>
      <c r="AK275" s="40">
        <v>0</v>
      </c>
      <c r="AL275" s="26">
        <v>0</v>
      </c>
      <c r="AM275" s="243">
        <v>0</v>
      </c>
      <c r="AN275" s="3860">
        <v>0</v>
      </c>
      <c r="AO275" s="3880">
        <v>0</v>
      </c>
      <c r="AP275" s="3869">
        <v>0</v>
      </c>
      <c r="AQ275" s="280">
        <v>0</v>
      </c>
      <c r="AR275" s="265">
        <v>0</v>
      </c>
      <c r="AS275" s="26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B275" s="5">
        <v>0</v>
      </c>
      <c r="DD275" s="5">
        <v>0</v>
      </c>
      <c r="DF275" s="5">
        <v>0</v>
      </c>
      <c r="DH275" s="5">
        <v>0</v>
      </c>
      <c r="DJ275" s="5">
        <v>0</v>
      </c>
      <c r="DL275" s="5">
        <v>0</v>
      </c>
      <c r="DN275" s="5">
        <v>0</v>
      </c>
      <c r="DP275" s="5">
        <v>0</v>
      </c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273" t="s">
        <v>262</v>
      </c>
      <c r="B277" s="7275" t="s">
        <v>263</v>
      </c>
      <c r="C277" s="6037" t="s">
        <v>4</v>
      </c>
      <c r="D277" s="5855"/>
      <c r="E277" s="6250"/>
      <c r="F277" s="7279" t="s">
        <v>264</v>
      </c>
      <c r="G277" s="7280"/>
      <c r="H277" s="7280"/>
      <c r="I277" s="7280"/>
      <c r="J277" s="7280"/>
      <c r="K277" s="7280"/>
      <c r="L277" s="7280"/>
      <c r="M277" s="7280"/>
      <c r="N277" s="7280"/>
      <c r="O277" s="7280"/>
      <c r="P277" s="7280"/>
      <c r="Q277" s="7280"/>
      <c r="R277" s="7280"/>
      <c r="S277" s="7280"/>
      <c r="T277" s="7280"/>
      <c r="U277" s="7280"/>
      <c r="V277" s="7280"/>
      <c r="W277" s="7280"/>
      <c r="X277" s="7280"/>
      <c r="Y277" s="7280"/>
      <c r="Z277" s="7280"/>
      <c r="AA277" s="7280"/>
      <c r="AB277" s="7280"/>
      <c r="AC277" s="7280"/>
      <c r="AD277" s="7280"/>
      <c r="AE277" s="7280"/>
      <c r="AF277" s="7280"/>
      <c r="AG277" s="7280"/>
      <c r="AH277" s="7280"/>
      <c r="AI277" s="7280"/>
      <c r="AJ277" s="7280"/>
      <c r="AK277" s="7281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7277"/>
      <c r="D278" s="5856"/>
      <c r="E278" s="7278"/>
      <c r="F278" s="7227" t="s">
        <v>190</v>
      </c>
      <c r="G278" s="7227"/>
      <c r="H278" s="7227" t="s">
        <v>191</v>
      </c>
      <c r="I278" s="7227"/>
      <c r="J278" s="7227" t="s">
        <v>12</v>
      </c>
      <c r="K278" s="7227"/>
      <c r="L278" s="7252" t="s">
        <v>13</v>
      </c>
      <c r="M278" s="7253"/>
      <c r="N278" s="7258" t="s">
        <v>126</v>
      </c>
      <c r="O278" s="7258"/>
      <c r="P278" s="7258" t="s">
        <v>127</v>
      </c>
      <c r="Q278" s="7258"/>
      <c r="R278" s="7258" t="s">
        <v>128</v>
      </c>
      <c r="S278" s="7258"/>
      <c r="T278" s="7258" t="s">
        <v>129</v>
      </c>
      <c r="U278" s="7258"/>
      <c r="V278" s="7258" t="s">
        <v>130</v>
      </c>
      <c r="W278" s="7258"/>
      <c r="X278" s="7258" t="s">
        <v>131</v>
      </c>
      <c r="Y278" s="7258"/>
      <c r="Z278" s="7258" t="s">
        <v>132</v>
      </c>
      <c r="AA278" s="7258"/>
      <c r="AB278" s="7258" t="s">
        <v>133</v>
      </c>
      <c r="AC278" s="7258"/>
      <c r="AD278" s="7258" t="s">
        <v>134</v>
      </c>
      <c r="AE278" s="7258"/>
      <c r="AF278" s="7258" t="s">
        <v>135</v>
      </c>
      <c r="AG278" s="7258"/>
      <c r="AH278" s="7258" t="s">
        <v>136</v>
      </c>
      <c r="AI278" s="7258"/>
      <c r="AJ278" s="7258" t="s">
        <v>137</v>
      </c>
      <c r="AK278" s="7282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7274"/>
      <c r="B279" s="7276"/>
      <c r="C279" s="3881" t="s">
        <v>103</v>
      </c>
      <c r="D279" s="3882" t="s">
        <v>65</v>
      </c>
      <c r="E279" s="3092" t="s">
        <v>104</v>
      </c>
      <c r="F279" s="3883" t="s">
        <v>65</v>
      </c>
      <c r="G279" s="1452" t="s">
        <v>104</v>
      </c>
      <c r="H279" s="3883" t="s">
        <v>65</v>
      </c>
      <c r="I279" s="1452" t="s">
        <v>104</v>
      </c>
      <c r="J279" s="3883" t="s">
        <v>65</v>
      </c>
      <c r="K279" s="1452" t="s">
        <v>104</v>
      </c>
      <c r="L279" s="3883" t="s">
        <v>65</v>
      </c>
      <c r="M279" s="1452" t="s">
        <v>104</v>
      </c>
      <c r="N279" s="3883" t="s">
        <v>65</v>
      </c>
      <c r="O279" s="1452" t="s">
        <v>104</v>
      </c>
      <c r="P279" s="3883" t="s">
        <v>65</v>
      </c>
      <c r="Q279" s="1452" t="s">
        <v>104</v>
      </c>
      <c r="R279" s="3883" t="s">
        <v>65</v>
      </c>
      <c r="S279" s="1452" t="s">
        <v>104</v>
      </c>
      <c r="T279" s="3884" t="s">
        <v>65</v>
      </c>
      <c r="U279" s="3884" t="s">
        <v>104</v>
      </c>
      <c r="V279" s="3885" t="s">
        <v>65</v>
      </c>
      <c r="W279" s="1452" t="s">
        <v>104</v>
      </c>
      <c r="X279" s="3883" t="s">
        <v>65</v>
      </c>
      <c r="Y279" s="1452" t="s">
        <v>104</v>
      </c>
      <c r="Z279" s="3883" t="s">
        <v>65</v>
      </c>
      <c r="AA279" s="1452" t="s">
        <v>104</v>
      </c>
      <c r="AB279" s="3883" t="s">
        <v>65</v>
      </c>
      <c r="AC279" s="1452" t="s">
        <v>104</v>
      </c>
      <c r="AD279" s="3883" t="s">
        <v>65</v>
      </c>
      <c r="AE279" s="1452" t="s">
        <v>104</v>
      </c>
      <c r="AF279" s="3883" t="s">
        <v>65</v>
      </c>
      <c r="AG279" s="1452" t="s">
        <v>104</v>
      </c>
      <c r="AH279" s="3883" t="s">
        <v>65</v>
      </c>
      <c r="AI279" s="1452" t="s">
        <v>104</v>
      </c>
      <c r="AJ279" s="3883" t="s">
        <v>65</v>
      </c>
      <c r="AK279" s="1454" t="s">
        <v>104</v>
      </c>
      <c r="AL279" s="7278"/>
      <c r="AM279" s="7278"/>
      <c r="AN279" s="7278"/>
      <c r="AO279" s="7278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275" t="s">
        <v>265</v>
      </c>
      <c r="B280" s="3886" t="s">
        <v>80</v>
      </c>
      <c r="C280" s="3887">
        <f>SUM(D280+E280)</f>
        <v>0</v>
      </c>
      <c r="D280" s="3888">
        <f>SUM(F280+H280+J280+L280+N280+P280+R280+T280+V280+X280+Z280+AB280+AD280+AF280+AH280+AJ280)</f>
        <v>0</v>
      </c>
      <c r="E280" s="3787">
        <f>SUM(G280+I280+K280+M280+O280+Q280+S280+U280+W280+Y280+AA280+AC280+AE280+AG280+AI280+AK280)</f>
        <v>0</v>
      </c>
      <c r="F280" s="3581"/>
      <c r="G280" s="3586"/>
      <c r="H280" s="3581"/>
      <c r="I280" s="3586"/>
      <c r="J280" s="3581"/>
      <c r="K280" s="3586"/>
      <c r="L280" s="3581"/>
      <c r="M280" s="3586"/>
      <c r="N280" s="3581"/>
      <c r="O280" s="3586"/>
      <c r="P280" s="3581"/>
      <c r="Q280" s="3586"/>
      <c r="R280" s="3581"/>
      <c r="S280" s="3586"/>
      <c r="T280" s="3581"/>
      <c r="U280" s="3586"/>
      <c r="V280" s="3581"/>
      <c r="W280" s="3586"/>
      <c r="X280" s="3581"/>
      <c r="Y280" s="3586"/>
      <c r="Z280" s="3581"/>
      <c r="AA280" s="3586"/>
      <c r="AB280" s="3581"/>
      <c r="AC280" s="3586"/>
      <c r="AD280" s="3581"/>
      <c r="AE280" s="3586"/>
      <c r="AF280" s="3581"/>
      <c r="AG280" s="3586"/>
      <c r="AH280" s="3581"/>
      <c r="AI280" s="3586"/>
      <c r="AJ280" s="3581"/>
      <c r="AK280" s="3790"/>
      <c r="AL280" s="3586"/>
      <c r="AM280" s="3586"/>
      <c r="AN280" s="3586"/>
      <c r="AO280" s="3586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7276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275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3808"/>
      <c r="AX282" s="3756"/>
    </row>
    <row r="283" spans="1:130" ht="17.25" customHeight="1" x14ac:dyDescent="0.2">
      <c r="A283" s="7276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3889"/>
      <c r="AX283" s="3756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3889"/>
      <c r="AW284" s="3768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037" t="s">
        <v>268</v>
      </c>
      <c r="B285" s="6250"/>
      <c r="C285" s="7227" t="s">
        <v>269</v>
      </c>
      <c r="D285" s="7227"/>
      <c r="E285" s="7227"/>
      <c r="F285" s="7252" t="s">
        <v>270</v>
      </c>
      <c r="G285" s="7283"/>
      <c r="H285" s="7283"/>
      <c r="I285" s="7283"/>
      <c r="J285" s="7283"/>
      <c r="K285" s="7283"/>
      <c r="L285" s="7283"/>
      <c r="M285" s="7283"/>
      <c r="N285" s="7283"/>
      <c r="O285" s="7283"/>
      <c r="P285" s="7283"/>
      <c r="Q285" s="7283"/>
      <c r="R285" s="7283"/>
      <c r="S285" s="7283"/>
      <c r="T285" s="7283"/>
      <c r="U285" s="7283"/>
      <c r="V285" s="7283"/>
      <c r="W285" s="7283"/>
      <c r="X285" s="7283"/>
      <c r="Y285" s="7283"/>
      <c r="Z285" s="7283"/>
      <c r="AA285" s="7283"/>
      <c r="AB285" s="7283"/>
      <c r="AC285" s="7283"/>
      <c r="AD285" s="7283"/>
      <c r="AE285" s="7283"/>
      <c r="AF285" s="7283"/>
      <c r="AG285" s="7283"/>
      <c r="AH285" s="7283"/>
      <c r="AI285" s="7283"/>
      <c r="AJ285" s="7283"/>
      <c r="AK285" s="7283"/>
      <c r="AL285" s="7283"/>
      <c r="AM285" s="7284"/>
      <c r="AN285" s="7241" t="s">
        <v>92</v>
      </c>
      <c r="AO285" s="7241"/>
      <c r="AP285" s="7242"/>
      <c r="AQ285" s="6910" t="s">
        <v>271</v>
      </c>
      <c r="AR285" s="6262"/>
      <c r="AS285" s="7159" t="s">
        <v>7</v>
      </c>
      <c r="AT285" s="7159" t="s">
        <v>8</v>
      </c>
      <c r="AU285" s="6250" t="s">
        <v>272</v>
      </c>
      <c r="AV285" s="6250" t="s">
        <v>255</v>
      </c>
      <c r="AW285" s="3768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7227"/>
      <c r="D286" s="7227"/>
      <c r="E286" s="7227"/>
      <c r="F286" s="7227" t="s">
        <v>189</v>
      </c>
      <c r="G286" s="7227"/>
      <c r="H286" s="7227" t="s">
        <v>190</v>
      </c>
      <c r="I286" s="7227"/>
      <c r="J286" s="7227" t="s">
        <v>191</v>
      </c>
      <c r="K286" s="7227"/>
      <c r="L286" s="7227" t="s">
        <v>12</v>
      </c>
      <c r="M286" s="7227"/>
      <c r="N286" s="7252" t="s">
        <v>13</v>
      </c>
      <c r="O286" s="7253"/>
      <c r="P286" s="7258" t="s">
        <v>126</v>
      </c>
      <c r="Q286" s="7258"/>
      <c r="R286" s="7258" t="s">
        <v>127</v>
      </c>
      <c r="S286" s="7258"/>
      <c r="T286" s="7258" t="s">
        <v>128</v>
      </c>
      <c r="U286" s="7258"/>
      <c r="V286" s="7258" t="s">
        <v>129</v>
      </c>
      <c r="W286" s="7258"/>
      <c r="X286" s="7258" t="s">
        <v>130</v>
      </c>
      <c r="Y286" s="7258"/>
      <c r="Z286" s="7258" t="s">
        <v>131</v>
      </c>
      <c r="AA286" s="7258"/>
      <c r="AB286" s="7258" t="s">
        <v>132</v>
      </c>
      <c r="AC286" s="7258"/>
      <c r="AD286" s="7258" t="s">
        <v>133</v>
      </c>
      <c r="AE286" s="7258"/>
      <c r="AF286" s="7258" t="s">
        <v>134</v>
      </c>
      <c r="AG286" s="7258"/>
      <c r="AH286" s="7258" t="s">
        <v>135</v>
      </c>
      <c r="AI286" s="7258"/>
      <c r="AJ286" s="7258" t="s">
        <v>136</v>
      </c>
      <c r="AK286" s="7258"/>
      <c r="AL286" s="7258" t="s">
        <v>137</v>
      </c>
      <c r="AM286" s="7282"/>
      <c r="AN286" s="6248" t="s">
        <v>273</v>
      </c>
      <c r="AO286" s="6248" t="s">
        <v>274</v>
      </c>
      <c r="AP286" s="6250" t="s">
        <v>275</v>
      </c>
      <c r="AQ286" s="7285"/>
      <c r="AR286" s="7286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7277"/>
      <c r="B287" s="7278"/>
      <c r="C287" s="3748" t="s">
        <v>103</v>
      </c>
      <c r="D287" s="3749" t="s">
        <v>65</v>
      </c>
      <c r="E287" s="3890" t="s">
        <v>104</v>
      </c>
      <c r="F287" s="3748" t="s">
        <v>276</v>
      </c>
      <c r="G287" s="3891" t="s">
        <v>104</v>
      </c>
      <c r="H287" s="3748" t="s">
        <v>276</v>
      </c>
      <c r="I287" s="3891" t="s">
        <v>104</v>
      </c>
      <c r="J287" s="3748" t="s">
        <v>276</v>
      </c>
      <c r="K287" s="3891" t="s">
        <v>104</v>
      </c>
      <c r="L287" s="3748" t="s">
        <v>276</v>
      </c>
      <c r="M287" s="3891" t="s">
        <v>104</v>
      </c>
      <c r="N287" s="3748" t="s">
        <v>276</v>
      </c>
      <c r="O287" s="3891" t="s">
        <v>104</v>
      </c>
      <c r="P287" s="3748" t="s">
        <v>276</v>
      </c>
      <c r="Q287" s="3891" t="s">
        <v>104</v>
      </c>
      <c r="R287" s="3748" t="s">
        <v>276</v>
      </c>
      <c r="S287" s="3891" t="s">
        <v>104</v>
      </c>
      <c r="T287" s="3748" t="s">
        <v>276</v>
      </c>
      <c r="U287" s="3891" t="s">
        <v>104</v>
      </c>
      <c r="V287" s="3748" t="s">
        <v>276</v>
      </c>
      <c r="W287" s="3891" t="s">
        <v>104</v>
      </c>
      <c r="X287" s="3748" t="s">
        <v>276</v>
      </c>
      <c r="Y287" s="3891" t="s">
        <v>104</v>
      </c>
      <c r="Z287" s="3748" t="s">
        <v>276</v>
      </c>
      <c r="AA287" s="3891" t="s">
        <v>104</v>
      </c>
      <c r="AB287" s="3748" t="s">
        <v>276</v>
      </c>
      <c r="AC287" s="3891" t="s">
        <v>104</v>
      </c>
      <c r="AD287" s="3748" t="s">
        <v>276</v>
      </c>
      <c r="AE287" s="3891" t="s">
        <v>104</v>
      </c>
      <c r="AF287" s="3748" t="s">
        <v>276</v>
      </c>
      <c r="AG287" s="3891" t="s">
        <v>104</v>
      </c>
      <c r="AH287" s="3748" t="s">
        <v>276</v>
      </c>
      <c r="AI287" s="3891" t="s">
        <v>104</v>
      </c>
      <c r="AJ287" s="3748" t="s">
        <v>276</v>
      </c>
      <c r="AK287" s="3891" t="s">
        <v>104</v>
      </c>
      <c r="AL287" s="3748" t="s">
        <v>276</v>
      </c>
      <c r="AM287" s="3805" t="s">
        <v>104</v>
      </c>
      <c r="AN287" s="7287"/>
      <c r="AO287" s="7287"/>
      <c r="AP287" s="7278"/>
      <c r="AQ287" s="3748" t="s">
        <v>198</v>
      </c>
      <c r="AR287" s="3892" t="s">
        <v>199</v>
      </c>
      <c r="AS287" s="7270"/>
      <c r="AT287" s="7270"/>
      <c r="AU287" s="7278"/>
      <c r="AV287" s="7278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7263" t="s">
        <v>277</v>
      </c>
      <c r="B288" s="7264"/>
      <c r="C288" s="3825">
        <f t="shared" ref="C288:C306" si="38">SUM(D288+E288)</f>
        <v>14</v>
      </c>
      <c r="D288" s="3826">
        <f>SUM(F288+H288+J288+L288+N288+P288+R288+T288+V288+X288+Z288+AB288+AD288+AF288+AH288+AJ288+AL288)</f>
        <v>2</v>
      </c>
      <c r="E288" s="3840">
        <f>SUM(G288+I288+K288+M288+O288+Q288+S288+U288+W288+Y288+AA288+AC288+AE288+AG288+AI288+AK288+AM288)</f>
        <v>12</v>
      </c>
      <c r="F288" s="3825">
        <f>SUM(F298:F306)</f>
        <v>0</v>
      </c>
      <c r="G288" s="3893">
        <f>SUM(G298:G306)</f>
        <v>0</v>
      </c>
      <c r="H288" s="3825">
        <f>SUM(H298:H306)</f>
        <v>0</v>
      </c>
      <c r="I288" s="3893">
        <f>SUM(I298:I306)</f>
        <v>0</v>
      </c>
      <c r="J288" s="3825">
        <f>SUM(J298:J306)</f>
        <v>0</v>
      </c>
      <c r="K288" s="3893">
        <f>SUM(K289:K306)</f>
        <v>0</v>
      </c>
      <c r="L288" s="3825">
        <f>SUM(L298:L306)</f>
        <v>0</v>
      </c>
      <c r="M288" s="3893">
        <f>SUM(M289:M306)</f>
        <v>0</v>
      </c>
      <c r="N288" s="3825">
        <f>SUM(N298:N306)</f>
        <v>0</v>
      </c>
      <c r="O288" s="3893">
        <f>SUM(O289:O306)</f>
        <v>2</v>
      </c>
      <c r="P288" s="3825">
        <f>SUM(P298:P306)</f>
        <v>1</v>
      </c>
      <c r="Q288" s="3893">
        <f>SUM(Q289:Q306)</f>
        <v>3</v>
      </c>
      <c r="R288" s="3825">
        <f>SUM(R298:R306)</f>
        <v>0</v>
      </c>
      <c r="S288" s="3893">
        <f>SUM(S289:S306)</f>
        <v>2</v>
      </c>
      <c r="T288" s="3825">
        <f>SUM(T298:T306)</f>
        <v>1</v>
      </c>
      <c r="U288" s="3893">
        <f>SUM(U289:U306)</f>
        <v>0</v>
      </c>
      <c r="V288" s="3825">
        <f>SUM(V298:V306)</f>
        <v>0</v>
      </c>
      <c r="W288" s="3893">
        <f>SUM(W289:W306)</f>
        <v>1</v>
      </c>
      <c r="X288" s="3825">
        <f>SUM(X298:X306)</f>
        <v>0</v>
      </c>
      <c r="Y288" s="3893">
        <f>SUM(Y289:Y306)</f>
        <v>2</v>
      </c>
      <c r="Z288" s="3825">
        <f>SUM(Z298:Z306)</f>
        <v>0</v>
      </c>
      <c r="AA288" s="3893">
        <f>SUM(AA289:AA306)</f>
        <v>0</v>
      </c>
      <c r="AB288" s="3825">
        <f t="shared" ref="AB288:AM288" si="39">SUM(AB298:AB306)</f>
        <v>0</v>
      </c>
      <c r="AC288" s="3893">
        <f>SUM(AC289:AC306)</f>
        <v>0</v>
      </c>
      <c r="AD288" s="3825">
        <f t="shared" si="39"/>
        <v>0</v>
      </c>
      <c r="AE288" s="3893">
        <f t="shared" si="39"/>
        <v>0</v>
      </c>
      <c r="AF288" s="3825">
        <f t="shared" si="39"/>
        <v>0</v>
      </c>
      <c r="AG288" s="3893">
        <f t="shared" si="39"/>
        <v>1</v>
      </c>
      <c r="AH288" s="3825">
        <f t="shared" si="39"/>
        <v>0</v>
      </c>
      <c r="AI288" s="3893">
        <f t="shared" si="39"/>
        <v>0</v>
      </c>
      <c r="AJ288" s="3825">
        <f t="shared" si="39"/>
        <v>0</v>
      </c>
      <c r="AK288" s="3893">
        <f t="shared" si="39"/>
        <v>1</v>
      </c>
      <c r="AL288" s="3825">
        <f>SUM(AL298:AL306)</f>
        <v>0</v>
      </c>
      <c r="AM288" s="3894">
        <f t="shared" si="39"/>
        <v>0</v>
      </c>
      <c r="AN288" s="3865">
        <f t="shared" ref="AN288:AU288" si="40">SUM(AN289:AN306)</f>
        <v>6</v>
      </c>
      <c r="AO288" s="3865">
        <f t="shared" si="40"/>
        <v>6</v>
      </c>
      <c r="AP288" s="3895">
        <f t="shared" si="40"/>
        <v>0</v>
      </c>
      <c r="AQ288" s="3825">
        <f t="shared" si="40"/>
        <v>0</v>
      </c>
      <c r="AR288" s="3895">
        <f t="shared" si="40"/>
        <v>0</v>
      </c>
      <c r="AS288" s="3896">
        <f t="shared" si="40"/>
        <v>0</v>
      </c>
      <c r="AT288" s="3896">
        <f t="shared" si="40"/>
        <v>1</v>
      </c>
      <c r="AU288" s="3840">
        <f t="shared" si="40"/>
        <v>0</v>
      </c>
      <c r="AV288" s="3840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3897" t="s">
        <v>34</v>
      </c>
      <c r="C289" s="113">
        <f t="shared" si="38"/>
        <v>0</v>
      </c>
      <c r="D289" s="3898"/>
      <c r="E289" s="3833">
        <f t="shared" ref="E289:E297" si="41">SUM(K289+M289+O289+Q289+S289+U289+W289+Y289+AA289+AC289)</f>
        <v>0</v>
      </c>
      <c r="F289" s="244"/>
      <c r="G289" s="245"/>
      <c r="H289" s="245"/>
      <c r="I289" s="245"/>
      <c r="J289" s="1280"/>
      <c r="K289" s="35"/>
      <c r="L289" s="3899"/>
      <c r="M289" s="35"/>
      <c r="N289" s="3899"/>
      <c r="O289" s="35"/>
      <c r="P289" s="3899"/>
      <c r="Q289" s="35"/>
      <c r="R289" s="3899"/>
      <c r="S289" s="35"/>
      <c r="T289" s="3899"/>
      <c r="U289" s="35"/>
      <c r="V289" s="3899"/>
      <c r="W289" s="35"/>
      <c r="X289" s="3899"/>
      <c r="Y289" s="35"/>
      <c r="Z289" s="3899"/>
      <c r="AA289" s="35"/>
      <c r="AB289" s="3899"/>
      <c r="AC289" s="35"/>
      <c r="AD289" s="244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3853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3103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1</v>
      </c>
      <c r="D291" s="294"/>
      <c r="E291" s="3094">
        <f t="shared" si="41"/>
        <v>1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>
        <v>1</v>
      </c>
      <c r="P291" s="1284"/>
      <c r="Q291" s="36"/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>
        <v>0</v>
      </c>
      <c r="AO291" s="116">
        <v>0</v>
      </c>
      <c r="AP291" s="36">
        <v>0</v>
      </c>
      <c r="AQ291" s="20">
        <v>0</v>
      </c>
      <c r="AR291" s="36">
        <v>0</v>
      </c>
      <c r="AS291" s="119">
        <v>0</v>
      </c>
      <c r="AT291" s="119">
        <v>0</v>
      </c>
      <c r="AU291" s="36">
        <v>0</v>
      </c>
      <c r="AV291" s="36">
        <v>0</v>
      </c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>
        <v>0</v>
      </c>
      <c r="DC291" s="5"/>
      <c r="DD291" s="5">
        <v>0</v>
      </c>
      <c r="DE291" s="5"/>
      <c r="DF291" s="5">
        <v>0</v>
      </c>
      <c r="DG291" s="5"/>
      <c r="DH291" s="5">
        <v>0</v>
      </c>
      <c r="DI291" s="5">
        <v>0</v>
      </c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3094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3094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3094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3094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3094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7288"/>
      <c r="B297" s="3099" t="s">
        <v>286</v>
      </c>
      <c r="C297" s="146">
        <f t="shared" si="38"/>
        <v>0</v>
      </c>
      <c r="D297" s="3900"/>
      <c r="E297" s="3097">
        <f t="shared" si="41"/>
        <v>0</v>
      </c>
      <c r="F297" s="3871"/>
      <c r="G297" s="250"/>
      <c r="H297" s="250"/>
      <c r="I297" s="250"/>
      <c r="J297" s="3901"/>
      <c r="K297" s="40"/>
      <c r="L297" s="3902"/>
      <c r="M297" s="40"/>
      <c r="N297" s="3902"/>
      <c r="O297" s="40"/>
      <c r="P297" s="3902"/>
      <c r="Q297" s="40"/>
      <c r="R297" s="3902"/>
      <c r="S297" s="40"/>
      <c r="T297" s="3902"/>
      <c r="U297" s="40"/>
      <c r="V297" s="3902"/>
      <c r="W297" s="40"/>
      <c r="X297" s="3902"/>
      <c r="Y297" s="40"/>
      <c r="Z297" s="3902"/>
      <c r="AA297" s="40"/>
      <c r="AB297" s="3902"/>
      <c r="AC297" s="40"/>
      <c r="AD297" s="3871"/>
      <c r="AE297" s="250"/>
      <c r="AF297" s="250"/>
      <c r="AG297" s="250"/>
      <c r="AH297" s="250"/>
      <c r="AI297" s="250"/>
      <c r="AJ297" s="250"/>
      <c r="AK297" s="250"/>
      <c r="AL297" s="250"/>
      <c r="AM297" s="3872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3897" t="s">
        <v>34</v>
      </c>
      <c r="C298" s="227">
        <f t="shared" si="38"/>
        <v>3</v>
      </c>
      <c r="D298" s="228">
        <f>SUM(F298+H298+J298+L298+N298+P298+R298+T298+V298+X298+Z298+AB298+AD298+AF298+AH298+AJ298+AL298)</f>
        <v>0</v>
      </c>
      <c r="E298" s="3103">
        <f>SUM(G298+I298+K298+M298+O298+Q298+S298+U298+W298+Y298+AA298+AC298+AE298+AG298+AI298+AK298+AM298)</f>
        <v>3</v>
      </c>
      <c r="F298" s="3903"/>
      <c r="G298" s="3904"/>
      <c r="H298" s="3905"/>
      <c r="I298" s="3904"/>
      <c r="J298" s="3905"/>
      <c r="K298" s="298"/>
      <c r="L298" s="3906"/>
      <c r="M298" s="3904"/>
      <c r="N298" s="3905"/>
      <c r="O298" s="3907"/>
      <c r="P298" s="3903"/>
      <c r="Q298" s="3904">
        <v>1</v>
      </c>
      <c r="R298" s="3905"/>
      <c r="S298" s="3907">
        <v>1</v>
      </c>
      <c r="T298" s="3903"/>
      <c r="U298" s="3904"/>
      <c r="V298" s="3905"/>
      <c r="W298" s="3907"/>
      <c r="X298" s="3903"/>
      <c r="Y298" s="3904"/>
      <c r="Z298" s="3905"/>
      <c r="AA298" s="3907"/>
      <c r="AB298" s="3903"/>
      <c r="AC298" s="3904"/>
      <c r="AD298" s="3905"/>
      <c r="AE298" s="3907"/>
      <c r="AF298" s="3903"/>
      <c r="AG298" s="3904"/>
      <c r="AH298" s="3905"/>
      <c r="AI298" s="3907"/>
      <c r="AJ298" s="3903"/>
      <c r="AK298" s="3904">
        <v>1</v>
      </c>
      <c r="AL298" s="3905"/>
      <c r="AM298" s="3908"/>
      <c r="AN298" s="3853">
        <v>1</v>
      </c>
      <c r="AO298" s="272">
        <v>1</v>
      </c>
      <c r="AP298" s="35">
        <v>0</v>
      </c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3103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/>
      <c r="AR299" s="35"/>
      <c r="AS299" s="229"/>
      <c r="AT299" s="229"/>
      <c r="AU299" s="35"/>
      <c r="AV299" s="35"/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7</v>
      </c>
      <c r="D300" s="114">
        <f t="shared" si="42"/>
        <v>2</v>
      </c>
      <c r="E300" s="3094">
        <f t="shared" si="42"/>
        <v>5</v>
      </c>
      <c r="F300" s="20"/>
      <c r="G300" s="24"/>
      <c r="H300" s="20"/>
      <c r="I300" s="24"/>
      <c r="J300" s="20"/>
      <c r="K300" s="24"/>
      <c r="L300" s="20"/>
      <c r="M300" s="24"/>
      <c r="N300" s="20"/>
      <c r="O300" s="22">
        <v>1</v>
      </c>
      <c r="P300" s="20">
        <v>1</v>
      </c>
      <c r="Q300" s="24">
        <v>2</v>
      </c>
      <c r="R300" s="116"/>
      <c r="S300" s="22"/>
      <c r="T300" s="20">
        <v>1</v>
      </c>
      <c r="U300" s="24"/>
      <c r="V300" s="116"/>
      <c r="W300" s="22"/>
      <c r="X300" s="20"/>
      <c r="Y300" s="24">
        <v>2</v>
      </c>
      <c r="Z300" s="116"/>
      <c r="AA300" s="22"/>
      <c r="AB300" s="20"/>
      <c r="AC300" s="24"/>
      <c r="AD300" s="116"/>
      <c r="AE300" s="22"/>
      <c r="AF300" s="20"/>
      <c r="AG300" s="24"/>
      <c r="AH300" s="116"/>
      <c r="AI300" s="22"/>
      <c r="AJ300" s="20"/>
      <c r="AK300" s="24"/>
      <c r="AL300" s="116"/>
      <c r="AM300" s="23"/>
      <c r="AN300" s="116">
        <v>5</v>
      </c>
      <c r="AO300" s="116">
        <v>5</v>
      </c>
      <c r="AP300" s="36">
        <v>0</v>
      </c>
      <c r="AQ300" s="20">
        <v>0</v>
      </c>
      <c r="AR300" s="36">
        <v>0</v>
      </c>
      <c r="AS300" s="119">
        <v>0</v>
      </c>
      <c r="AT300" s="119">
        <v>1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3094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/>
      <c r="AR301" s="36"/>
      <c r="AS301" s="119"/>
      <c r="AT301" s="119"/>
      <c r="AU301" s="36"/>
      <c r="AV301" s="36"/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3094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/>
      <c r="AR302" s="36"/>
      <c r="AS302" s="119"/>
      <c r="AT302" s="119"/>
      <c r="AU302" s="36"/>
      <c r="AV302" s="36"/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3094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/>
      <c r="AR303" s="36"/>
      <c r="AS303" s="119"/>
      <c r="AT303" s="119"/>
      <c r="AU303" s="36"/>
      <c r="AV303" s="36"/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3094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/>
      <c r="AR304" s="36"/>
      <c r="AS304" s="119"/>
      <c r="AT304" s="119"/>
      <c r="AU304" s="36"/>
      <c r="AV304" s="36"/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3094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/>
      <c r="AR305" s="36"/>
      <c r="AS305" s="119"/>
      <c r="AT305" s="119"/>
      <c r="AU305" s="36"/>
      <c r="AV305" s="36"/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7289"/>
      <c r="B306" s="3099" t="s">
        <v>286</v>
      </c>
      <c r="C306" s="146">
        <f t="shared" si="38"/>
        <v>3</v>
      </c>
      <c r="D306" s="147">
        <f t="shared" si="42"/>
        <v>0</v>
      </c>
      <c r="E306" s="3097">
        <f t="shared" si="42"/>
        <v>3</v>
      </c>
      <c r="F306" s="26"/>
      <c r="G306" s="30"/>
      <c r="H306" s="26"/>
      <c r="I306" s="30"/>
      <c r="J306" s="26"/>
      <c r="K306" s="30"/>
      <c r="L306" s="26"/>
      <c r="M306" s="30"/>
      <c r="N306" s="26"/>
      <c r="O306" s="28"/>
      <c r="P306" s="26"/>
      <c r="Q306" s="30"/>
      <c r="R306" s="121"/>
      <c r="S306" s="28">
        <v>1</v>
      </c>
      <c r="T306" s="26"/>
      <c r="U306" s="30"/>
      <c r="V306" s="121"/>
      <c r="W306" s="28">
        <v>1</v>
      </c>
      <c r="X306" s="26"/>
      <c r="Y306" s="30"/>
      <c r="Z306" s="121"/>
      <c r="AA306" s="28"/>
      <c r="AB306" s="26"/>
      <c r="AC306" s="30"/>
      <c r="AD306" s="121"/>
      <c r="AE306" s="28"/>
      <c r="AF306" s="26"/>
      <c r="AG306" s="30">
        <v>1</v>
      </c>
      <c r="AH306" s="121"/>
      <c r="AI306" s="28"/>
      <c r="AJ306" s="26"/>
      <c r="AK306" s="30"/>
      <c r="AL306" s="121"/>
      <c r="AM306" s="29"/>
      <c r="AN306" s="121">
        <v>0</v>
      </c>
      <c r="AO306" s="121">
        <v>0</v>
      </c>
      <c r="AP306" s="40">
        <v>0</v>
      </c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3808"/>
      <c r="AY306" s="3756"/>
      <c r="AZ306" s="3756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3808"/>
      <c r="AY307" s="3756"/>
      <c r="AZ307" s="3756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037" t="s">
        <v>78</v>
      </c>
      <c r="B308" s="6250"/>
      <c r="C308" s="6920" t="s">
        <v>269</v>
      </c>
      <c r="D308" s="5981"/>
      <c r="E308" s="6253"/>
      <c r="F308" s="7252" t="s">
        <v>289</v>
      </c>
      <c r="G308" s="7283"/>
      <c r="H308" s="7283"/>
      <c r="I308" s="7283"/>
      <c r="J308" s="7283"/>
      <c r="K308" s="7283"/>
      <c r="L308" s="7283"/>
      <c r="M308" s="7283"/>
      <c r="N308" s="7283"/>
      <c r="O308" s="7283"/>
      <c r="P308" s="7283"/>
      <c r="Q308" s="7283"/>
      <c r="R308" s="7283"/>
      <c r="S308" s="7283"/>
      <c r="T308" s="7283"/>
      <c r="U308" s="7283"/>
      <c r="V308" s="7283"/>
      <c r="W308" s="7283"/>
      <c r="X308" s="7283"/>
      <c r="Y308" s="7283"/>
      <c r="Z308" s="7283"/>
      <c r="AA308" s="7283"/>
      <c r="AB308" s="7283"/>
      <c r="AC308" s="7283"/>
      <c r="AD308" s="7283"/>
      <c r="AE308" s="7283"/>
      <c r="AF308" s="7283"/>
      <c r="AG308" s="7283"/>
      <c r="AH308" s="7283"/>
      <c r="AI308" s="7283"/>
      <c r="AJ308" s="7283"/>
      <c r="AK308" s="7283"/>
      <c r="AL308" s="7283"/>
      <c r="AM308" s="7283"/>
      <c r="AN308" s="7283"/>
      <c r="AO308" s="7283"/>
      <c r="AP308" s="7283"/>
      <c r="AQ308" s="7253"/>
      <c r="AR308" s="5974" t="s">
        <v>271</v>
      </c>
      <c r="AS308" s="6262"/>
      <c r="AT308" s="7159" t="s">
        <v>7</v>
      </c>
      <c r="AU308" s="7159" t="s">
        <v>8</v>
      </c>
      <c r="AV308" s="7159" t="s">
        <v>272</v>
      </c>
      <c r="AW308" s="7159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7297"/>
      <c r="D309" s="5983"/>
      <c r="E309" s="7289"/>
      <c r="F309" s="7228" t="s">
        <v>290</v>
      </c>
      <c r="G309" s="7241"/>
      <c r="H309" s="7228" t="s">
        <v>291</v>
      </c>
      <c r="I309" s="7241"/>
      <c r="J309" s="7228" t="s">
        <v>292</v>
      </c>
      <c r="K309" s="7241"/>
      <c r="L309" s="7228" t="s">
        <v>293</v>
      </c>
      <c r="M309" s="7241"/>
      <c r="N309" s="7228" t="s">
        <v>294</v>
      </c>
      <c r="O309" s="7241"/>
      <c r="P309" s="7228" t="s">
        <v>191</v>
      </c>
      <c r="Q309" s="7241"/>
      <c r="R309" s="7228" t="s">
        <v>12</v>
      </c>
      <c r="S309" s="7241"/>
      <c r="T309" s="7228" t="s">
        <v>13</v>
      </c>
      <c r="U309" s="7241"/>
      <c r="V309" s="7228" t="s">
        <v>126</v>
      </c>
      <c r="W309" s="7242"/>
      <c r="X309" s="7228" t="s">
        <v>127</v>
      </c>
      <c r="Y309" s="7242"/>
      <c r="Z309" s="7228" t="s">
        <v>128</v>
      </c>
      <c r="AA309" s="7242"/>
      <c r="AB309" s="7228" t="s">
        <v>129</v>
      </c>
      <c r="AC309" s="7242"/>
      <c r="AD309" s="7228" t="s">
        <v>130</v>
      </c>
      <c r="AE309" s="7242"/>
      <c r="AF309" s="7228" t="s">
        <v>131</v>
      </c>
      <c r="AG309" s="7242"/>
      <c r="AH309" s="7228" t="s">
        <v>132</v>
      </c>
      <c r="AI309" s="7242"/>
      <c r="AJ309" s="7228" t="s">
        <v>133</v>
      </c>
      <c r="AK309" s="7242"/>
      <c r="AL309" s="7228" t="s">
        <v>134</v>
      </c>
      <c r="AM309" s="7242"/>
      <c r="AN309" s="7228" t="s">
        <v>135</v>
      </c>
      <c r="AO309" s="7242"/>
      <c r="AP309" s="7228" t="s">
        <v>295</v>
      </c>
      <c r="AQ309" s="7231"/>
      <c r="AR309" s="5975"/>
      <c r="AS309" s="7291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7295"/>
      <c r="B310" s="7296"/>
      <c r="C310" s="3748" t="s">
        <v>103</v>
      </c>
      <c r="D310" s="3909" t="s">
        <v>65</v>
      </c>
      <c r="E310" s="3109" t="s">
        <v>104</v>
      </c>
      <c r="F310" s="3748" t="s">
        <v>276</v>
      </c>
      <c r="G310" s="3891" t="s">
        <v>104</v>
      </c>
      <c r="H310" s="3748" t="s">
        <v>276</v>
      </c>
      <c r="I310" s="3891" t="s">
        <v>104</v>
      </c>
      <c r="J310" s="3748" t="s">
        <v>276</v>
      </c>
      <c r="K310" s="3891" t="s">
        <v>104</v>
      </c>
      <c r="L310" s="3748" t="s">
        <v>276</v>
      </c>
      <c r="M310" s="3891" t="s">
        <v>104</v>
      </c>
      <c r="N310" s="3748" t="s">
        <v>276</v>
      </c>
      <c r="O310" s="3891" t="s">
        <v>104</v>
      </c>
      <c r="P310" s="3748" t="s">
        <v>276</v>
      </c>
      <c r="Q310" s="3891" t="s">
        <v>104</v>
      </c>
      <c r="R310" s="3748" t="s">
        <v>276</v>
      </c>
      <c r="S310" s="3891" t="s">
        <v>104</v>
      </c>
      <c r="T310" s="3748" t="s">
        <v>276</v>
      </c>
      <c r="U310" s="3891" t="s">
        <v>104</v>
      </c>
      <c r="V310" s="3748" t="s">
        <v>276</v>
      </c>
      <c r="W310" s="3891" t="s">
        <v>104</v>
      </c>
      <c r="X310" s="3748" t="s">
        <v>276</v>
      </c>
      <c r="Y310" s="3891" t="s">
        <v>104</v>
      </c>
      <c r="Z310" s="3748" t="s">
        <v>276</v>
      </c>
      <c r="AA310" s="3891" t="s">
        <v>104</v>
      </c>
      <c r="AB310" s="3748" t="s">
        <v>276</v>
      </c>
      <c r="AC310" s="3891" t="s">
        <v>104</v>
      </c>
      <c r="AD310" s="3748" t="s">
        <v>276</v>
      </c>
      <c r="AE310" s="3891" t="s">
        <v>104</v>
      </c>
      <c r="AF310" s="3748" t="s">
        <v>276</v>
      </c>
      <c r="AG310" s="3891" t="s">
        <v>104</v>
      </c>
      <c r="AH310" s="3748" t="s">
        <v>276</v>
      </c>
      <c r="AI310" s="3891" t="s">
        <v>104</v>
      </c>
      <c r="AJ310" s="3748" t="s">
        <v>276</v>
      </c>
      <c r="AK310" s="3891" t="s">
        <v>104</v>
      </c>
      <c r="AL310" s="3748" t="s">
        <v>276</v>
      </c>
      <c r="AM310" s="3891" t="s">
        <v>104</v>
      </c>
      <c r="AN310" s="3748" t="s">
        <v>276</v>
      </c>
      <c r="AO310" s="3891" t="s">
        <v>104</v>
      </c>
      <c r="AP310" s="3748" t="s">
        <v>276</v>
      </c>
      <c r="AQ310" s="3805" t="s">
        <v>104</v>
      </c>
      <c r="AR310" s="3783" t="s">
        <v>198</v>
      </c>
      <c r="AS310" s="3891" t="s">
        <v>199</v>
      </c>
      <c r="AT310" s="7290"/>
      <c r="AU310" s="7290"/>
      <c r="AV310" s="7290"/>
      <c r="AW310" s="7290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7159" t="s">
        <v>200</v>
      </c>
      <c r="B311" s="3910" t="s">
        <v>278</v>
      </c>
      <c r="C311" s="128">
        <f t="shared" ref="C311:C321" si="43">SUM(D311+E311)</f>
        <v>0</v>
      </c>
      <c r="D311" s="410"/>
      <c r="E311" s="3911">
        <f>+Q311+S311+U311+W311+Y311+AA311+AC311+AE311+AG311+AI311</f>
        <v>0</v>
      </c>
      <c r="F311" s="3912"/>
      <c r="G311" s="3913"/>
      <c r="H311" s="3913"/>
      <c r="I311" s="3913"/>
      <c r="J311" s="3913"/>
      <c r="K311" s="3913"/>
      <c r="L311" s="3913"/>
      <c r="M311" s="3913"/>
      <c r="N311" s="3913"/>
      <c r="O311" s="3913"/>
      <c r="P311" s="3914"/>
      <c r="Q311" s="3915"/>
      <c r="R311" s="3916"/>
      <c r="S311" s="3915"/>
      <c r="T311" s="3916"/>
      <c r="U311" s="3915"/>
      <c r="V311" s="3916"/>
      <c r="W311" s="3915"/>
      <c r="X311" s="3916"/>
      <c r="Y311" s="3915"/>
      <c r="Z311" s="3916"/>
      <c r="AA311" s="3915"/>
      <c r="AB311" s="3916"/>
      <c r="AC311" s="3915"/>
      <c r="AD311" s="3916"/>
      <c r="AE311" s="3915"/>
      <c r="AF311" s="3916"/>
      <c r="AG311" s="3915"/>
      <c r="AH311" s="3916"/>
      <c r="AI311" s="3915"/>
      <c r="AJ311" s="3916"/>
      <c r="AK311" s="3914"/>
      <c r="AL311" s="3916"/>
      <c r="AM311" s="3914"/>
      <c r="AN311" s="3916"/>
      <c r="AO311" s="3914"/>
      <c r="AP311" s="3916"/>
      <c r="AQ311" s="3917"/>
      <c r="AR311" s="3915"/>
      <c r="AS311" s="3918"/>
      <c r="AT311" s="3919"/>
      <c r="AU311" s="3918"/>
      <c r="AV311" s="3919"/>
      <c r="AW311" s="3918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7290"/>
      <c r="B312" s="3920" t="s">
        <v>287</v>
      </c>
      <c r="C312" s="137">
        <f t="shared" si="43"/>
        <v>3</v>
      </c>
      <c r="D312" s="138">
        <f t="shared" ref="D312:E315" si="44">SUM(F312+H312+J312+L312+N312+P312+R312+T312+V312+X312+Z312+AB312+AD312+AF312+AH312+AJ312+AL312+AN312+AP312)</f>
        <v>3</v>
      </c>
      <c r="E312" s="152">
        <f t="shared" si="44"/>
        <v>0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>
        <v>1</v>
      </c>
      <c r="S312" s="270"/>
      <c r="T312" s="1206">
        <v>1</v>
      </c>
      <c r="U312" s="270"/>
      <c r="V312" s="1206"/>
      <c r="W312" s="270"/>
      <c r="X312" s="1206"/>
      <c r="Y312" s="270"/>
      <c r="Z312" s="1206"/>
      <c r="AA312" s="270"/>
      <c r="AB312" s="1206">
        <v>1</v>
      </c>
      <c r="AC312" s="270"/>
      <c r="AD312" s="1206"/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1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7292" t="s">
        <v>296</v>
      </c>
      <c r="B313" s="7293"/>
      <c r="C313" s="3758">
        <f t="shared" si="43"/>
        <v>3</v>
      </c>
      <c r="D313" s="3759">
        <f t="shared" si="44"/>
        <v>1</v>
      </c>
      <c r="E313" s="3760">
        <f t="shared" si="44"/>
        <v>2</v>
      </c>
      <c r="F313" s="3827"/>
      <c r="G313" s="3867"/>
      <c r="H313" s="3827"/>
      <c r="I313" s="3867"/>
      <c r="J313" s="3827"/>
      <c r="K313" s="3829"/>
      <c r="L313" s="3827"/>
      <c r="M313" s="3841"/>
      <c r="N313" s="3827"/>
      <c r="O313" s="3829"/>
      <c r="P313" s="3827"/>
      <c r="Q313" s="3867"/>
      <c r="R313" s="3827"/>
      <c r="S313" s="3867"/>
      <c r="T313" s="3827"/>
      <c r="U313" s="3867"/>
      <c r="V313" s="3827"/>
      <c r="W313" s="3867"/>
      <c r="X313" s="3827"/>
      <c r="Y313" s="3867">
        <v>1</v>
      </c>
      <c r="Z313" s="3827"/>
      <c r="AA313" s="3867"/>
      <c r="AB313" s="3827">
        <v>1</v>
      </c>
      <c r="AC313" s="3867">
        <v>1</v>
      </c>
      <c r="AD313" s="3827"/>
      <c r="AE313" s="3867"/>
      <c r="AF313" s="3827"/>
      <c r="AG313" s="3867"/>
      <c r="AH313" s="3827"/>
      <c r="AI313" s="3867"/>
      <c r="AJ313" s="3827"/>
      <c r="AK313" s="3867"/>
      <c r="AL313" s="3827"/>
      <c r="AM313" s="3867"/>
      <c r="AN313" s="3827"/>
      <c r="AO313" s="3867"/>
      <c r="AP313" s="3827"/>
      <c r="AQ313" s="3921"/>
      <c r="AR313" s="3867">
        <v>0</v>
      </c>
      <c r="AS313" s="3829">
        <v>1</v>
      </c>
      <c r="AT313" s="3842">
        <v>0</v>
      </c>
      <c r="AU313" s="3829">
        <v>0</v>
      </c>
      <c r="AV313" s="3842">
        <v>0</v>
      </c>
      <c r="AW313" s="3829">
        <v>0</v>
      </c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>
        <v>0</v>
      </c>
      <c r="DC313" s="5"/>
      <c r="DD313" s="5">
        <v>0</v>
      </c>
      <c r="DE313" s="5"/>
      <c r="DF313" s="5">
        <v>0</v>
      </c>
      <c r="DG313" s="5"/>
      <c r="DH313" s="5">
        <v>0</v>
      </c>
      <c r="DI313" s="5">
        <v>0</v>
      </c>
      <c r="DJ313" s="5"/>
      <c r="DK313" s="5"/>
    </row>
    <row r="314" spans="1:115" s="2" customFormat="1" x14ac:dyDescent="0.2">
      <c r="A314" s="7294" t="s">
        <v>297</v>
      </c>
      <c r="B314" s="7294"/>
      <c r="C314" s="3758">
        <f t="shared" si="43"/>
        <v>2</v>
      </c>
      <c r="D314" s="3759">
        <f t="shared" si="44"/>
        <v>2</v>
      </c>
      <c r="E314" s="3760">
        <f t="shared" si="44"/>
        <v>0</v>
      </c>
      <c r="F314" s="3827"/>
      <c r="G314" s="3867"/>
      <c r="H314" s="3827"/>
      <c r="I314" s="3867"/>
      <c r="J314" s="3827"/>
      <c r="K314" s="3829"/>
      <c r="L314" s="3827"/>
      <c r="M314" s="3841"/>
      <c r="N314" s="3827"/>
      <c r="O314" s="3829"/>
      <c r="P314" s="3827"/>
      <c r="Q314" s="3867"/>
      <c r="R314" s="3827"/>
      <c r="S314" s="3867"/>
      <c r="T314" s="3827">
        <v>1</v>
      </c>
      <c r="U314" s="3867"/>
      <c r="V314" s="3827"/>
      <c r="W314" s="3867"/>
      <c r="X314" s="3827">
        <v>1</v>
      </c>
      <c r="Y314" s="3867"/>
      <c r="Z314" s="3827"/>
      <c r="AA314" s="3867"/>
      <c r="AB314" s="3827"/>
      <c r="AC314" s="3867"/>
      <c r="AD314" s="3827"/>
      <c r="AE314" s="3867"/>
      <c r="AF314" s="3827"/>
      <c r="AG314" s="3867"/>
      <c r="AH314" s="3827"/>
      <c r="AI314" s="3867"/>
      <c r="AJ314" s="3827"/>
      <c r="AK314" s="3867"/>
      <c r="AL314" s="3827"/>
      <c r="AM314" s="3867"/>
      <c r="AN314" s="3827"/>
      <c r="AO314" s="3867"/>
      <c r="AP314" s="3827"/>
      <c r="AQ314" s="3921"/>
      <c r="AR314" s="3867">
        <v>0</v>
      </c>
      <c r="AS314" s="3829">
        <v>1</v>
      </c>
      <c r="AT314" s="3842">
        <v>0</v>
      </c>
      <c r="AU314" s="3829">
        <v>1</v>
      </c>
      <c r="AV314" s="3842">
        <v>0</v>
      </c>
      <c r="AW314" s="3829">
        <v>0</v>
      </c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>
        <v>0</v>
      </c>
      <c r="DC314" s="5"/>
      <c r="DD314" s="5">
        <v>0</v>
      </c>
      <c r="DE314" s="5"/>
      <c r="DF314" s="5">
        <v>0</v>
      </c>
      <c r="DG314" s="5"/>
      <c r="DH314" s="5">
        <v>0</v>
      </c>
      <c r="DI314" s="5">
        <v>0</v>
      </c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3100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3102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3093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3093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1</v>
      </c>
      <c r="D320" s="129">
        <f t="shared" si="45"/>
        <v>1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/>
      <c r="Y320" s="116"/>
      <c r="Z320" s="20"/>
      <c r="AA320" s="116"/>
      <c r="AB320" s="20"/>
      <c r="AC320" s="116"/>
      <c r="AD320" s="20"/>
      <c r="AE320" s="116"/>
      <c r="AF320" s="20"/>
      <c r="AG320" s="116"/>
      <c r="AH320" s="20"/>
      <c r="AI320" s="116"/>
      <c r="AJ320" s="20">
        <v>1</v>
      </c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7290"/>
      <c r="B321" s="3922" t="s">
        <v>305</v>
      </c>
      <c r="C321" s="146">
        <f t="shared" si="43"/>
        <v>2</v>
      </c>
      <c r="D321" s="147">
        <f t="shared" si="45"/>
        <v>2</v>
      </c>
      <c r="E321" s="3100">
        <f t="shared" si="45"/>
        <v>0</v>
      </c>
      <c r="F321" s="3923"/>
      <c r="G321" s="3924"/>
      <c r="H321" s="3923"/>
      <c r="I321" s="3924"/>
      <c r="J321" s="3923"/>
      <c r="K321" s="3925"/>
      <c r="L321" s="3923"/>
      <c r="M321" s="222"/>
      <c r="N321" s="3923"/>
      <c r="O321" s="3925"/>
      <c r="P321" s="3923"/>
      <c r="Q321" s="3924"/>
      <c r="R321" s="3923"/>
      <c r="S321" s="3924"/>
      <c r="T321" s="3923">
        <v>1</v>
      </c>
      <c r="U321" s="3924"/>
      <c r="V321" s="3923"/>
      <c r="W321" s="3924"/>
      <c r="X321" s="3923">
        <v>1</v>
      </c>
      <c r="Y321" s="3924"/>
      <c r="Z321" s="3923"/>
      <c r="AA321" s="3924"/>
      <c r="AB321" s="3923"/>
      <c r="AC321" s="3924"/>
      <c r="AD321" s="3923"/>
      <c r="AE321" s="3924"/>
      <c r="AF321" s="3923"/>
      <c r="AG321" s="3924"/>
      <c r="AH321" s="3923"/>
      <c r="AI321" s="3924"/>
      <c r="AJ321" s="3923"/>
      <c r="AK321" s="3924"/>
      <c r="AL321" s="3923"/>
      <c r="AM321" s="3924"/>
      <c r="AN321" s="3923"/>
      <c r="AO321" s="3924"/>
      <c r="AP321" s="3923"/>
      <c r="AQ321" s="3926"/>
      <c r="AR321" s="3924">
        <v>0</v>
      </c>
      <c r="AS321" s="3925">
        <v>1</v>
      </c>
      <c r="AT321" s="3927">
        <v>0</v>
      </c>
      <c r="AU321" s="3925">
        <v>1</v>
      </c>
      <c r="AV321" s="3927">
        <v>0</v>
      </c>
      <c r="AW321" s="3925">
        <v>0</v>
      </c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3768"/>
      <c r="AN322" s="3768"/>
      <c r="AO322" s="3768"/>
      <c r="AP322" s="3768"/>
      <c r="AQ322" s="3768"/>
      <c r="AR322" s="3768"/>
      <c r="AS322" s="3768"/>
      <c r="AT322" s="3768"/>
      <c r="AU322" s="3768"/>
      <c r="AV322" s="3889"/>
      <c r="AW322" s="3889"/>
      <c r="AX322" s="3808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037" t="s">
        <v>78</v>
      </c>
      <c r="B323" s="6250"/>
      <c r="C323" s="7298" t="s">
        <v>269</v>
      </c>
      <c r="D323" s="7298"/>
      <c r="E323" s="7298"/>
      <c r="F323" s="7252" t="s">
        <v>264</v>
      </c>
      <c r="G323" s="7283"/>
      <c r="H323" s="7283"/>
      <c r="I323" s="7283"/>
      <c r="J323" s="7283"/>
      <c r="K323" s="7283"/>
      <c r="L323" s="7283"/>
      <c r="M323" s="7283"/>
      <c r="N323" s="7283"/>
      <c r="O323" s="7283"/>
      <c r="P323" s="7283"/>
      <c r="Q323" s="7283"/>
      <c r="R323" s="7283"/>
      <c r="S323" s="7283"/>
      <c r="T323" s="7283"/>
      <c r="U323" s="7283"/>
      <c r="V323" s="7283"/>
      <c r="W323" s="7283"/>
      <c r="X323" s="7283"/>
      <c r="Y323" s="7283"/>
      <c r="Z323" s="7283"/>
      <c r="AA323" s="7283"/>
      <c r="AB323" s="7283"/>
      <c r="AC323" s="7283"/>
      <c r="AD323" s="7283"/>
      <c r="AE323" s="7283"/>
      <c r="AF323" s="7283"/>
      <c r="AG323" s="7284"/>
      <c r="AH323" s="5974" t="s">
        <v>271</v>
      </c>
      <c r="AI323" s="6262"/>
      <c r="AJ323" s="7300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7298"/>
      <c r="D324" s="7298"/>
      <c r="E324" s="7298"/>
      <c r="F324" s="7298" t="s">
        <v>12</v>
      </c>
      <c r="G324" s="7298"/>
      <c r="H324" s="7252" t="s">
        <v>13</v>
      </c>
      <c r="I324" s="7253"/>
      <c r="J324" s="7299" t="s">
        <v>126</v>
      </c>
      <c r="K324" s="7299"/>
      <c r="L324" s="7299" t="s">
        <v>127</v>
      </c>
      <c r="M324" s="7299"/>
      <c r="N324" s="7299" t="s">
        <v>128</v>
      </c>
      <c r="O324" s="7299"/>
      <c r="P324" s="7299" t="s">
        <v>129</v>
      </c>
      <c r="Q324" s="7299"/>
      <c r="R324" s="7299" t="s">
        <v>130</v>
      </c>
      <c r="S324" s="7299"/>
      <c r="T324" s="7299" t="s">
        <v>131</v>
      </c>
      <c r="U324" s="7299"/>
      <c r="V324" s="7299" t="s">
        <v>132</v>
      </c>
      <c r="W324" s="7299"/>
      <c r="X324" s="7299" t="s">
        <v>133</v>
      </c>
      <c r="Y324" s="7299"/>
      <c r="Z324" s="7299" t="s">
        <v>134</v>
      </c>
      <c r="AA324" s="7299"/>
      <c r="AB324" s="7299" t="s">
        <v>135</v>
      </c>
      <c r="AC324" s="7299"/>
      <c r="AD324" s="7299" t="s">
        <v>136</v>
      </c>
      <c r="AE324" s="7299"/>
      <c r="AF324" s="7299" t="s">
        <v>137</v>
      </c>
      <c r="AG324" s="7302"/>
      <c r="AH324" s="5975"/>
      <c r="AI324" s="7291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7295"/>
      <c r="B325" s="7296"/>
      <c r="C325" s="3928" t="s">
        <v>103</v>
      </c>
      <c r="D325" s="3929" t="s">
        <v>65</v>
      </c>
      <c r="E325" s="3890" t="s">
        <v>104</v>
      </c>
      <c r="F325" s="3928" t="s">
        <v>276</v>
      </c>
      <c r="G325" s="3930" t="s">
        <v>104</v>
      </c>
      <c r="H325" s="3928" t="s">
        <v>276</v>
      </c>
      <c r="I325" s="3930" t="s">
        <v>104</v>
      </c>
      <c r="J325" s="3928" t="s">
        <v>276</v>
      </c>
      <c r="K325" s="3930" t="s">
        <v>104</v>
      </c>
      <c r="L325" s="3928" t="s">
        <v>276</v>
      </c>
      <c r="M325" s="3930" t="s">
        <v>104</v>
      </c>
      <c r="N325" s="3928" t="s">
        <v>276</v>
      </c>
      <c r="O325" s="3930" t="s">
        <v>104</v>
      </c>
      <c r="P325" s="3928" t="s">
        <v>276</v>
      </c>
      <c r="Q325" s="3930" t="s">
        <v>104</v>
      </c>
      <c r="R325" s="3928" t="s">
        <v>276</v>
      </c>
      <c r="S325" s="3930" t="s">
        <v>104</v>
      </c>
      <c r="T325" s="3928" t="s">
        <v>276</v>
      </c>
      <c r="U325" s="3930" t="s">
        <v>104</v>
      </c>
      <c r="V325" s="3928" t="s">
        <v>276</v>
      </c>
      <c r="W325" s="3930" t="s">
        <v>104</v>
      </c>
      <c r="X325" s="3928" t="s">
        <v>276</v>
      </c>
      <c r="Y325" s="3930" t="s">
        <v>104</v>
      </c>
      <c r="Z325" s="3928" t="s">
        <v>276</v>
      </c>
      <c r="AA325" s="3930" t="s">
        <v>104</v>
      </c>
      <c r="AB325" s="3928" t="s">
        <v>276</v>
      </c>
      <c r="AC325" s="3930" t="s">
        <v>104</v>
      </c>
      <c r="AD325" s="3928" t="s">
        <v>276</v>
      </c>
      <c r="AE325" s="3930" t="s">
        <v>104</v>
      </c>
      <c r="AF325" s="3928" t="s">
        <v>276</v>
      </c>
      <c r="AG325" s="3931" t="s">
        <v>104</v>
      </c>
      <c r="AH325" s="3859" t="s">
        <v>198</v>
      </c>
      <c r="AI325" s="3932" t="s">
        <v>199</v>
      </c>
      <c r="AJ325" s="7301"/>
      <c r="AK325" s="7296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7305" t="s">
        <v>200</v>
      </c>
      <c r="B326" s="7305"/>
      <c r="C326" s="3933">
        <f>SUM(D326+E326)</f>
        <v>0</v>
      </c>
      <c r="D326" s="3934">
        <f t="shared" ref="D326:E328" si="46">SUM(F326+H326+J326+L326+N326+P326+R326+T326+V326+X326+Z326+AB326+AD326+AF326)</f>
        <v>0</v>
      </c>
      <c r="E326" s="3840">
        <f t="shared" si="46"/>
        <v>0</v>
      </c>
      <c r="F326" s="3935"/>
      <c r="G326" s="3867"/>
      <c r="H326" s="3935"/>
      <c r="I326" s="3867"/>
      <c r="J326" s="3935"/>
      <c r="K326" s="3867"/>
      <c r="L326" s="3935"/>
      <c r="M326" s="3867"/>
      <c r="N326" s="3935"/>
      <c r="O326" s="3867"/>
      <c r="P326" s="3935"/>
      <c r="Q326" s="3867"/>
      <c r="R326" s="3935"/>
      <c r="S326" s="3867"/>
      <c r="T326" s="3935"/>
      <c r="U326" s="3867"/>
      <c r="V326" s="3935"/>
      <c r="W326" s="3867"/>
      <c r="X326" s="3935"/>
      <c r="Y326" s="3867"/>
      <c r="Z326" s="3935"/>
      <c r="AA326" s="3867"/>
      <c r="AB326" s="3935"/>
      <c r="AC326" s="3867"/>
      <c r="AD326" s="3935"/>
      <c r="AE326" s="3867"/>
      <c r="AF326" s="3935"/>
      <c r="AG326" s="3921"/>
      <c r="AH326" s="3867"/>
      <c r="AI326" s="3829"/>
      <c r="AJ326" s="3935"/>
      <c r="AK326" s="3829"/>
      <c r="AL326" s="31"/>
      <c r="AM326" s="13"/>
      <c r="AN326" s="13"/>
      <c r="AO326" s="13"/>
      <c r="AP326" s="13"/>
      <c r="AQ326" s="13"/>
      <c r="AR326" s="3936"/>
      <c r="AS326" s="3936"/>
      <c r="AT326" s="3936"/>
      <c r="AU326" s="3936"/>
      <c r="AV326" s="3936"/>
      <c r="AW326" s="3936"/>
      <c r="AX326" s="3937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7305" t="s">
        <v>297</v>
      </c>
      <c r="B327" s="7305"/>
      <c r="C327" s="3933">
        <f>SUM(D327+E327)</f>
        <v>0</v>
      </c>
      <c r="D327" s="3934">
        <f t="shared" si="46"/>
        <v>0</v>
      </c>
      <c r="E327" s="3840">
        <f t="shared" si="46"/>
        <v>0</v>
      </c>
      <c r="F327" s="3935"/>
      <c r="G327" s="3867"/>
      <c r="H327" s="3935"/>
      <c r="I327" s="3867"/>
      <c r="J327" s="3935"/>
      <c r="K327" s="3867"/>
      <c r="L327" s="3935"/>
      <c r="M327" s="3867"/>
      <c r="N327" s="3935"/>
      <c r="O327" s="3867"/>
      <c r="P327" s="3935"/>
      <c r="Q327" s="3867"/>
      <c r="R327" s="3935"/>
      <c r="S327" s="3867"/>
      <c r="T327" s="3935"/>
      <c r="U327" s="3867"/>
      <c r="V327" s="3935"/>
      <c r="W327" s="3867"/>
      <c r="X327" s="3935"/>
      <c r="Y327" s="3867"/>
      <c r="Z327" s="3935"/>
      <c r="AA327" s="3867"/>
      <c r="AB327" s="3935"/>
      <c r="AC327" s="3867"/>
      <c r="AD327" s="3935"/>
      <c r="AE327" s="3867"/>
      <c r="AF327" s="3935"/>
      <c r="AG327" s="3921"/>
      <c r="AH327" s="3867"/>
      <c r="AI327" s="3829"/>
      <c r="AJ327" s="3935"/>
      <c r="AK327" s="3829"/>
      <c r="AL327" s="31"/>
      <c r="AM327" s="13"/>
      <c r="AN327" s="13"/>
      <c r="AO327" s="13"/>
      <c r="AP327" s="13"/>
      <c r="AQ327" s="13"/>
      <c r="AR327" s="3936"/>
      <c r="AS327" s="3936"/>
      <c r="AT327" s="3936"/>
      <c r="AU327" s="3936"/>
      <c r="AV327" s="3936"/>
      <c r="AW327" s="3936"/>
      <c r="AX327" s="3937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7305" t="s">
        <v>307</v>
      </c>
      <c r="B328" s="7305"/>
      <c r="C328" s="3933">
        <f>SUM(D328+E328)</f>
        <v>0</v>
      </c>
      <c r="D328" s="3934">
        <f t="shared" si="46"/>
        <v>0</v>
      </c>
      <c r="E328" s="3840">
        <f t="shared" si="46"/>
        <v>0</v>
      </c>
      <c r="F328" s="3935"/>
      <c r="G328" s="3867"/>
      <c r="H328" s="3935"/>
      <c r="I328" s="3867"/>
      <c r="J328" s="3935"/>
      <c r="K328" s="3867"/>
      <c r="L328" s="3935"/>
      <c r="M328" s="3867"/>
      <c r="N328" s="3935"/>
      <c r="O328" s="3867"/>
      <c r="P328" s="3935"/>
      <c r="Q328" s="3867"/>
      <c r="R328" s="3935"/>
      <c r="S328" s="3867"/>
      <c r="T328" s="3935"/>
      <c r="U328" s="3867"/>
      <c r="V328" s="3935"/>
      <c r="W328" s="3867"/>
      <c r="X328" s="3935"/>
      <c r="Y328" s="3867"/>
      <c r="Z328" s="3935"/>
      <c r="AA328" s="3867"/>
      <c r="AB328" s="3935"/>
      <c r="AC328" s="3867"/>
      <c r="AD328" s="3935"/>
      <c r="AE328" s="3867"/>
      <c r="AF328" s="3935"/>
      <c r="AG328" s="3921"/>
      <c r="AH328" s="3867"/>
      <c r="AI328" s="3829"/>
      <c r="AJ328" s="3935"/>
      <c r="AK328" s="3829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3938" t="s">
        <v>308</v>
      </c>
      <c r="B329" s="3939"/>
      <c r="C329" s="3940"/>
      <c r="D329" s="3940"/>
      <c r="E329" s="3940"/>
      <c r="F329" s="3940"/>
      <c r="G329" s="3940"/>
      <c r="H329" s="3940"/>
      <c r="I329" s="3940"/>
      <c r="J329" s="3940"/>
      <c r="K329" s="3940"/>
      <c r="L329" s="3940"/>
      <c r="M329" s="3940"/>
      <c r="N329" s="3940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7159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929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7295"/>
      <c r="C331" s="5856"/>
      <c r="D331" s="7296"/>
      <c r="E331" s="7228" t="s">
        <v>189</v>
      </c>
      <c r="F331" s="7242"/>
      <c r="G331" s="7228" t="s">
        <v>190</v>
      </c>
      <c r="H331" s="7242"/>
      <c r="I331" s="7228" t="s">
        <v>191</v>
      </c>
      <c r="J331" s="7242"/>
      <c r="K331" s="7228" t="s">
        <v>12</v>
      </c>
      <c r="L331" s="7242"/>
      <c r="M331" s="7228" t="s">
        <v>13</v>
      </c>
      <c r="N331" s="7231"/>
      <c r="O331" s="5803"/>
      <c r="P331" s="5803"/>
      <c r="Q331" s="7303"/>
      <c r="R331" s="7304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7290"/>
      <c r="B332" s="3110" t="s">
        <v>103</v>
      </c>
      <c r="C332" s="3941" t="s">
        <v>65</v>
      </c>
      <c r="D332" s="3932" t="s">
        <v>104</v>
      </c>
      <c r="E332" s="3928" t="s">
        <v>65</v>
      </c>
      <c r="F332" s="3750" t="s">
        <v>104</v>
      </c>
      <c r="G332" s="3928" t="s">
        <v>65</v>
      </c>
      <c r="H332" s="3750" t="s">
        <v>104</v>
      </c>
      <c r="I332" s="3928" t="s">
        <v>65</v>
      </c>
      <c r="J332" s="3750" t="s">
        <v>104</v>
      </c>
      <c r="K332" s="3928" t="s">
        <v>65</v>
      </c>
      <c r="L332" s="3750" t="s">
        <v>104</v>
      </c>
      <c r="M332" s="3928" t="s">
        <v>65</v>
      </c>
      <c r="N332" s="3751" t="s">
        <v>104</v>
      </c>
      <c r="O332" s="7296"/>
      <c r="P332" s="7296"/>
      <c r="Q332" s="3942" t="s">
        <v>198</v>
      </c>
      <c r="R332" s="3942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3943" t="s">
        <v>80</v>
      </c>
      <c r="B333" s="3943">
        <f>SUM(C333+D333)</f>
        <v>0</v>
      </c>
      <c r="C333" s="3944">
        <f>SUM(E333+G333+I333+K333+M333)</f>
        <v>0</v>
      </c>
      <c r="D333" s="3945">
        <f>SUM(F333+H333+J333+L333+N333)</f>
        <v>0</v>
      </c>
      <c r="E333" s="3946"/>
      <c r="F333" s="3918"/>
      <c r="G333" s="3946"/>
      <c r="H333" s="3918"/>
      <c r="I333" s="3946"/>
      <c r="J333" s="3673"/>
      <c r="K333" s="3946"/>
      <c r="L333" s="3673"/>
      <c r="M333" s="3947"/>
      <c r="N333" s="3671"/>
      <c r="O333" s="3918"/>
      <c r="P333" s="3918"/>
      <c r="Q333" s="3918"/>
      <c r="R333" s="3918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3922" t="s">
        <v>92</v>
      </c>
      <c r="B334" s="3922">
        <f>SUM(C334+D334)</f>
        <v>0</v>
      </c>
      <c r="C334" s="3948">
        <f>SUM(E334+G334+I334+K334+M334)</f>
        <v>0</v>
      </c>
      <c r="D334" s="3949">
        <f>SUM(F334+H334+J334+L334+N334)</f>
        <v>0</v>
      </c>
      <c r="E334" s="3923"/>
      <c r="F334" s="3925"/>
      <c r="G334" s="3923"/>
      <c r="H334" s="3950"/>
      <c r="I334" s="3923"/>
      <c r="J334" s="3925"/>
      <c r="K334" s="3923"/>
      <c r="L334" s="3925"/>
      <c r="M334" s="222"/>
      <c r="N334" s="3951"/>
      <c r="O334" s="3925"/>
      <c r="P334" s="3925"/>
      <c r="Q334" s="3925"/>
      <c r="R334" s="3925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7159" t="s">
        <v>309</v>
      </c>
      <c r="B336" s="7159" t="s">
        <v>111</v>
      </c>
      <c r="C336" s="7299" t="s">
        <v>310</v>
      </c>
      <c r="D336" s="7299"/>
      <c r="E336" s="7299"/>
      <c r="F336" s="7228" t="s">
        <v>311</v>
      </c>
      <c r="G336" s="7241"/>
      <c r="H336" s="7241"/>
      <c r="I336" s="7241"/>
      <c r="J336" s="7241"/>
      <c r="K336" s="7241"/>
      <c r="L336" s="7241"/>
      <c r="M336" s="7241"/>
      <c r="N336" s="7241"/>
      <c r="O336" s="7241"/>
      <c r="P336" s="7241"/>
      <c r="Q336" s="7241"/>
      <c r="R336" s="7241"/>
      <c r="S336" s="7241"/>
      <c r="T336" s="7241"/>
      <c r="U336" s="7241"/>
      <c r="V336" s="7241"/>
      <c r="W336" s="7241"/>
      <c r="X336" s="7241"/>
      <c r="Y336" s="7241"/>
      <c r="Z336" s="7241"/>
      <c r="AA336" s="7241"/>
      <c r="AB336" s="7241"/>
      <c r="AC336" s="7241"/>
      <c r="AD336" s="7241"/>
      <c r="AE336" s="7241"/>
      <c r="AF336" s="7241"/>
      <c r="AG336" s="7242"/>
      <c r="AH336" s="6248" t="s">
        <v>7</v>
      </c>
      <c r="AI336" s="6250" t="s">
        <v>8</v>
      </c>
      <c r="AJ336" s="7228" t="s">
        <v>313</v>
      </c>
      <c r="AK336" s="7241"/>
      <c r="AL336" s="7242"/>
      <c r="AM336" s="7159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7299"/>
      <c r="D337" s="7299"/>
      <c r="E337" s="7299"/>
      <c r="F337" s="7228" t="s">
        <v>12</v>
      </c>
      <c r="G337" s="7242"/>
      <c r="H337" s="7228" t="s">
        <v>13</v>
      </c>
      <c r="I337" s="7242"/>
      <c r="J337" s="7228" t="s">
        <v>126</v>
      </c>
      <c r="K337" s="7242"/>
      <c r="L337" s="7228" t="s">
        <v>127</v>
      </c>
      <c r="M337" s="7242"/>
      <c r="N337" s="7228" t="s">
        <v>128</v>
      </c>
      <c r="O337" s="7242"/>
      <c r="P337" s="7228" t="s">
        <v>129</v>
      </c>
      <c r="Q337" s="7242"/>
      <c r="R337" s="7228" t="s">
        <v>130</v>
      </c>
      <c r="S337" s="7242"/>
      <c r="T337" s="7228" t="s">
        <v>131</v>
      </c>
      <c r="U337" s="7242"/>
      <c r="V337" s="7228" t="s">
        <v>132</v>
      </c>
      <c r="W337" s="7242"/>
      <c r="X337" s="7228" t="s">
        <v>133</v>
      </c>
      <c r="Y337" s="7242"/>
      <c r="Z337" s="7228" t="s">
        <v>134</v>
      </c>
      <c r="AA337" s="7242"/>
      <c r="AB337" s="7228" t="s">
        <v>135</v>
      </c>
      <c r="AC337" s="7242"/>
      <c r="AD337" s="7228" t="s">
        <v>136</v>
      </c>
      <c r="AE337" s="7242"/>
      <c r="AF337" s="7228" t="s">
        <v>137</v>
      </c>
      <c r="AG337" s="7231"/>
      <c r="AH337" s="6004"/>
      <c r="AI337" s="5803"/>
      <c r="AJ337" s="7300" t="s">
        <v>315</v>
      </c>
      <c r="AK337" s="7306" t="s">
        <v>316</v>
      </c>
      <c r="AL337" s="7308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7290"/>
      <c r="B338" s="7290"/>
      <c r="C338" s="3952" t="s">
        <v>103</v>
      </c>
      <c r="D338" s="3953" t="s">
        <v>65</v>
      </c>
      <c r="E338" s="3750" t="s">
        <v>104</v>
      </c>
      <c r="F338" s="3928" t="s">
        <v>65</v>
      </c>
      <c r="G338" s="3750" t="s">
        <v>104</v>
      </c>
      <c r="H338" s="3928" t="s">
        <v>65</v>
      </c>
      <c r="I338" s="3750" t="s">
        <v>104</v>
      </c>
      <c r="J338" s="3928" t="s">
        <v>276</v>
      </c>
      <c r="K338" s="3750" t="s">
        <v>104</v>
      </c>
      <c r="L338" s="3928" t="s">
        <v>276</v>
      </c>
      <c r="M338" s="3750" t="s">
        <v>104</v>
      </c>
      <c r="N338" s="3928" t="s">
        <v>276</v>
      </c>
      <c r="O338" s="3750" t="s">
        <v>104</v>
      </c>
      <c r="P338" s="3928" t="s">
        <v>276</v>
      </c>
      <c r="Q338" s="3750" t="s">
        <v>104</v>
      </c>
      <c r="R338" s="3928" t="s">
        <v>276</v>
      </c>
      <c r="S338" s="3750" t="s">
        <v>104</v>
      </c>
      <c r="T338" s="3928" t="s">
        <v>276</v>
      </c>
      <c r="U338" s="3750" t="s">
        <v>104</v>
      </c>
      <c r="V338" s="3928" t="s">
        <v>276</v>
      </c>
      <c r="W338" s="3750" t="s">
        <v>104</v>
      </c>
      <c r="X338" s="3928" t="s">
        <v>276</v>
      </c>
      <c r="Y338" s="3750" t="s">
        <v>104</v>
      </c>
      <c r="Z338" s="3928" t="s">
        <v>276</v>
      </c>
      <c r="AA338" s="3750" t="s">
        <v>104</v>
      </c>
      <c r="AB338" s="3928" t="s">
        <v>276</v>
      </c>
      <c r="AC338" s="3750" t="s">
        <v>104</v>
      </c>
      <c r="AD338" s="3928" t="s">
        <v>276</v>
      </c>
      <c r="AE338" s="3750" t="s">
        <v>104</v>
      </c>
      <c r="AF338" s="3928" t="s">
        <v>276</v>
      </c>
      <c r="AG338" s="3751" t="s">
        <v>104</v>
      </c>
      <c r="AH338" s="7307"/>
      <c r="AI338" s="7296"/>
      <c r="AJ338" s="7301"/>
      <c r="AK338" s="7307"/>
      <c r="AL338" s="7309"/>
      <c r="AM338" s="7290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7159" t="s">
        <v>318</v>
      </c>
      <c r="B339" s="3897" t="s">
        <v>319</v>
      </c>
      <c r="C339" s="3954">
        <f>SUM(D339+E339)</f>
        <v>0</v>
      </c>
      <c r="D339" s="3954">
        <f>SUM(F339+H339+J339+L339+N339+P339+R339+T339+V339+X339+Z339+AB339+AD339+AF339)</f>
        <v>0</v>
      </c>
      <c r="E339" s="3954">
        <f>SUM(G339+I339+K339+M339+O339+Q339+S339+U339+W339+Y339+AA339+AC339+AE339+AG339)</f>
        <v>0</v>
      </c>
      <c r="F339" s="3946"/>
      <c r="G339" s="3918"/>
      <c r="H339" s="3946"/>
      <c r="I339" s="3918"/>
      <c r="J339" s="3946"/>
      <c r="K339" s="3918"/>
      <c r="L339" s="3946"/>
      <c r="M339" s="3918"/>
      <c r="N339" s="3946"/>
      <c r="O339" s="3918"/>
      <c r="P339" s="3946"/>
      <c r="Q339" s="3918"/>
      <c r="R339" s="3946"/>
      <c r="S339" s="3918"/>
      <c r="T339" s="3946"/>
      <c r="U339" s="3918"/>
      <c r="V339" s="3946"/>
      <c r="W339" s="3918"/>
      <c r="X339" s="3946"/>
      <c r="Y339" s="3918"/>
      <c r="Z339" s="3946"/>
      <c r="AA339" s="3918"/>
      <c r="AB339" s="3946"/>
      <c r="AC339" s="3918"/>
      <c r="AD339" s="3946"/>
      <c r="AE339" s="3918"/>
      <c r="AF339" s="3946"/>
      <c r="AG339" s="3955"/>
      <c r="AH339" s="413"/>
      <c r="AI339" s="3673"/>
      <c r="AJ339" s="3915"/>
      <c r="AK339" s="413"/>
      <c r="AL339" s="3673"/>
      <c r="AM339" s="3673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7290"/>
      <c r="B341" s="3956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7159" t="s">
        <v>322</v>
      </c>
      <c r="B342" s="3897" t="s">
        <v>319</v>
      </c>
      <c r="C342" s="3954">
        <f t="shared" si="47"/>
        <v>0</v>
      </c>
      <c r="D342" s="3954">
        <f t="shared" si="48"/>
        <v>0</v>
      </c>
      <c r="E342" s="3954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3095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7290"/>
      <c r="B344" s="3956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3923"/>
      <c r="G344" s="3925"/>
      <c r="H344" s="3923"/>
      <c r="I344" s="3925"/>
      <c r="J344" s="3923"/>
      <c r="K344" s="3925"/>
      <c r="L344" s="3923"/>
      <c r="M344" s="3925"/>
      <c r="N344" s="3923"/>
      <c r="O344" s="3925"/>
      <c r="P344" s="3923"/>
      <c r="Q344" s="3925"/>
      <c r="R344" s="3923"/>
      <c r="S344" s="3925"/>
      <c r="T344" s="3923"/>
      <c r="U344" s="3925"/>
      <c r="V344" s="3923"/>
      <c r="W344" s="3925"/>
      <c r="X344" s="3923"/>
      <c r="Y344" s="3925"/>
      <c r="Z344" s="3923"/>
      <c r="AA344" s="3925"/>
      <c r="AB344" s="3923"/>
      <c r="AC344" s="3925"/>
      <c r="AD344" s="3923"/>
      <c r="AE344" s="3925"/>
      <c r="AF344" s="3923"/>
      <c r="AG344" s="3926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3897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3095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3095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7296"/>
      <c r="B348" s="3956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3923"/>
      <c r="G348" s="3925"/>
      <c r="H348" s="3923"/>
      <c r="I348" s="3925"/>
      <c r="J348" s="3923"/>
      <c r="K348" s="3925"/>
      <c r="L348" s="3923"/>
      <c r="M348" s="3925"/>
      <c r="N348" s="3923"/>
      <c r="O348" s="3925"/>
      <c r="P348" s="3923"/>
      <c r="Q348" s="3925"/>
      <c r="R348" s="3923"/>
      <c r="S348" s="3925"/>
      <c r="T348" s="3923"/>
      <c r="U348" s="3925"/>
      <c r="V348" s="3923"/>
      <c r="W348" s="3925"/>
      <c r="X348" s="3923"/>
      <c r="Y348" s="3925"/>
      <c r="Z348" s="3923"/>
      <c r="AA348" s="3925"/>
      <c r="AB348" s="3923"/>
      <c r="AC348" s="3925"/>
      <c r="AD348" s="3923"/>
      <c r="AE348" s="3925"/>
      <c r="AF348" s="3923"/>
      <c r="AG348" s="3926"/>
      <c r="AH348" s="3957"/>
      <c r="AI348" s="3950"/>
      <c r="AJ348" s="3924"/>
      <c r="AK348" s="3957"/>
      <c r="AL348" s="3950"/>
      <c r="AM348" s="3950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7310" t="s">
        <v>330</v>
      </c>
      <c r="B351" s="7310" t="s">
        <v>331</v>
      </c>
      <c r="C351" s="7310" t="s">
        <v>332</v>
      </c>
      <c r="D351" s="7310"/>
      <c r="E351" s="7310"/>
      <c r="F351" s="7310"/>
      <c r="G351" s="7310"/>
      <c r="H351" s="7310"/>
      <c r="I351" s="7310"/>
      <c r="J351" s="7310"/>
      <c r="K351" s="7311" t="s">
        <v>333</v>
      </c>
      <c r="L351" s="7311"/>
      <c r="M351" s="7311"/>
      <c r="N351" s="7311"/>
      <c r="O351" s="7311"/>
      <c r="P351" s="7310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7310"/>
      <c r="B352" s="7310"/>
      <c r="C352" s="7310" t="s">
        <v>335</v>
      </c>
      <c r="D352" s="7310" t="s">
        <v>336</v>
      </c>
      <c r="E352" s="7310" t="s">
        <v>337</v>
      </c>
      <c r="F352" s="7310" t="s">
        <v>338</v>
      </c>
      <c r="G352" s="7310" t="s">
        <v>339</v>
      </c>
      <c r="H352" s="7310"/>
      <c r="I352" s="7310"/>
      <c r="J352" s="7310"/>
      <c r="K352" s="7310" t="s">
        <v>340</v>
      </c>
      <c r="L352" s="7310" t="s">
        <v>341</v>
      </c>
      <c r="M352" s="7310" t="s">
        <v>342</v>
      </c>
      <c r="N352" s="7310" t="s">
        <v>343</v>
      </c>
      <c r="O352" s="7310" t="s">
        <v>344</v>
      </c>
      <c r="P352" s="7310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7310"/>
      <c r="B353" s="7310"/>
      <c r="C353" s="7310"/>
      <c r="D353" s="7310"/>
      <c r="E353" s="7310"/>
      <c r="F353" s="7310"/>
      <c r="G353" s="3958" t="s">
        <v>341</v>
      </c>
      <c r="H353" s="3958" t="s">
        <v>344</v>
      </c>
      <c r="I353" s="3958" t="s">
        <v>345</v>
      </c>
      <c r="J353" s="3958" t="s">
        <v>106</v>
      </c>
      <c r="K353" s="7310"/>
      <c r="L353" s="7310"/>
      <c r="M353" s="7310"/>
      <c r="N353" s="7310"/>
      <c r="O353" s="7310"/>
      <c r="P353" s="7310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3959" t="s">
        <v>346</v>
      </c>
      <c r="B354" s="3960"/>
      <c r="C354" s="3961"/>
      <c r="D354" s="3960"/>
      <c r="E354" s="3960"/>
      <c r="F354" s="3960"/>
      <c r="G354" s="3960"/>
      <c r="H354" s="3960"/>
      <c r="I354" s="3960"/>
      <c r="J354" s="3960"/>
      <c r="K354" s="3960"/>
      <c r="L354" s="3960"/>
      <c r="M354" s="3960"/>
      <c r="N354" s="3960"/>
      <c r="O354" s="3960"/>
      <c r="P354" s="3962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3963" t="s">
        <v>79</v>
      </c>
      <c r="B359" s="3964"/>
      <c r="C359" s="3964"/>
      <c r="D359" s="3964"/>
      <c r="E359" s="3964"/>
      <c r="F359" s="3964"/>
      <c r="G359" s="3964"/>
      <c r="H359" s="3964"/>
      <c r="I359" s="3964"/>
      <c r="J359" s="3964"/>
      <c r="K359" s="3964"/>
      <c r="L359" s="3964"/>
      <c r="M359" s="3964"/>
      <c r="N359" s="3964"/>
      <c r="O359" s="3964"/>
      <c r="P359" s="396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318" t="s">
        <v>352</v>
      </c>
      <c r="B361" s="6946" t="s">
        <v>310</v>
      </c>
      <c r="C361" s="6023"/>
      <c r="D361" s="6296"/>
      <c r="E361" s="7312" t="s">
        <v>311</v>
      </c>
      <c r="F361" s="7317"/>
      <c r="G361" s="7317"/>
      <c r="H361" s="7317"/>
      <c r="I361" s="7317"/>
      <c r="J361" s="7317"/>
      <c r="K361" s="7317"/>
      <c r="L361" s="7317"/>
      <c r="M361" s="7317"/>
      <c r="N361" s="7317"/>
      <c r="O361" s="7317"/>
      <c r="P361" s="7317"/>
      <c r="Q361" s="7317"/>
      <c r="R361" s="7317"/>
      <c r="S361" s="7317"/>
      <c r="T361" s="7317"/>
      <c r="U361" s="7317"/>
      <c r="V361" s="7317"/>
      <c r="W361" s="7317"/>
      <c r="X361" s="7317"/>
      <c r="Y361" s="7317"/>
      <c r="Z361" s="7317"/>
      <c r="AA361" s="7317"/>
      <c r="AB361" s="7317"/>
      <c r="AC361" s="7317"/>
      <c r="AD361" s="7317"/>
      <c r="AE361" s="7317"/>
      <c r="AF361" s="7317"/>
      <c r="AG361" s="7317"/>
      <c r="AH361" s="7317"/>
      <c r="AI361" s="7317"/>
      <c r="AJ361" s="7317"/>
      <c r="AK361" s="7317"/>
      <c r="AL361" s="7321"/>
      <c r="AM361" s="6296" t="s">
        <v>353</v>
      </c>
      <c r="AN361" s="7315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7320"/>
      <c r="C362" s="6025"/>
      <c r="D362" s="7314"/>
      <c r="E362" s="7312" t="s">
        <v>189</v>
      </c>
      <c r="F362" s="7313"/>
      <c r="G362" s="7312" t="s">
        <v>190</v>
      </c>
      <c r="H362" s="7313"/>
      <c r="I362" s="7312" t="s">
        <v>191</v>
      </c>
      <c r="J362" s="7313"/>
      <c r="K362" s="7312" t="s">
        <v>12</v>
      </c>
      <c r="L362" s="7313"/>
      <c r="M362" s="7312" t="s">
        <v>13</v>
      </c>
      <c r="N362" s="7313"/>
      <c r="O362" s="7317" t="s">
        <v>126</v>
      </c>
      <c r="P362" s="7313"/>
      <c r="Q362" s="7312" t="s">
        <v>127</v>
      </c>
      <c r="R362" s="7313"/>
      <c r="S362" s="7312" t="s">
        <v>128</v>
      </c>
      <c r="T362" s="7313"/>
      <c r="U362" s="7312" t="s">
        <v>129</v>
      </c>
      <c r="V362" s="7313"/>
      <c r="W362" s="7312" t="s">
        <v>130</v>
      </c>
      <c r="X362" s="7313"/>
      <c r="Y362" s="7312" t="s">
        <v>131</v>
      </c>
      <c r="Z362" s="7313"/>
      <c r="AA362" s="7312" t="s">
        <v>132</v>
      </c>
      <c r="AB362" s="7313"/>
      <c r="AC362" s="7312" t="s">
        <v>133</v>
      </c>
      <c r="AD362" s="7313"/>
      <c r="AE362" s="7312" t="s">
        <v>134</v>
      </c>
      <c r="AF362" s="7313"/>
      <c r="AG362" s="7312" t="s">
        <v>135</v>
      </c>
      <c r="AH362" s="7313"/>
      <c r="AI362" s="7312" t="s">
        <v>136</v>
      </c>
      <c r="AJ362" s="7313"/>
      <c r="AK362" s="7312" t="s">
        <v>137</v>
      </c>
      <c r="AL362" s="7321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7319"/>
      <c r="B363" s="3965" t="s">
        <v>103</v>
      </c>
      <c r="C363" s="3966" t="s">
        <v>65</v>
      </c>
      <c r="D363" s="3105" t="s">
        <v>104</v>
      </c>
      <c r="E363" s="3967" t="s">
        <v>65</v>
      </c>
      <c r="F363" s="3105" t="s">
        <v>104</v>
      </c>
      <c r="G363" s="3967" t="s">
        <v>65</v>
      </c>
      <c r="H363" s="3105" t="s">
        <v>104</v>
      </c>
      <c r="I363" s="3967" t="s">
        <v>65</v>
      </c>
      <c r="J363" s="3105" t="s">
        <v>104</v>
      </c>
      <c r="K363" s="3967" t="s">
        <v>65</v>
      </c>
      <c r="L363" s="3105" t="s">
        <v>104</v>
      </c>
      <c r="M363" s="3967" t="s">
        <v>65</v>
      </c>
      <c r="N363" s="3105" t="s">
        <v>104</v>
      </c>
      <c r="O363" s="3967" t="s">
        <v>65</v>
      </c>
      <c r="P363" s="3105" t="s">
        <v>104</v>
      </c>
      <c r="Q363" s="3967" t="s">
        <v>65</v>
      </c>
      <c r="R363" s="3105" t="s">
        <v>104</v>
      </c>
      <c r="S363" s="3967" t="s">
        <v>65</v>
      </c>
      <c r="T363" s="3105" t="s">
        <v>104</v>
      </c>
      <c r="U363" s="3967" t="s">
        <v>65</v>
      </c>
      <c r="V363" s="3105" t="s">
        <v>104</v>
      </c>
      <c r="W363" s="3967" t="s">
        <v>65</v>
      </c>
      <c r="X363" s="3105" t="s">
        <v>104</v>
      </c>
      <c r="Y363" s="3967" t="s">
        <v>65</v>
      </c>
      <c r="Z363" s="3105" t="s">
        <v>104</v>
      </c>
      <c r="AA363" s="3967" t="s">
        <v>65</v>
      </c>
      <c r="AB363" s="3105" t="s">
        <v>104</v>
      </c>
      <c r="AC363" s="3967" t="s">
        <v>65</v>
      </c>
      <c r="AD363" s="3105" t="s">
        <v>104</v>
      </c>
      <c r="AE363" s="3967" t="s">
        <v>65</v>
      </c>
      <c r="AF363" s="3105" t="s">
        <v>104</v>
      </c>
      <c r="AG363" s="3967" t="s">
        <v>65</v>
      </c>
      <c r="AH363" s="3105" t="s">
        <v>104</v>
      </c>
      <c r="AI363" s="3967" t="s">
        <v>65</v>
      </c>
      <c r="AJ363" s="3105" t="s">
        <v>104</v>
      </c>
      <c r="AK363" s="3967" t="s">
        <v>65</v>
      </c>
      <c r="AL363" s="330" t="s">
        <v>104</v>
      </c>
      <c r="AM363" s="7314"/>
      <c r="AN363" s="7316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3968" t="s">
        <v>354</v>
      </c>
      <c r="B364" s="3969"/>
      <c r="C364" s="3969"/>
      <c r="D364" s="3969"/>
      <c r="E364" s="3969"/>
      <c r="F364" s="3969"/>
      <c r="G364" s="3969"/>
      <c r="H364" s="3969"/>
      <c r="I364" s="3969"/>
      <c r="J364" s="3969"/>
      <c r="K364" s="3969"/>
      <c r="L364" s="3969"/>
      <c r="M364" s="3969"/>
      <c r="N364" s="3969"/>
      <c r="O364" s="3969"/>
      <c r="P364" s="3969"/>
      <c r="Q364" s="3969"/>
      <c r="R364" s="3969"/>
      <c r="S364" s="3969"/>
      <c r="T364" s="3969"/>
      <c r="U364" s="3969"/>
      <c r="V364" s="3969"/>
      <c r="W364" s="3969"/>
      <c r="X364" s="3969"/>
      <c r="Y364" s="3969"/>
      <c r="Z364" s="3969"/>
      <c r="AA364" s="3969"/>
      <c r="AB364" s="3969"/>
      <c r="AC364" s="3969"/>
      <c r="AD364" s="3969"/>
      <c r="AE364" s="3969"/>
      <c r="AF364" s="3969"/>
      <c r="AG364" s="3969"/>
      <c r="AH364" s="3969"/>
      <c r="AI364" s="3969"/>
      <c r="AJ364" s="3969"/>
      <c r="AK364" s="3969"/>
      <c r="AL364" s="3969"/>
      <c r="AM364" s="3969"/>
      <c r="AN364" s="3969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322" t="s">
        <v>309</v>
      </c>
      <c r="B367" s="7322" t="s">
        <v>357</v>
      </c>
      <c r="C367" s="6037" t="s">
        <v>310</v>
      </c>
      <c r="D367" s="5855"/>
      <c r="E367" s="6250"/>
      <c r="F367" s="7228" t="s">
        <v>311</v>
      </c>
      <c r="G367" s="7241"/>
      <c r="H367" s="7241"/>
      <c r="I367" s="7241"/>
      <c r="J367" s="7241"/>
      <c r="K367" s="7241"/>
      <c r="L367" s="7241"/>
      <c r="M367" s="7241"/>
      <c r="N367" s="7241"/>
      <c r="O367" s="7241"/>
      <c r="P367" s="7241"/>
      <c r="Q367" s="7241"/>
      <c r="R367" s="7241"/>
      <c r="S367" s="7241"/>
      <c r="T367" s="7241"/>
      <c r="U367" s="7241"/>
      <c r="V367" s="7241"/>
      <c r="W367" s="7241"/>
      <c r="X367" s="7241"/>
      <c r="Y367" s="7241"/>
      <c r="Z367" s="7241"/>
      <c r="AA367" s="7241"/>
      <c r="AB367" s="7241"/>
      <c r="AC367" s="7241"/>
      <c r="AD367" s="7241"/>
      <c r="AE367" s="7241"/>
      <c r="AF367" s="7241"/>
      <c r="AG367" s="7241"/>
      <c r="AH367" s="7241"/>
      <c r="AI367" s="7241"/>
      <c r="AJ367" s="7241"/>
      <c r="AK367" s="7241"/>
      <c r="AL367" s="7241"/>
      <c r="AM367" s="7231"/>
      <c r="AN367" s="6250" t="s">
        <v>353</v>
      </c>
      <c r="AO367" s="7159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7295"/>
      <c r="D368" s="5856"/>
      <c r="E368" s="7296"/>
      <c r="F368" s="7228" t="s">
        <v>189</v>
      </c>
      <c r="G368" s="7242"/>
      <c r="H368" s="7228" t="s">
        <v>190</v>
      </c>
      <c r="I368" s="7242"/>
      <c r="J368" s="7228" t="s">
        <v>191</v>
      </c>
      <c r="K368" s="7242"/>
      <c r="L368" s="7228" t="s">
        <v>12</v>
      </c>
      <c r="M368" s="7242"/>
      <c r="N368" s="7228" t="s">
        <v>13</v>
      </c>
      <c r="O368" s="7242"/>
      <c r="P368" s="7241" t="s">
        <v>126</v>
      </c>
      <c r="Q368" s="7242"/>
      <c r="R368" s="7228" t="s">
        <v>127</v>
      </c>
      <c r="S368" s="7242"/>
      <c r="T368" s="7228" t="s">
        <v>128</v>
      </c>
      <c r="U368" s="7242"/>
      <c r="V368" s="7228" t="s">
        <v>129</v>
      </c>
      <c r="W368" s="7242"/>
      <c r="X368" s="7228" t="s">
        <v>130</v>
      </c>
      <c r="Y368" s="7242"/>
      <c r="Z368" s="7228" t="s">
        <v>131</v>
      </c>
      <c r="AA368" s="7242"/>
      <c r="AB368" s="7228" t="s">
        <v>132</v>
      </c>
      <c r="AC368" s="7242"/>
      <c r="AD368" s="7228" t="s">
        <v>133</v>
      </c>
      <c r="AE368" s="7242"/>
      <c r="AF368" s="7228" t="s">
        <v>134</v>
      </c>
      <c r="AG368" s="7242"/>
      <c r="AH368" s="7228" t="s">
        <v>135</v>
      </c>
      <c r="AI368" s="7242"/>
      <c r="AJ368" s="7228" t="s">
        <v>136</v>
      </c>
      <c r="AK368" s="7242"/>
      <c r="AL368" s="7228" t="s">
        <v>137</v>
      </c>
      <c r="AM368" s="7231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7323"/>
      <c r="B369" s="7323"/>
      <c r="C369" s="3970" t="s">
        <v>103</v>
      </c>
      <c r="D369" s="3909" t="s">
        <v>65</v>
      </c>
      <c r="E369" s="3092" t="s">
        <v>104</v>
      </c>
      <c r="F369" s="3928" t="s">
        <v>65</v>
      </c>
      <c r="G369" s="3092" t="s">
        <v>104</v>
      </c>
      <c r="H369" s="3928" t="s">
        <v>65</v>
      </c>
      <c r="I369" s="3092" t="s">
        <v>104</v>
      </c>
      <c r="J369" s="3928" t="s">
        <v>65</v>
      </c>
      <c r="K369" s="3092" t="s">
        <v>104</v>
      </c>
      <c r="L369" s="3928" t="s">
        <v>65</v>
      </c>
      <c r="M369" s="3092" t="s">
        <v>104</v>
      </c>
      <c r="N369" s="3928" t="s">
        <v>65</v>
      </c>
      <c r="O369" s="3092" t="s">
        <v>104</v>
      </c>
      <c r="P369" s="3928" t="s">
        <v>65</v>
      </c>
      <c r="Q369" s="3092" t="s">
        <v>104</v>
      </c>
      <c r="R369" s="3928" t="s">
        <v>65</v>
      </c>
      <c r="S369" s="3092" t="s">
        <v>104</v>
      </c>
      <c r="T369" s="3928" t="s">
        <v>65</v>
      </c>
      <c r="U369" s="3092" t="s">
        <v>104</v>
      </c>
      <c r="V369" s="3928" t="s">
        <v>65</v>
      </c>
      <c r="W369" s="3092" t="s">
        <v>104</v>
      </c>
      <c r="X369" s="3928" t="s">
        <v>65</v>
      </c>
      <c r="Y369" s="3092" t="s">
        <v>104</v>
      </c>
      <c r="Z369" s="3928" t="s">
        <v>65</v>
      </c>
      <c r="AA369" s="3092" t="s">
        <v>104</v>
      </c>
      <c r="AB369" s="3928" t="s">
        <v>65</v>
      </c>
      <c r="AC369" s="3092" t="s">
        <v>104</v>
      </c>
      <c r="AD369" s="3928" t="s">
        <v>65</v>
      </c>
      <c r="AE369" s="3092" t="s">
        <v>104</v>
      </c>
      <c r="AF369" s="3928" t="s">
        <v>65</v>
      </c>
      <c r="AG369" s="3092" t="s">
        <v>104</v>
      </c>
      <c r="AH369" s="3928" t="s">
        <v>65</v>
      </c>
      <c r="AI369" s="3092" t="s">
        <v>104</v>
      </c>
      <c r="AJ369" s="3928" t="s">
        <v>65</v>
      </c>
      <c r="AK369" s="3092" t="s">
        <v>104</v>
      </c>
      <c r="AL369" s="3928" t="s">
        <v>65</v>
      </c>
      <c r="AM369" s="334" t="s">
        <v>104</v>
      </c>
      <c r="AN369" s="7296"/>
      <c r="AO369" s="7290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7324" t="s">
        <v>358</v>
      </c>
      <c r="B370" s="3971" t="s">
        <v>359</v>
      </c>
      <c r="C370" s="3972">
        <f>SUM(D370,E370)</f>
        <v>0</v>
      </c>
      <c r="D370" s="425">
        <f t="shared" ref="D370:E373" si="49">SUM(F370,H370,J370,L370,N370,P370,R370,T370,V370,X370,Z370,AB370,AD370,AF370,AH370,AJ370,AL370)</f>
        <v>0</v>
      </c>
      <c r="E370" s="3973">
        <f t="shared" si="49"/>
        <v>0</v>
      </c>
      <c r="F370" s="3946"/>
      <c r="G370" s="3673"/>
      <c r="H370" s="3946"/>
      <c r="I370" s="3673"/>
      <c r="J370" s="3946"/>
      <c r="K370" s="3673"/>
      <c r="L370" s="3946"/>
      <c r="M370" s="3673"/>
      <c r="N370" s="3946"/>
      <c r="O370" s="3673"/>
      <c r="P370" s="3946"/>
      <c r="Q370" s="3673"/>
      <c r="R370" s="3946"/>
      <c r="S370" s="3673"/>
      <c r="T370" s="3946"/>
      <c r="U370" s="3673"/>
      <c r="V370" s="3946"/>
      <c r="W370" s="3673"/>
      <c r="X370" s="3946"/>
      <c r="Y370" s="3673"/>
      <c r="Z370" s="3946"/>
      <c r="AA370" s="3673"/>
      <c r="AB370" s="3946"/>
      <c r="AC370" s="3673"/>
      <c r="AD370" s="3946"/>
      <c r="AE370" s="3673"/>
      <c r="AF370" s="3946"/>
      <c r="AG370" s="3673"/>
      <c r="AH370" s="3946"/>
      <c r="AI370" s="3673"/>
      <c r="AJ370" s="3946"/>
      <c r="AK370" s="3673"/>
      <c r="AL370" s="3946"/>
      <c r="AM370" s="3671"/>
      <c r="AN370" s="3918"/>
      <c r="AO370" s="3919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7325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7326" t="s">
        <v>79</v>
      </c>
      <c r="B373" s="7327"/>
      <c r="C373" s="3974">
        <f>SUM(D373,E373)</f>
        <v>0</v>
      </c>
      <c r="D373" s="3975">
        <f t="shared" si="49"/>
        <v>0</v>
      </c>
      <c r="E373" s="3976">
        <f t="shared" si="49"/>
        <v>0</v>
      </c>
      <c r="F373" s="3977">
        <f t="shared" ref="F373:AO373" si="50">SUM(F370:F372)</f>
        <v>0</v>
      </c>
      <c r="G373" s="3978">
        <f t="shared" si="50"/>
        <v>0</v>
      </c>
      <c r="H373" s="3977">
        <f t="shared" si="50"/>
        <v>0</v>
      </c>
      <c r="I373" s="3978">
        <f t="shared" si="50"/>
        <v>0</v>
      </c>
      <c r="J373" s="3977">
        <f t="shared" si="50"/>
        <v>0</v>
      </c>
      <c r="K373" s="3979">
        <f t="shared" si="50"/>
        <v>0</v>
      </c>
      <c r="L373" s="3977">
        <f t="shared" si="50"/>
        <v>0</v>
      </c>
      <c r="M373" s="3979">
        <f t="shared" si="50"/>
        <v>0</v>
      </c>
      <c r="N373" s="3977">
        <f t="shared" si="50"/>
        <v>0</v>
      </c>
      <c r="O373" s="3979">
        <f t="shared" si="50"/>
        <v>0</v>
      </c>
      <c r="P373" s="3977">
        <f t="shared" si="50"/>
        <v>0</v>
      </c>
      <c r="Q373" s="3979">
        <f t="shared" si="50"/>
        <v>0</v>
      </c>
      <c r="R373" s="3977">
        <f t="shared" si="50"/>
        <v>0</v>
      </c>
      <c r="S373" s="3979">
        <f t="shared" si="50"/>
        <v>0</v>
      </c>
      <c r="T373" s="3977">
        <f t="shared" si="50"/>
        <v>0</v>
      </c>
      <c r="U373" s="3979">
        <f t="shared" si="50"/>
        <v>0</v>
      </c>
      <c r="V373" s="3977">
        <f t="shared" si="50"/>
        <v>0</v>
      </c>
      <c r="W373" s="3979">
        <f t="shared" si="50"/>
        <v>0</v>
      </c>
      <c r="X373" s="3977">
        <f t="shared" si="50"/>
        <v>0</v>
      </c>
      <c r="Y373" s="3979">
        <f t="shared" si="50"/>
        <v>0</v>
      </c>
      <c r="Z373" s="3977">
        <f t="shared" si="50"/>
        <v>0</v>
      </c>
      <c r="AA373" s="3979">
        <f t="shared" si="50"/>
        <v>0</v>
      </c>
      <c r="AB373" s="3977">
        <f t="shared" si="50"/>
        <v>0</v>
      </c>
      <c r="AC373" s="3979">
        <f t="shared" si="50"/>
        <v>0</v>
      </c>
      <c r="AD373" s="3977">
        <f t="shared" si="50"/>
        <v>0</v>
      </c>
      <c r="AE373" s="3979">
        <f t="shared" si="50"/>
        <v>0</v>
      </c>
      <c r="AF373" s="3977">
        <f t="shared" si="50"/>
        <v>0</v>
      </c>
      <c r="AG373" s="3979">
        <f t="shared" si="50"/>
        <v>0</v>
      </c>
      <c r="AH373" s="3977">
        <f t="shared" si="50"/>
        <v>0</v>
      </c>
      <c r="AI373" s="3979">
        <f t="shared" si="50"/>
        <v>0</v>
      </c>
      <c r="AJ373" s="3977">
        <f t="shared" si="50"/>
        <v>0</v>
      </c>
      <c r="AK373" s="3979">
        <f t="shared" si="50"/>
        <v>0</v>
      </c>
      <c r="AL373" s="3980">
        <f t="shared" si="50"/>
        <v>0</v>
      </c>
      <c r="AM373" s="3981">
        <f t="shared" si="50"/>
        <v>0</v>
      </c>
      <c r="AN373" s="3978">
        <f t="shared" si="50"/>
        <v>0</v>
      </c>
      <c r="AO373" s="3982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7299" t="s">
        <v>330</v>
      </c>
      <c r="B375" s="7299" t="s">
        <v>331</v>
      </c>
      <c r="C375" s="7328" t="s">
        <v>332</v>
      </c>
      <c r="D375" s="7328"/>
      <c r="E375" s="7328"/>
      <c r="F375" s="7328"/>
      <c r="G375" s="7328"/>
      <c r="H375" s="7328"/>
      <c r="I375" s="7328"/>
      <c r="J375" s="7328"/>
      <c r="K375" s="7329" t="s">
        <v>333</v>
      </c>
      <c r="L375" s="7329"/>
      <c r="M375" s="7329"/>
      <c r="N375" s="7329"/>
      <c r="O375" s="7329"/>
      <c r="P375" s="7328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7299"/>
      <c r="B376" s="7299"/>
      <c r="C376" s="7328" t="s">
        <v>335</v>
      </c>
      <c r="D376" s="7328" t="s">
        <v>336</v>
      </c>
      <c r="E376" s="7328" t="s">
        <v>337</v>
      </c>
      <c r="F376" s="7328" t="s">
        <v>338</v>
      </c>
      <c r="G376" s="7328" t="s">
        <v>339</v>
      </c>
      <c r="H376" s="7328"/>
      <c r="I376" s="7328"/>
      <c r="J376" s="7328"/>
      <c r="K376" s="7328" t="s">
        <v>340</v>
      </c>
      <c r="L376" s="7328" t="s">
        <v>341</v>
      </c>
      <c r="M376" s="7328" t="s">
        <v>342</v>
      </c>
      <c r="N376" s="7328" t="s">
        <v>343</v>
      </c>
      <c r="O376" s="7328" t="s">
        <v>344</v>
      </c>
      <c r="P376" s="7328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7299"/>
      <c r="B377" s="7299"/>
      <c r="C377" s="7328"/>
      <c r="D377" s="7328"/>
      <c r="E377" s="7328"/>
      <c r="F377" s="7328"/>
      <c r="G377" s="3983" t="s">
        <v>341</v>
      </c>
      <c r="H377" s="3983" t="s">
        <v>344</v>
      </c>
      <c r="I377" s="3983" t="s">
        <v>345</v>
      </c>
      <c r="J377" s="3983" t="s">
        <v>106</v>
      </c>
      <c r="K377" s="7328"/>
      <c r="L377" s="7328"/>
      <c r="M377" s="7328"/>
      <c r="N377" s="7328"/>
      <c r="O377" s="7328"/>
      <c r="P377" s="7328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3984" t="s">
        <v>346</v>
      </c>
      <c r="B378" s="3985">
        <f>SUM(D378:O378)</f>
        <v>0</v>
      </c>
      <c r="C378" s="3961"/>
      <c r="D378" s="3919"/>
      <c r="E378" s="3919"/>
      <c r="F378" s="3919"/>
      <c r="G378" s="3919"/>
      <c r="H378" s="3919"/>
      <c r="I378" s="3919"/>
      <c r="J378" s="3919"/>
      <c r="K378" s="3919"/>
      <c r="L378" s="3919"/>
      <c r="M378" s="3919"/>
      <c r="N378" s="3919"/>
      <c r="O378" s="3919"/>
      <c r="P378" s="3962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3986" t="s">
        <v>79</v>
      </c>
      <c r="B383" s="3987">
        <f>SUM(B378:B382)</f>
        <v>0</v>
      </c>
      <c r="C383" s="3987">
        <f>SUM(C379:C381)</f>
        <v>0</v>
      </c>
      <c r="D383" s="3987">
        <f>SUM(D378:D381)</f>
        <v>0</v>
      </c>
      <c r="E383" s="3987">
        <f t="shared" ref="E383:O383" si="51">SUM(E378:E381)</f>
        <v>0</v>
      </c>
      <c r="F383" s="3987">
        <f t="shared" si="51"/>
        <v>0</v>
      </c>
      <c r="G383" s="3987">
        <f t="shared" si="51"/>
        <v>0</v>
      </c>
      <c r="H383" s="3987">
        <f t="shared" si="51"/>
        <v>0</v>
      </c>
      <c r="I383" s="3987">
        <f t="shared" si="51"/>
        <v>0</v>
      </c>
      <c r="J383" s="3987">
        <f t="shared" si="51"/>
        <v>0</v>
      </c>
      <c r="K383" s="3987">
        <f t="shared" si="51"/>
        <v>0</v>
      </c>
      <c r="L383" s="3987">
        <f t="shared" si="51"/>
        <v>0</v>
      </c>
      <c r="M383" s="3987">
        <f t="shared" si="51"/>
        <v>0</v>
      </c>
      <c r="N383" s="3987">
        <f t="shared" si="51"/>
        <v>0</v>
      </c>
      <c r="O383" s="3987">
        <f t="shared" si="51"/>
        <v>0</v>
      </c>
      <c r="P383" s="3987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426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11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31.5703125" style="2" customWidth="1"/>
    <col min="2" max="2" width="37.42578125" style="2" customWidth="1"/>
    <col min="3" max="3" width="12.140625" style="2" customWidth="1"/>
    <col min="4" max="13" width="11.42578125" style="2"/>
    <col min="14" max="14" width="12.7109375" style="2" customWidth="1"/>
    <col min="15" max="16" width="11.42578125" style="2"/>
    <col min="17" max="17" width="11.5703125" style="2" customWidth="1"/>
    <col min="18" max="18" width="12.85546875" style="2" customWidth="1"/>
    <col min="19" max="19" width="11.42578125" style="2"/>
    <col min="20" max="20" width="10.85546875" style="2" customWidth="1"/>
    <col min="21" max="21" width="12.42578125" style="2" customWidth="1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45" width="11.42578125" style="2"/>
    <col min="46" max="46" width="11.140625" style="2" customWidth="1"/>
    <col min="47" max="48" width="11.42578125" style="2"/>
    <col min="49" max="49" width="12.5703125" style="2" customWidth="1"/>
    <col min="50" max="50" width="12.5703125" style="3" customWidth="1"/>
    <col min="51" max="52" width="11.42578125" style="3"/>
    <col min="53" max="66" width="11.42578125" style="2"/>
    <col min="67" max="72" width="11.42578125" style="2" customWidth="1"/>
    <col min="73" max="77" width="11.7109375" style="2" customWidth="1"/>
    <col min="78" max="78" width="11.140625" style="2" customWidth="1"/>
    <col min="79" max="104" width="11.140625" style="4" hidden="1" customWidth="1"/>
    <col min="105" max="130" width="11.42578125" style="5" hidden="1" customWidth="1"/>
    <col min="131" max="16384" width="11.42578125" style="2"/>
  </cols>
  <sheetData>
    <row r="1" spans="1:114" s="2" customFormat="1" x14ac:dyDescent="0.2">
      <c r="A1" s="1" t="s">
        <v>0</v>
      </c>
      <c r="AX1" s="3"/>
      <c r="AY1" s="3"/>
      <c r="AZ1" s="3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5"/>
      <c r="DB1" s="5"/>
      <c r="DC1" s="5"/>
      <c r="DD1" s="5"/>
      <c r="DE1" s="5"/>
      <c r="DF1" s="5"/>
      <c r="DG1" s="5"/>
      <c r="DH1" s="5"/>
      <c r="DI1" s="5"/>
      <c r="DJ1" s="5"/>
    </row>
    <row r="2" spans="1:114" s="2" customFormat="1" x14ac:dyDescent="0.2">
      <c r="A2" s="1" t="str">
        <f>CONCATENATE("COMUNA: ",[9]NOMBRE!B2," - ","( ",[9]NOMBRE!C2,[9]NOMBRE!D2,[9]NOMBRE!E2,[9]NOMBRE!F2,[9]NOMBRE!G2," )")</f>
        <v>COMUNA: LINARES - ( 07401 )</v>
      </c>
      <c r="AX2" s="3"/>
      <c r="AY2" s="3"/>
      <c r="AZ2" s="3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5"/>
      <c r="DB2" s="5"/>
      <c r="DC2" s="5"/>
      <c r="DD2" s="5"/>
      <c r="DE2" s="5"/>
      <c r="DF2" s="5"/>
      <c r="DG2" s="5"/>
      <c r="DH2" s="5"/>
      <c r="DI2" s="5"/>
      <c r="DJ2" s="5"/>
    </row>
    <row r="3" spans="1:114" s="2" customForma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AX3" s="3"/>
      <c r="AY3" s="3"/>
      <c r="AZ3" s="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1:114" s="2" customFormat="1" x14ac:dyDescent="0.2">
      <c r="A4" s="1" t="str">
        <f>CONCATENATE("MES: ",[9]NOMBRE!B6," - ","( ",[9]NOMBRE!C6,[9]NOMBRE!D6," )")</f>
        <v>MES: AGOSTO - ( 08 )</v>
      </c>
      <c r="AE4" s="4013"/>
      <c r="AF4" s="4013"/>
      <c r="AG4" s="4013"/>
      <c r="AH4" s="4013"/>
      <c r="AI4" s="4013"/>
      <c r="AJ4" s="4013"/>
      <c r="AK4" s="4013"/>
      <c r="AL4" s="4013"/>
      <c r="AM4" s="4013"/>
      <c r="AN4" s="4013"/>
      <c r="AO4" s="4013"/>
      <c r="AP4" s="4013"/>
      <c r="AQ4" s="4013"/>
      <c r="AR4" s="4013"/>
      <c r="AS4" s="4013"/>
      <c r="AT4" s="4013"/>
      <c r="AU4" s="4013"/>
      <c r="AV4" s="4013"/>
      <c r="AW4" s="4013"/>
      <c r="AX4" s="3"/>
      <c r="AY4" s="3"/>
      <c r="AZ4" s="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5"/>
      <c r="DB4" s="5"/>
      <c r="DC4" s="5"/>
      <c r="DD4" s="5"/>
      <c r="DE4" s="5"/>
      <c r="DF4" s="5"/>
      <c r="DG4" s="5"/>
      <c r="DH4" s="5"/>
      <c r="DI4" s="5"/>
      <c r="DJ4" s="5"/>
    </row>
    <row r="5" spans="1:114" s="2" customFormat="1" x14ac:dyDescent="0.2">
      <c r="A5" s="1" t="str">
        <f>CONCATENATE("AÑO: ",[9]NOMBRE!B7)</f>
        <v>AÑO: 2023</v>
      </c>
      <c r="AE5" s="4013"/>
      <c r="AF5" s="4013"/>
      <c r="AG5" s="4013"/>
      <c r="AH5" s="4013"/>
      <c r="AI5" s="4013"/>
      <c r="AJ5" s="4013"/>
      <c r="AK5" s="4013"/>
      <c r="AL5" s="4013"/>
      <c r="AM5" s="4013"/>
      <c r="AN5" s="4013"/>
      <c r="AO5" s="4013"/>
      <c r="AP5" s="4013"/>
      <c r="AQ5" s="4013"/>
      <c r="AR5" s="4013"/>
      <c r="AS5" s="4013"/>
      <c r="AT5" s="4013"/>
      <c r="AU5" s="4013"/>
      <c r="AV5" s="4013"/>
      <c r="AW5" s="4013"/>
      <c r="AX5" s="3"/>
      <c r="AY5" s="3"/>
      <c r="AZ5" s="3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5"/>
      <c r="DB5" s="5"/>
      <c r="DC5" s="5"/>
      <c r="DD5" s="5"/>
      <c r="DE5" s="5"/>
      <c r="DF5" s="5"/>
      <c r="DG5" s="5"/>
      <c r="DH5" s="5"/>
      <c r="DI5" s="5"/>
      <c r="DJ5" s="5"/>
    </row>
    <row r="6" spans="1:114" s="2" customFormat="1" ht="15" customHeight="1" x14ac:dyDescent="0.2">
      <c r="A6" s="5799" t="s">
        <v>1</v>
      </c>
      <c r="B6" s="5799"/>
      <c r="C6" s="5799"/>
      <c r="D6" s="5799"/>
      <c r="E6" s="5799"/>
      <c r="F6" s="5799"/>
      <c r="G6" s="5799"/>
      <c r="H6" s="5799"/>
      <c r="I6" s="5799"/>
      <c r="J6" s="5799"/>
      <c r="K6" s="5799"/>
      <c r="L6" s="5799"/>
      <c r="M6" s="5799"/>
      <c r="N6" s="5799"/>
      <c r="O6" s="5799"/>
      <c r="P6" s="5799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4014"/>
      <c r="AF6" s="4014"/>
      <c r="AG6" s="4014"/>
      <c r="AH6" s="4014"/>
      <c r="AI6" s="4014"/>
      <c r="AJ6" s="4014"/>
      <c r="AK6" s="4014"/>
      <c r="AL6" s="4014"/>
      <c r="AM6" s="4014"/>
      <c r="AN6" s="4014"/>
      <c r="AO6" s="4014"/>
      <c r="AP6" s="4014"/>
      <c r="AQ6" s="4014"/>
      <c r="AR6" s="4014"/>
      <c r="AS6" s="4014"/>
      <c r="AT6" s="4014"/>
      <c r="AU6" s="4014"/>
      <c r="AV6" s="4014"/>
      <c r="AW6" s="4013"/>
      <c r="AX6" s="3"/>
      <c r="AY6" s="3"/>
      <c r="A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5"/>
      <c r="DB6" s="5"/>
      <c r="DC6" s="5"/>
      <c r="DD6" s="5"/>
      <c r="DE6" s="5"/>
      <c r="DF6" s="5"/>
      <c r="DG6" s="5"/>
      <c r="DH6" s="5"/>
      <c r="DI6" s="5"/>
      <c r="DJ6" s="5"/>
    </row>
    <row r="7" spans="1:114" s="2" customFormat="1" ht="15" x14ac:dyDescent="0.2">
      <c r="A7" s="8"/>
      <c r="B7" s="8"/>
      <c r="C7" s="3512"/>
      <c r="D7" s="3512"/>
      <c r="E7" s="3512"/>
      <c r="F7" s="3512"/>
      <c r="G7" s="3512"/>
      <c r="H7" s="3512"/>
      <c r="I7" s="3512"/>
      <c r="J7" s="3512"/>
      <c r="K7" s="3512"/>
      <c r="L7" s="3512"/>
      <c r="M7" s="3512"/>
      <c r="N7" s="3512"/>
      <c r="O7" s="3512"/>
      <c r="P7" s="3512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4014"/>
      <c r="AF7" s="4014"/>
      <c r="AG7" s="4014"/>
      <c r="AH7" s="4014"/>
      <c r="AI7" s="4014"/>
      <c r="AJ7" s="4014"/>
      <c r="AK7" s="4014"/>
      <c r="AL7" s="4014"/>
      <c r="AM7" s="4014"/>
      <c r="AN7" s="4014"/>
      <c r="AO7" s="4014"/>
      <c r="AP7" s="4014"/>
      <c r="AQ7" s="4014"/>
      <c r="AR7" s="4014"/>
      <c r="AS7" s="4014"/>
      <c r="AT7" s="4014"/>
      <c r="AU7" s="4014"/>
      <c r="AV7" s="4014"/>
      <c r="AW7" s="4013"/>
      <c r="AX7" s="3"/>
      <c r="AY7" s="3"/>
      <c r="A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5"/>
      <c r="DB7" s="5"/>
      <c r="DC7" s="5"/>
      <c r="DD7" s="5"/>
      <c r="DE7" s="5"/>
      <c r="DF7" s="5"/>
      <c r="DG7" s="5"/>
      <c r="DH7" s="5"/>
      <c r="DI7" s="5"/>
      <c r="DJ7" s="5"/>
    </row>
    <row r="8" spans="1:114" s="2" customFormat="1" x14ac:dyDescent="0.2">
      <c r="A8" s="10" t="s">
        <v>2</v>
      </c>
      <c r="B8" s="11"/>
      <c r="C8" s="11"/>
      <c r="D8" s="11"/>
      <c r="E8" s="11"/>
      <c r="F8" s="11"/>
      <c r="G8" s="11"/>
      <c r="H8" s="11"/>
      <c r="I8" s="11"/>
      <c r="Q8" s="12"/>
      <c r="R8" s="12"/>
      <c r="S8" s="12"/>
      <c r="T8" s="12"/>
      <c r="U8" s="12"/>
      <c r="V8" s="12"/>
      <c r="W8" s="12"/>
      <c r="X8" s="13"/>
      <c r="Y8" s="13"/>
      <c r="Z8" s="13"/>
      <c r="AA8" s="13"/>
      <c r="AB8" s="13"/>
      <c r="AC8" s="13"/>
      <c r="AD8" s="7"/>
      <c r="AE8" s="4014"/>
      <c r="AF8" s="4014"/>
      <c r="AG8" s="4014"/>
      <c r="AH8" s="4014"/>
      <c r="AI8" s="4014"/>
      <c r="AJ8" s="4014"/>
      <c r="AK8" s="4014"/>
      <c r="AL8" s="4014"/>
      <c r="AM8" s="4014"/>
      <c r="AN8" s="4014"/>
      <c r="AO8" s="4014"/>
      <c r="AP8" s="4014"/>
      <c r="AQ8" s="4014"/>
      <c r="AR8" s="4014"/>
      <c r="AS8" s="4014"/>
      <c r="AT8" s="4014"/>
      <c r="AU8" s="4014"/>
      <c r="AV8" s="4014"/>
      <c r="AW8" s="4013"/>
      <c r="AX8" s="3"/>
      <c r="AY8" s="3"/>
      <c r="A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5"/>
      <c r="DB8" s="5"/>
      <c r="DC8" s="5"/>
      <c r="DD8" s="5"/>
      <c r="DE8" s="5"/>
      <c r="DF8" s="5"/>
      <c r="DG8" s="5"/>
      <c r="DH8" s="5"/>
      <c r="DI8" s="5"/>
      <c r="DJ8" s="5"/>
    </row>
    <row r="9" spans="1:114" s="2" customFormat="1" ht="14.25" customHeight="1" x14ac:dyDescent="0.2">
      <c r="A9" s="6037" t="s">
        <v>3</v>
      </c>
      <c r="B9" s="6250"/>
      <c r="C9" s="6979" t="s">
        <v>4</v>
      </c>
      <c r="D9" s="7330" t="s">
        <v>5</v>
      </c>
      <c r="E9" s="7331"/>
      <c r="F9" s="7331"/>
      <c r="G9" s="7331"/>
      <c r="H9" s="7331"/>
      <c r="I9" s="7331"/>
      <c r="J9" s="7331"/>
      <c r="K9" s="7331"/>
      <c r="L9" s="7331"/>
      <c r="M9" s="7332"/>
      <c r="N9" s="6979" t="s">
        <v>6</v>
      </c>
      <c r="O9" s="6979" t="s">
        <v>7</v>
      </c>
      <c r="P9" s="6979" t="s">
        <v>8</v>
      </c>
      <c r="Q9" s="6979" t="s">
        <v>9</v>
      </c>
      <c r="R9" s="6979" t="s">
        <v>10</v>
      </c>
      <c r="S9" s="14"/>
      <c r="T9" s="14"/>
      <c r="U9" s="14"/>
      <c r="V9" s="13"/>
      <c r="W9" s="13"/>
      <c r="X9" s="13"/>
      <c r="Y9" s="13"/>
      <c r="Z9" s="13"/>
      <c r="AA9" s="13"/>
      <c r="AB9" s="13"/>
      <c r="AC9" s="7"/>
      <c r="AD9" s="7"/>
      <c r="AE9" s="4015"/>
      <c r="AF9" s="4015"/>
      <c r="AG9" s="4015"/>
      <c r="AH9" s="4015"/>
      <c r="AI9" s="4015"/>
      <c r="AJ9" s="4015"/>
      <c r="AK9" s="4015"/>
      <c r="AL9" s="4015"/>
      <c r="AM9" s="4015"/>
      <c r="AN9" s="4015"/>
      <c r="AO9" s="4016"/>
      <c r="AP9" s="4016"/>
      <c r="AQ9" s="4016"/>
      <c r="AR9" s="4016"/>
      <c r="AS9" s="4016"/>
      <c r="AT9" s="4016"/>
      <c r="AU9" s="4016"/>
      <c r="AV9" s="4016"/>
      <c r="AW9" s="4017"/>
      <c r="AX9" s="3"/>
      <c r="AY9" s="3"/>
      <c r="AZ9" s="3"/>
      <c r="BY9" s="15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5"/>
      <c r="DB9" s="5"/>
      <c r="DC9" s="5"/>
      <c r="DD9" s="5"/>
      <c r="DE9" s="5"/>
      <c r="DF9" s="5"/>
      <c r="DG9" s="5"/>
      <c r="DH9" s="5"/>
      <c r="DI9" s="5"/>
      <c r="DJ9" s="5"/>
    </row>
    <row r="10" spans="1:114" s="2" customFormat="1" ht="21" x14ac:dyDescent="0.2">
      <c r="A10" s="5812"/>
      <c r="B10" s="5803"/>
      <c r="C10" s="7290"/>
      <c r="D10" s="4018" t="s">
        <v>11</v>
      </c>
      <c r="E10" s="4019" t="s">
        <v>12</v>
      </c>
      <c r="F10" s="4019" t="s">
        <v>13</v>
      </c>
      <c r="G10" s="4019" t="s">
        <v>14</v>
      </c>
      <c r="H10" s="4019" t="s">
        <v>15</v>
      </c>
      <c r="I10" s="4019" t="s">
        <v>16</v>
      </c>
      <c r="J10" s="4019" t="s">
        <v>17</v>
      </c>
      <c r="K10" s="4019" t="s">
        <v>18</v>
      </c>
      <c r="L10" s="4019" t="s">
        <v>19</v>
      </c>
      <c r="M10" s="4020" t="s">
        <v>20</v>
      </c>
      <c r="N10" s="7290"/>
      <c r="O10" s="7290"/>
      <c r="P10" s="7290"/>
      <c r="Q10" s="7290"/>
      <c r="R10" s="7290"/>
      <c r="S10" s="14"/>
      <c r="T10" s="822"/>
      <c r="U10" s="14"/>
      <c r="V10" s="14"/>
      <c r="W10" s="14"/>
      <c r="X10" s="14"/>
      <c r="Y10" s="14"/>
      <c r="Z10" s="14"/>
      <c r="AA10" s="14"/>
      <c r="AB10" s="14"/>
      <c r="AC10" s="11"/>
      <c r="AD10" s="11"/>
      <c r="AE10" s="4021"/>
      <c r="AF10" s="4021"/>
      <c r="AG10" s="4021"/>
      <c r="AH10" s="4021"/>
      <c r="AI10" s="4021"/>
      <c r="AJ10" s="4021"/>
      <c r="AK10" s="4021"/>
      <c r="AL10" s="4021"/>
      <c r="AM10" s="4021"/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17"/>
      <c r="AX10" s="3"/>
      <c r="AY10" s="3"/>
      <c r="AZ10" s="3"/>
      <c r="BY10" s="15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5"/>
      <c r="DB10" s="5"/>
      <c r="DC10" s="5"/>
      <c r="DD10" s="5"/>
      <c r="DE10" s="5"/>
      <c r="DF10" s="5"/>
      <c r="DG10" s="5"/>
      <c r="DH10" s="5"/>
      <c r="DI10" s="5"/>
      <c r="DJ10" s="5"/>
    </row>
    <row r="11" spans="1:114" s="2" customFormat="1" x14ac:dyDescent="0.2">
      <c r="A11" s="7337" t="s">
        <v>21</v>
      </c>
      <c r="B11" s="7337"/>
      <c r="C11" s="4023">
        <f>SUM(D11:M11)</f>
        <v>0</v>
      </c>
      <c r="D11" s="4024"/>
      <c r="E11" s="4025"/>
      <c r="F11" s="4025"/>
      <c r="G11" s="4025"/>
      <c r="H11" s="4025"/>
      <c r="I11" s="4025"/>
      <c r="J11" s="4025"/>
      <c r="K11" s="4025"/>
      <c r="L11" s="4026"/>
      <c r="M11" s="4027"/>
      <c r="N11" s="4028"/>
      <c r="O11" s="4028"/>
      <c r="P11" s="4028"/>
      <c r="Q11" s="4028"/>
      <c r="R11" s="4028"/>
      <c r="S11" s="17"/>
      <c r="T11" s="18"/>
      <c r="U11" s="18"/>
      <c r="V11" s="18"/>
      <c r="W11" s="18"/>
      <c r="X11" s="18"/>
      <c r="Y11" s="18"/>
      <c r="Z11" s="18"/>
      <c r="AA11" s="18"/>
      <c r="AB11" s="14"/>
      <c r="AC11" s="11"/>
      <c r="AD11" s="11"/>
      <c r="AE11" s="4021"/>
      <c r="AF11" s="4021"/>
      <c r="AG11" s="4021"/>
      <c r="AH11" s="4021"/>
      <c r="AI11" s="4021"/>
      <c r="AJ11" s="4022"/>
      <c r="AK11" s="4022"/>
      <c r="AL11" s="4022"/>
      <c r="AM11" s="4022"/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17"/>
      <c r="AX11" s="3"/>
      <c r="AY11" s="3"/>
      <c r="AZ11" s="3"/>
      <c r="BY11" s="15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5"/>
      <c r="DB11" s="5">
        <v>0</v>
      </c>
      <c r="DC11" s="5"/>
      <c r="DD11" s="5">
        <v>0</v>
      </c>
      <c r="DE11" s="5"/>
      <c r="DF11" s="5">
        <v>0</v>
      </c>
      <c r="DG11" s="5"/>
      <c r="DH11" s="5"/>
      <c r="DI11" s="5"/>
      <c r="DJ11" s="5">
        <v>0</v>
      </c>
    </row>
    <row r="12" spans="1:114" s="2" customFormat="1" x14ac:dyDescent="0.2">
      <c r="A12" s="5820" t="s">
        <v>22</v>
      </c>
      <c r="B12" s="5820"/>
      <c r="C12" s="19">
        <f>SUM(D12:M12)</f>
        <v>0</v>
      </c>
      <c r="D12" s="20"/>
      <c r="E12" s="21"/>
      <c r="F12" s="21"/>
      <c r="G12" s="21"/>
      <c r="H12" s="21"/>
      <c r="I12" s="21"/>
      <c r="J12" s="21"/>
      <c r="K12" s="21"/>
      <c r="L12" s="22"/>
      <c r="M12" s="23"/>
      <c r="N12" s="24"/>
      <c r="O12" s="24"/>
      <c r="P12" s="24"/>
      <c r="Q12" s="24"/>
      <c r="R12" s="24"/>
      <c r="S12" s="17"/>
      <c r="T12" s="18"/>
      <c r="U12" s="18"/>
      <c r="V12" s="18"/>
      <c r="W12" s="18"/>
      <c r="X12" s="18"/>
      <c r="Y12" s="18"/>
      <c r="Z12" s="18"/>
      <c r="AA12" s="18"/>
      <c r="AB12" s="14"/>
      <c r="AC12" s="11"/>
      <c r="AD12" s="11"/>
      <c r="AE12" s="4021"/>
      <c r="AF12" s="4021"/>
      <c r="AG12" s="4021"/>
      <c r="AH12" s="4021"/>
      <c r="AI12" s="4021"/>
      <c r="AJ12" s="4022"/>
      <c r="AK12" s="4022"/>
      <c r="AL12" s="4022"/>
      <c r="AM12" s="4022"/>
      <c r="AN12" s="4021"/>
      <c r="AO12" s="4021"/>
      <c r="AP12" s="4022"/>
      <c r="AQ12" s="4022"/>
      <c r="AR12" s="4022"/>
      <c r="AS12" s="4022"/>
      <c r="AT12" s="4022"/>
      <c r="AU12" s="4022"/>
      <c r="AV12" s="4022"/>
      <c r="AW12" s="4017"/>
      <c r="AX12" s="3"/>
      <c r="AY12" s="3"/>
      <c r="AZ12" s="3"/>
      <c r="BY12" s="15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5"/>
      <c r="DB12" s="5">
        <v>0</v>
      </c>
      <c r="DC12" s="5"/>
      <c r="DD12" s="5">
        <v>0</v>
      </c>
      <c r="DE12" s="5"/>
      <c r="DF12" s="5">
        <v>0</v>
      </c>
      <c r="DG12" s="5"/>
      <c r="DH12" s="5"/>
      <c r="DI12" s="5"/>
      <c r="DJ12" s="5">
        <v>0</v>
      </c>
    </row>
    <row r="13" spans="1:114" s="2" customFormat="1" ht="14.25" customHeight="1" x14ac:dyDescent="0.2">
      <c r="A13" s="5817" t="s">
        <v>23</v>
      </c>
      <c r="B13" s="5818"/>
      <c r="C13" s="19">
        <f>SUM(D13:M13)</f>
        <v>0</v>
      </c>
      <c r="D13" s="20"/>
      <c r="E13" s="21"/>
      <c r="F13" s="21"/>
      <c r="G13" s="21"/>
      <c r="H13" s="21"/>
      <c r="I13" s="21"/>
      <c r="J13" s="21"/>
      <c r="K13" s="21"/>
      <c r="L13" s="22"/>
      <c r="M13" s="23"/>
      <c r="N13" s="24"/>
      <c r="O13" s="24"/>
      <c r="P13" s="24"/>
      <c r="Q13" s="24"/>
      <c r="R13" s="24"/>
      <c r="S13" s="17"/>
      <c r="T13" s="18"/>
      <c r="U13" s="18"/>
      <c r="V13" s="18"/>
      <c r="W13" s="18"/>
      <c r="X13" s="18"/>
      <c r="Y13" s="18"/>
      <c r="Z13" s="18"/>
      <c r="AA13" s="18"/>
      <c r="AB13" s="14"/>
      <c r="AC13" s="11"/>
      <c r="AD13" s="11"/>
      <c r="AE13" s="4021"/>
      <c r="AF13" s="4021"/>
      <c r="AG13" s="4021"/>
      <c r="AH13" s="4021"/>
      <c r="AI13" s="4021"/>
      <c r="AJ13" s="4022"/>
      <c r="AK13" s="4022"/>
      <c r="AL13" s="4022"/>
      <c r="AM13" s="4022"/>
      <c r="AN13" s="4021"/>
      <c r="AO13" s="4021"/>
      <c r="AP13" s="4021"/>
      <c r="AQ13" s="4022"/>
      <c r="AR13" s="4022"/>
      <c r="AS13" s="4022"/>
      <c r="AT13" s="4022"/>
      <c r="AU13" s="4022"/>
      <c r="AV13" s="4022"/>
      <c r="AW13" s="4017"/>
      <c r="AX13" s="3"/>
      <c r="AY13" s="3"/>
      <c r="AZ13" s="3"/>
      <c r="BY13" s="15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5"/>
      <c r="DB13" s="5">
        <v>0</v>
      </c>
      <c r="DC13" s="5"/>
      <c r="DD13" s="5">
        <v>0</v>
      </c>
      <c r="DE13" s="5"/>
      <c r="DF13" s="5">
        <v>0</v>
      </c>
      <c r="DG13" s="5"/>
      <c r="DH13" s="5"/>
      <c r="DI13" s="5"/>
      <c r="DJ13" s="5">
        <v>0</v>
      </c>
    </row>
    <row r="14" spans="1:114" s="2" customFormat="1" ht="14.25" customHeight="1" x14ac:dyDescent="0.2">
      <c r="A14" s="5821" t="s">
        <v>24</v>
      </c>
      <c r="B14" s="5822"/>
      <c r="C14" s="25">
        <f>SUM(D14:M14)</f>
        <v>0</v>
      </c>
      <c r="D14" s="26"/>
      <c r="E14" s="27"/>
      <c r="F14" s="27"/>
      <c r="G14" s="27"/>
      <c r="H14" s="27"/>
      <c r="I14" s="27"/>
      <c r="J14" s="27"/>
      <c r="K14" s="27"/>
      <c r="L14" s="28"/>
      <c r="M14" s="29"/>
      <c r="N14" s="30"/>
      <c r="O14" s="30"/>
      <c r="P14" s="30"/>
      <c r="Q14" s="30"/>
      <c r="R14" s="30"/>
      <c r="S14" s="17"/>
      <c r="T14" s="18"/>
      <c r="U14" s="18"/>
      <c r="V14" s="18"/>
      <c r="W14" s="18"/>
      <c r="X14" s="18"/>
      <c r="Y14" s="18"/>
      <c r="Z14" s="18"/>
      <c r="AA14" s="18"/>
      <c r="AB14" s="14"/>
      <c r="AC14" s="11"/>
      <c r="AD14" s="11"/>
      <c r="AE14" s="4021"/>
      <c r="AF14" s="4021"/>
      <c r="AG14" s="4021"/>
      <c r="AH14" s="4021"/>
      <c r="AI14" s="4021"/>
      <c r="AJ14" s="4021"/>
      <c r="AK14" s="4021"/>
      <c r="AL14" s="4021"/>
      <c r="AM14" s="4021"/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17"/>
      <c r="AX14" s="3"/>
      <c r="AY14" s="3"/>
      <c r="AZ14" s="3"/>
      <c r="BY14" s="15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5"/>
      <c r="DB14" s="5">
        <v>0</v>
      </c>
      <c r="DC14" s="5"/>
      <c r="DD14" s="5">
        <v>0</v>
      </c>
      <c r="DE14" s="5"/>
      <c r="DF14" s="5">
        <v>0</v>
      </c>
      <c r="DG14" s="5"/>
      <c r="DH14" s="5"/>
      <c r="DI14" s="5"/>
      <c r="DJ14" s="5">
        <v>0</v>
      </c>
    </row>
    <row r="15" spans="1:114" s="2" customFormat="1" x14ac:dyDescent="0.2">
      <c r="A15" s="10" t="s">
        <v>25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1"/>
      <c r="P15" s="11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1"/>
      <c r="AE15" s="4021"/>
      <c r="AF15" s="4021"/>
      <c r="AG15" s="4021"/>
      <c r="AH15" s="4021"/>
      <c r="AI15" s="4021"/>
      <c r="AJ15" s="4021"/>
      <c r="AK15" s="4021"/>
      <c r="AL15" s="4021"/>
      <c r="AM15" s="4021"/>
      <c r="AN15" s="4021"/>
      <c r="AO15" s="4021"/>
      <c r="AP15" s="4021"/>
      <c r="AQ15" s="4021"/>
      <c r="AR15" s="4021"/>
      <c r="AS15" s="4021"/>
      <c r="AT15" s="4021"/>
      <c r="AU15" s="4021"/>
      <c r="AV15" s="4021"/>
      <c r="AW15" s="4017"/>
      <c r="AX15" s="3"/>
      <c r="AY15" s="3"/>
      <c r="A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5"/>
      <c r="DB15" s="5"/>
      <c r="DC15" s="5"/>
      <c r="DD15" s="5"/>
      <c r="DE15" s="5"/>
      <c r="DF15" s="5"/>
      <c r="DG15" s="5"/>
      <c r="DH15" s="5"/>
      <c r="DI15" s="5"/>
      <c r="DJ15" s="5"/>
    </row>
    <row r="16" spans="1:114" s="2" customFormat="1" ht="14.25" customHeight="1" x14ac:dyDescent="0.2">
      <c r="A16" s="6037" t="s">
        <v>26</v>
      </c>
      <c r="B16" s="6250"/>
      <c r="C16" s="7334" t="s">
        <v>27</v>
      </c>
      <c r="D16" s="7333" t="s">
        <v>28</v>
      </c>
      <c r="E16" s="7333" t="s">
        <v>7</v>
      </c>
      <c r="F16" s="6250" t="s">
        <v>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1"/>
      <c r="AE16" s="4021"/>
      <c r="AF16" s="4022"/>
      <c r="AG16" s="4022"/>
      <c r="AH16" s="4022"/>
      <c r="AI16" s="4022"/>
      <c r="AJ16" s="4022"/>
      <c r="AK16" s="4022"/>
      <c r="AL16" s="4022"/>
      <c r="AM16" s="4022"/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17"/>
      <c r="AX16" s="3"/>
      <c r="AY16" s="3"/>
      <c r="AZ16" s="3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5"/>
      <c r="DB16" s="5"/>
      <c r="DC16" s="5"/>
      <c r="DD16" s="5"/>
      <c r="DE16" s="5"/>
      <c r="DF16" s="5"/>
      <c r="DG16" s="5"/>
      <c r="DH16" s="5"/>
      <c r="DI16" s="5"/>
      <c r="DJ16" s="5"/>
    </row>
    <row r="17" spans="1:110" s="2" customFormat="1" x14ac:dyDescent="0.2">
      <c r="A17" s="5812"/>
      <c r="B17" s="5803"/>
      <c r="C17" s="7301"/>
      <c r="D17" s="7307"/>
      <c r="E17" s="7307"/>
      <c r="F17" s="729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1"/>
      <c r="AE17" s="4021"/>
      <c r="AF17" s="4022"/>
      <c r="AG17" s="4022"/>
      <c r="AH17" s="4022"/>
      <c r="AI17" s="4022"/>
      <c r="AJ17" s="4022"/>
      <c r="AK17" s="4022"/>
      <c r="AL17" s="4022"/>
      <c r="AM17" s="4022"/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17"/>
      <c r="AX17" s="3"/>
      <c r="AY17" s="3"/>
      <c r="AZ17" s="3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5"/>
      <c r="DB17" s="5"/>
      <c r="DC17" s="5"/>
      <c r="DD17" s="5"/>
      <c r="DE17" s="5"/>
      <c r="DF17" s="5"/>
    </row>
    <row r="18" spans="1:110" s="2" customFormat="1" x14ac:dyDescent="0.2">
      <c r="A18" s="7335" t="s">
        <v>29</v>
      </c>
      <c r="B18" s="7336"/>
      <c r="C18" s="4029">
        <v>85</v>
      </c>
      <c r="D18" s="4030">
        <v>0</v>
      </c>
      <c r="E18" s="4030">
        <v>0</v>
      </c>
      <c r="F18" s="4031">
        <v>3</v>
      </c>
      <c r="G18" s="31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1"/>
      <c r="AE18" s="3769"/>
      <c r="AF18" s="3756"/>
      <c r="AG18" s="3756"/>
      <c r="AH18" s="3756"/>
      <c r="AI18" s="3756"/>
      <c r="AJ18" s="3756"/>
      <c r="AK18" s="3756"/>
      <c r="AL18" s="3756"/>
      <c r="AM18" s="3756"/>
      <c r="AN18" s="3756"/>
      <c r="AO18" s="3756"/>
      <c r="AP18" s="3756"/>
      <c r="AQ18" s="3756"/>
      <c r="AR18" s="3756"/>
      <c r="AS18" s="3756"/>
      <c r="AT18" s="3756"/>
      <c r="AU18" s="3756"/>
      <c r="AV18" s="3756"/>
      <c r="AW18" s="3757"/>
      <c r="AX18" s="3"/>
      <c r="AY18" s="3"/>
      <c r="AZ18" s="3"/>
      <c r="CA18" s="32"/>
      <c r="CB18" s="32"/>
      <c r="CC18" s="32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5"/>
      <c r="DB18" s="5">
        <v>0</v>
      </c>
      <c r="DC18" s="5"/>
      <c r="DD18" s="5">
        <v>0</v>
      </c>
      <c r="DE18" s="5"/>
      <c r="DF18" s="5">
        <v>0</v>
      </c>
    </row>
    <row r="19" spans="1:110" s="2" customFormat="1" x14ac:dyDescent="0.2">
      <c r="A19" s="6965" t="s">
        <v>30</v>
      </c>
      <c r="B19" s="7338"/>
      <c r="C19" s="33">
        <v>0</v>
      </c>
      <c r="D19" s="34">
        <v>0</v>
      </c>
      <c r="E19" s="34">
        <v>0</v>
      </c>
      <c r="F19" s="35">
        <v>0</v>
      </c>
      <c r="G19" s="3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1"/>
      <c r="AE19" s="3769"/>
      <c r="AF19" s="3756"/>
      <c r="AG19" s="3756"/>
      <c r="AH19" s="3756"/>
      <c r="AI19" s="3756"/>
      <c r="AJ19" s="3756"/>
      <c r="AK19" s="3756"/>
      <c r="AL19" s="3756"/>
      <c r="AM19" s="3756"/>
      <c r="AN19" s="3756"/>
      <c r="AO19" s="3756"/>
      <c r="AP19" s="3756"/>
      <c r="AQ19" s="3756"/>
      <c r="AR19" s="3756"/>
      <c r="AS19" s="3756"/>
      <c r="AT19" s="3756"/>
      <c r="AU19" s="3756"/>
      <c r="AV19" s="3756"/>
      <c r="AW19" s="3757"/>
      <c r="AX19" s="3"/>
      <c r="AY19" s="3"/>
      <c r="AZ19" s="3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5"/>
      <c r="DB19" s="5">
        <v>0</v>
      </c>
      <c r="DC19" s="5"/>
      <c r="DD19" s="5">
        <v>0</v>
      </c>
      <c r="DE19" s="5"/>
      <c r="DF19" s="5">
        <v>0</v>
      </c>
    </row>
    <row r="20" spans="1:110" s="2" customFormat="1" ht="14.25" customHeight="1" x14ac:dyDescent="0.2">
      <c r="A20" s="5817" t="s">
        <v>31</v>
      </c>
      <c r="B20" s="5818"/>
      <c r="C20" s="20">
        <v>5</v>
      </c>
      <c r="D20" s="21">
        <v>0</v>
      </c>
      <c r="E20" s="21">
        <v>0</v>
      </c>
      <c r="F20" s="36">
        <v>3</v>
      </c>
      <c r="G20" s="31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1"/>
      <c r="AE20" s="3769"/>
      <c r="AF20" s="3756"/>
      <c r="AG20" s="3756"/>
      <c r="AH20" s="3756"/>
      <c r="AI20" s="3756"/>
      <c r="AJ20" s="3756"/>
      <c r="AK20" s="3756"/>
      <c r="AL20" s="3756"/>
      <c r="AM20" s="3756"/>
      <c r="AN20" s="3756"/>
      <c r="AO20" s="3756"/>
      <c r="AP20" s="3756"/>
      <c r="AQ20" s="3756"/>
      <c r="AR20" s="3756"/>
      <c r="AS20" s="3756"/>
      <c r="AT20" s="3756"/>
      <c r="AU20" s="3756"/>
      <c r="AV20" s="3756"/>
      <c r="AW20" s="3757"/>
      <c r="AX20" s="3"/>
      <c r="AY20" s="3"/>
      <c r="AZ20" s="3"/>
      <c r="CA20" s="32"/>
      <c r="CB20" s="32"/>
      <c r="CC20" s="32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5"/>
      <c r="DB20" s="5">
        <v>0</v>
      </c>
      <c r="DC20" s="5"/>
      <c r="DD20" s="5">
        <v>0</v>
      </c>
      <c r="DE20" s="5"/>
      <c r="DF20" s="5">
        <v>0</v>
      </c>
    </row>
    <row r="21" spans="1:110" s="2" customFormat="1" ht="14.25" customHeight="1" x14ac:dyDescent="0.2">
      <c r="A21" s="5817" t="s">
        <v>32</v>
      </c>
      <c r="B21" s="5818"/>
      <c r="C21" s="20">
        <v>7</v>
      </c>
      <c r="D21" s="21">
        <v>0</v>
      </c>
      <c r="E21" s="21">
        <v>0</v>
      </c>
      <c r="F21" s="36">
        <v>0</v>
      </c>
      <c r="G21" s="3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1"/>
      <c r="AE21" s="3769"/>
      <c r="AF21" s="3756"/>
      <c r="AG21" s="3756"/>
      <c r="AH21" s="3756"/>
      <c r="AI21" s="3756"/>
      <c r="AJ21" s="3756"/>
      <c r="AK21" s="3756"/>
      <c r="AL21" s="3756"/>
      <c r="AM21" s="3756"/>
      <c r="AN21" s="3756"/>
      <c r="AO21" s="3756"/>
      <c r="AP21" s="3756"/>
      <c r="AQ21" s="3756"/>
      <c r="AR21" s="3756"/>
      <c r="AS21" s="3756"/>
      <c r="AT21" s="3756"/>
      <c r="AU21" s="3756"/>
      <c r="AV21" s="3756"/>
      <c r="AW21" s="3757"/>
      <c r="AX21" s="3"/>
      <c r="AY21" s="3"/>
      <c r="AZ21" s="3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5"/>
      <c r="DB21" s="5">
        <v>0</v>
      </c>
      <c r="DC21" s="5"/>
      <c r="DD21" s="5">
        <v>0</v>
      </c>
      <c r="DE21" s="5"/>
      <c r="DF21" s="5">
        <v>0</v>
      </c>
    </row>
    <row r="22" spans="1:110" s="2" customFormat="1" ht="14.25" customHeight="1" x14ac:dyDescent="0.2">
      <c r="A22" s="5817" t="s">
        <v>33</v>
      </c>
      <c r="B22" s="5818"/>
      <c r="C22" s="20">
        <v>4</v>
      </c>
      <c r="D22" s="21">
        <v>0</v>
      </c>
      <c r="E22" s="21">
        <v>0</v>
      </c>
      <c r="F22" s="36">
        <v>0</v>
      </c>
      <c r="G22" s="3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1"/>
      <c r="AE22" s="3769"/>
      <c r="AF22" s="3756"/>
      <c r="AG22" s="3756"/>
      <c r="AH22" s="3756"/>
      <c r="AI22" s="3756"/>
      <c r="AJ22" s="3756"/>
      <c r="AK22" s="3756"/>
      <c r="AL22" s="3756"/>
      <c r="AM22" s="3756"/>
      <c r="AN22" s="3756"/>
      <c r="AO22" s="3756"/>
      <c r="AP22" s="3756"/>
      <c r="AQ22" s="3756"/>
      <c r="AR22" s="3756"/>
      <c r="AS22" s="3756"/>
      <c r="AT22" s="3756"/>
      <c r="AU22" s="3756"/>
      <c r="AV22" s="3756"/>
      <c r="AW22" s="3757"/>
      <c r="AX22" s="3"/>
      <c r="AY22" s="3"/>
      <c r="A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5"/>
      <c r="DB22" s="5">
        <v>0</v>
      </c>
      <c r="DC22" s="5"/>
      <c r="DD22" s="5">
        <v>0</v>
      </c>
      <c r="DE22" s="5"/>
      <c r="DF22" s="5">
        <v>0</v>
      </c>
    </row>
    <row r="23" spans="1:110" s="2" customFormat="1" x14ac:dyDescent="0.2">
      <c r="A23" s="5817" t="s">
        <v>34</v>
      </c>
      <c r="B23" s="5818"/>
      <c r="C23" s="20">
        <v>0</v>
      </c>
      <c r="D23" s="21">
        <v>0</v>
      </c>
      <c r="E23" s="21">
        <v>0</v>
      </c>
      <c r="F23" s="36">
        <v>0</v>
      </c>
      <c r="G23" s="3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1"/>
      <c r="AE23" s="3769"/>
      <c r="AF23" s="3756"/>
      <c r="AG23" s="3756"/>
      <c r="AH23" s="3756"/>
      <c r="AI23" s="3756"/>
      <c r="AJ23" s="3756"/>
      <c r="AK23" s="3756"/>
      <c r="AL23" s="3756"/>
      <c r="AM23" s="3756"/>
      <c r="AN23" s="3756"/>
      <c r="AO23" s="3756"/>
      <c r="AP23" s="3756"/>
      <c r="AQ23" s="3756"/>
      <c r="AR23" s="3756"/>
      <c r="AS23" s="3756"/>
      <c r="AT23" s="3756"/>
      <c r="AU23" s="3756"/>
      <c r="AV23" s="3756"/>
      <c r="AW23" s="3757"/>
      <c r="AX23" s="3"/>
      <c r="AY23" s="3"/>
      <c r="A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5"/>
      <c r="DB23" s="5">
        <v>0</v>
      </c>
      <c r="DC23" s="5"/>
      <c r="DD23" s="5">
        <v>0</v>
      </c>
      <c r="DE23" s="5"/>
      <c r="DF23" s="5">
        <v>0</v>
      </c>
    </row>
    <row r="24" spans="1:110" s="2" customFormat="1" x14ac:dyDescent="0.2">
      <c r="A24" s="5817" t="s">
        <v>35</v>
      </c>
      <c r="B24" s="5818"/>
      <c r="C24" s="20">
        <v>0</v>
      </c>
      <c r="D24" s="21">
        <v>0</v>
      </c>
      <c r="E24" s="21">
        <v>0</v>
      </c>
      <c r="F24" s="36">
        <v>0</v>
      </c>
      <c r="G24" s="31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1"/>
      <c r="AE24" s="3769"/>
      <c r="AF24" s="3756"/>
      <c r="AG24" s="3756"/>
      <c r="AH24" s="3756"/>
      <c r="AI24" s="3756"/>
      <c r="AJ24" s="3756"/>
      <c r="AK24" s="3756"/>
      <c r="AL24" s="3756"/>
      <c r="AM24" s="3756"/>
      <c r="AN24" s="3756"/>
      <c r="AO24" s="3756"/>
      <c r="AP24" s="3756"/>
      <c r="AQ24" s="3756"/>
      <c r="AR24" s="3756"/>
      <c r="AS24" s="3756"/>
      <c r="AT24" s="3756"/>
      <c r="AU24" s="3756"/>
      <c r="AV24" s="3756"/>
      <c r="AW24" s="3757"/>
      <c r="AX24" s="3"/>
      <c r="AY24" s="3"/>
      <c r="A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5"/>
      <c r="DB24" s="5">
        <v>0</v>
      </c>
      <c r="DC24" s="5"/>
      <c r="DD24" s="5">
        <v>0</v>
      </c>
      <c r="DE24" s="5"/>
      <c r="DF24" s="5">
        <v>0</v>
      </c>
    </row>
    <row r="25" spans="1:110" s="2" customFormat="1" x14ac:dyDescent="0.2">
      <c r="A25" s="5817" t="s">
        <v>36</v>
      </c>
      <c r="B25" s="5818"/>
      <c r="C25" s="20">
        <v>1</v>
      </c>
      <c r="D25" s="21">
        <v>0</v>
      </c>
      <c r="E25" s="21">
        <v>0</v>
      </c>
      <c r="F25" s="36">
        <v>0</v>
      </c>
      <c r="G25" s="3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1"/>
      <c r="AE25" s="3769"/>
      <c r="AF25" s="3756"/>
      <c r="AG25" s="3756"/>
      <c r="AH25" s="3756"/>
      <c r="AI25" s="3756"/>
      <c r="AJ25" s="3756"/>
      <c r="AK25" s="3756"/>
      <c r="AL25" s="3756"/>
      <c r="AM25" s="3756"/>
      <c r="AN25" s="3756"/>
      <c r="AO25" s="3756"/>
      <c r="AP25" s="3756"/>
      <c r="AQ25" s="3756"/>
      <c r="AR25" s="3756"/>
      <c r="AS25" s="3756"/>
      <c r="AT25" s="3756"/>
      <c r="AU25" s="3756"/>
      <c r="AV25" s="3756"/>
      <c r="AW25" s="3757"/>
      <c r="AX25" s="3"/>
      <c r="AY25" s="3"/>
      <c r="A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5"/>
      <c r="DB25" s="5">
        <v>0</v>
      </c>
      <c r="DC25" s="5"/>
      <c r="DD25" s="5">
        <v>0</v>
      </c>
      <c r="DE25" s="5"/>
      <c r="DF25" s="5">
        <v>0</v>
      </c>
    </row>
    <row r="26" spans="1:110" s="2" customFormat="1" x14ac:dyDescent="0.2">
      <c r="A26" s="5817" t="s">
        <v>37</v>
      </c>
      <c r="B26" s="5818"/>
      <c r="C26" s="20">
        <v>13</v>
      </c>
      <c r="D26" s="21">
        <v>0</v>
      </c>
      <c r="E26" s="21">
        <v>0</v>
      </c>
      <c r="F26" s="36">
        <v>0</v>
      </c>
      <c r="G26" s="31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1"/>
      <c r="AE26" s="3769"/>
      <c r="AF26" s="3756"/>
      <c r="AG26" s="3756"/>
      <c r="AH26" s="3756"/>
      <c r="AI26" s="3756"/>
      <c r="AJ26" s="3756"/>
      <c r="AK26" s="3756"/>
      <c r="AL26" s="3756"/>
      <c r="AM26" s="3756"/>
      <c r="AN26" s="3756"/>
      <c r="AO26" s="3756"/>
      <c r="AP26" s="3756"/>
      <c r="AQ26" s="3756"/>
      <c r="AR26" s="3756"/>
      <c r="AS26" s="3756"/>
      <c r="AT26" s="3756"/>
      <c r="AU26" s="3756"/>
      <c r="AV26" s="3756"/>
      <c r="AW26" s="3757"/>
      <c r="AX26" s="3"/>
      <c r="AY26" s="3"/>
      <c r="A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5"/>
      <c r="DB26" s="5">
        <v>0</v>
      </c>
      <c r="DC26" s="5"/>
      <c r="DD26" s="5">
        <v>0</v>
      </c>
      <c r="DE26" s="5"/>
      <c r="DF26" s="5">
        <v>0</v>
      </c>
    </row>
    <row r="27" spans="1:110" s="2" customFormat="1" x14ac:dyDescent="0.2">
      <c r="A27" s="5817" t="s">
        <v>38</v>
      </c>
      <c r="B27" s="5818"/>
      <c r="C27" s="20">
        <v>2</v>
      </c>
      <c r="D27" s="21">
        <v>0</v>
      </c>
      <c r="E27" s="21">
        <v>0</v>
      </c>
      <c r="F27" s="36">
        <v>0</v>
      </c>
      <c r="G27" s="31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1"/>
      <c r="AE27" s="3769"/>
      <c r="AF27" s="3756"/>
      <c r="AG27" s="3756"/>
      <c r="AH27" s="3756"/>
      <c r="AI27" s="3756"/>
      <c r="AJ27" s="3756"/>
      <c r="AK27" s="3756"/>
      <c r="AL27" s="3756"/>
      <c r="AM27" s="3756"/>
      <c r="AN27" s="3756"/>
      <c r="AO27" s="3756"/>
      <c r="AP27" s="3756"/>
      <c r="AQ27" s="3756"/>
      <c r="AR27" s="3756"/>
      <c r="AS27" s="3756"/>
      <c r="AT27" s="3756"/>
      <c r="AU27" s="3756"/>
      <c r="AV27" s="3756"/>
      <c r="AW27" s="3757"/>
      <c r="AX27" s="3"/>
      <c r="AY27" s="3"/>
      <c r="A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5"/>
      <c r="DB27" s="5">
        <v>0</v>
      </c>
      <c r="DC27" s="5"/>
      <c r="DD27" s="5">
        <v>0</v>
      </c>
      <c r="DE27" s="5"/>
      <c r="DF27" s="5">
        <v>0</v>
      </c>
    </row>
    <row r="28" spans="1:110" s="2" customFormat="1" x14ac:dyDescent="0.2">
      <c r="A28" s="5817" t="s">
        <v>39</v>
      </c>
      <c r="B28" s="5818"/>
      <c r="C28" s="37">
        <v>2</v>
      </c>
      <c r="D28" s="38">
        <v>0</v>
      </c>
      <c r="E28" s="38">
        <v>0</v>
      </c>
      <c r="F28" s="39">
        <v>0</v>
      </c>
      <c r="G28" s="31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1"/>
      <c r="AE28" s="3769"/>
      <c r="AF28" s="3756"/>
      <c r="AG28" s="3756"/>
      <c r="AH28" s="4032"/>
      <c r="AI28" s="4033"/>
      <c r="AJ28" s="4033"/>
      <c r="AK28" s="4033"/>
      <c r="AL28" s="4033"/>
      <c r="AM28" s="4033"/>
      <c r="AN28" s="4033"/>
      <c r="AO28" s="4033"/>
      <c r="AP28" s="4033"/>
      <c r="AQ28" s="4033"/>
      <c r="AR28" s="4033"/>
      <c r="AS28" s="4033"/>
      <c r="AT28" s="4033"/>
      <c r="AU28" s="4033"/>
      <c r="AV28" s="4033"/>
      <c r="AW28" s="4034"/>
      <c r="AX28" s="3"/>
      <c r="AY28" s="3"/>
      <c r="A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5"/>
      <c r="DB28" s="5">
        <v>0</v>
      </c>
      <c r="DC28" s="5"/>
      <c r="DD28" s="5">
        <v>0</v>
      </c>
      <c r="DE28" s="5"/>
      <c r="DF28" s="5">
        <v>0</v>
      </c>
    </row>
    <row r="29" spans="1:110" s="2" customFormat="1" x14ac:dyDescent="0.2">
      <c r="A29" s="5817" t="s">
        <v>40</v>
      </c>
      <c r="B29" s="5818"/>
      <c r="C29" s="37">
        <v>15</v>
      </c>
      <c r="D29" s="38">
        <v>0</v>
      </c>
      <c r="E29" s="38">
        <v>0</v>
      </c>
      <c r="F29" s="39">
        <v>0</v>
      </c>
      <c r="G29" s="31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1"/>
      <c r="AE29" s="3769"/>
      <c r="AF29" s="3756"/>
      <c r="AG29" s="3756"/>
      <c r="AH29" s="4032"/>
      <c r="AI29" s="3756"/>
      <c r="AJ29" s="3756"/>
      <c r="AK29" s="3756"/>
      <c r="AL29" s="3756"/>
      <c r="AM29" s="3756"/>
      <c r="AN29" s="3756"/>
      <c r="AO29" s="3756"/>
      <c r="AP29" s="3756"/>
      <c r="AQ29" s="3756"/>
      <c r="AR29" s="3756"/>
      <c r="AS29" s="3756"/>
      <c r="AT29" s="3756"/>
      <c r="AU29" s="3756"/>
      <c r="AV29" s="3756"/>
      <c r="AW29" s="4034"/>
      <c r="AX29" s="3"/>
      <c r="AY29" s="3"/>
      <c r="A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5"/>
      <c r="DB29" s="5">
        <v>0</v>
      </c>
      <c r="DC29" s="5"/>
      <c r="DD29" s="5">
        <v>0</v>
      </c>
      <c r="DE29" s="5"/>
      <c r="DF29" s="5">
        <v>0</v>
      </c>
    </row>
    <row r="30" spans="1:110" s="2" customFormat="1" x14ac:dyDescent="0.2">
      <c r="A30" s="5817" t="s">
        <v>41</v>
      </c>
      <c r="B30" s="5818"/>
      <c r="C30" s="37">
        <v>8</v>
      </c>
      <c r="D30" s="38">
        <v>0</v>
      </c>
      <c r="E30" s="38">
        <v>0</v>
      </c>
      <c r="F30" s="39">
        <v>0</v>
      </c>
      <c r="G30" s="31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1"/>
      <c r="AE30" s="3769"/>
      <c r="AF30" s="3756"/>
      <c r="AG30" s="3756"/>
      <c r="AH30" s="4032"/>
      <c r="AI30" s="3756"/>
      <c r="AJ30" s="3756"/>
      <c r="AK30" s="3756"/>
      <c r="AL30" s="3756"/>
      <c r="AM30" s="3756"/>
      <c r="AN30" s="3756"/>
      <c r="AO30" s="3756"/>
      <c r="AP30" s="3756"/>
      <c r="AQ30" s="3756"/>
      <c r="AR30" s="3756"/>
      <c r="AS30" s="3756"/>
      <c r="AT30" s="3756"/>
      <c r="AU30" s="3756"/>
      <c r="AV30" s="3756"/>
      <c r="AW30" s="4034"/>
      <c r="AX30" s="3"/>
      <c r="AY30" s="3"/>
      <c r="A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5"/>
      <c r="DB30" s="5">
        <v>0</v>
      </c>
      <c r="DC30" s="5"/>
      <c r="DD30" s="5">
        <v>0</v>
      </c>
      <c r="DE30" s="5"/>
      <c r="DF30" s="5">
        <v>0</v>
      </c>
    </row>
    <row r="31" spans="1:110" s="2" customFormat="1" ht="14.25" customHeight="1" x14ac:dyDescent="0.2">
      <c r="A31" s="5821" t="s">
        <v>42</v>
      </c>
      <c r="B31" s="5822"/>
      <c r="C31" s="26">
        <v>28</v>
      </c>
      <c r="D31" s="27">
        <v>0</v>
      </c>
      <c r="E31" s="27">
        <v>0</v>
      </c>
      <c r="F31" s="40">
        <v>0</v>
      </c>
      <c r="G31" s="31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4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7"/>
      <c r="AE31" s="3765"/>
      <c r="AF31" s="3765"/>
      <c r="AG31" s="3765"/>
      <c r="AH31" s="4035"/>
      <c r="AI31" s="3765"/>
      <c r="AJ31" s="3765"/>
      <c r="AK31" s="3765"/>
      <c r="AL31" s="3765"/>
      <c r="AM31" s="3765"/>
      <c r="AN31" s="3765"/>
      <c r="AO31" s="3765"/>
      <c r="AP31" s="3765"/>
      <c r="AQ31" s="3765"/>
      <c r="AR31" s="3765"/>
      <c r="AS31" s="3765"/>
      <c r="AT31" s="3765"/>
      <c r="AU31" s="3765"/>
      <c r="AV31" s="3765"/>
      <c r="AW31" s="4034"/>
      <c r="AX31" s="3"/>
      <c r="AY31" s="3"/>
      <c r="A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5"/>
      <c r="DB31" s="5">
        <v>0</v>
      </c>
      <c r="DC31" s="5"/>
      <c r="DD31" s="5">
        <v>0</v>
      </c>
      <c r="DE31" s="5"/>
      <c r="DF31" s="5">
        <v>0</v>
      </c>
    </row>
    <row r="32" spans="1:110" s="2" customFormat="1" x14ac:dyDescent="0.2">
      <c r="A32" s="41" t="s">
        <v>43</v>
      </c>
      <c r="B32" s="840"/>
      <c r="C32" s="43"/>
      <c r="D32" s="44"/>
      <c r="E32" s="44"/>
      <c r="F32" s="45"/>
      <c r="G32" s="44"/>
      <c r="H32" s="44"/>
      <c r="I32" s="14"/>
      <c r="J32" s="14"/>
      <c r="K32" s="14"/>
      <c r="L32" s="14"/>
      <c r="M32" s="14"/>
      <c r="N32" s="14"/>
      <c r="O32" s="14"/>
      <c r="P32" s="14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7"/>
      <c r="AE32" s="3765"/>
      <c r="AF32" s="3765"/>
      <c r="AG32" s="3765"/>
      <c r="AH32" s="4035"/>
      <c r="AI32" s="3765"/>
      <c r="AJ32" s="3765"/>
      <c r="AK32" s="3765"/>
      <c r="AL32" s="3765"/>
      <c r="AM32" s="3765"/>
      <c r="AN32" s="3765"/>
      <c r="AO32" s="3765"/>
      <c r="AP32" s="3765"/>
      <c r="AQ32" s="3765"/>
      <c r="AR32" s="3765"/>
      <c r="AS32" s="3765"/>
      <c r="AT32" s="3765"/>
      <c r="AU32" s="3765"/>
      <c r="AV32" s="3765"/>
      <c r="AW32" s="4034"/>
      <c r="AX32" s="3"/>
      <c r="AY32" s="3"/>
      <c r="AZ32" s="3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5"/>
      <c r="DB32" s="5"/>
      <c r="DC32" s="5"/>
      <c r="DD32" s="5"/>
      <c r="DE32" s="5"/>
      <c r="DF32" s="5"/>
    </row>
    <row r="33" spans="1:130" ht="16.350000000000001" customHeight="1" x14ac:dyDescent="0.2">
      <c r="A33" s="6037" t="s">
        <v>44</v>
      </c>
      <c r="B33" s="6250"/>
      <c r="C33" s="7351" t="s">
        <v>4</v>
      </c>
      <c r="D33" s="7353" t="s">
        <v>5</v>
      </c>
      <c r="E33" s="7354"/>
      <c r="F33" s="7354"/>
      <c r="G33" s="7354"/>
      <c r="H33" s="7354"/>
      <c r="I33" s="7354"/>
      <c r="J33" s="7354"/>
      <c r="K33" s="7354"/>
      <c r="L33" s="7354"/>
      <c r="M33" s="7354"/>
      <c r="N33" s="7354"/>
      <c r="O33" s="7354"/>
      <c r="P33" s="7355"/>
      <c r="Q33" s="7349" t="s">
        <v>45</v>
      </c>
      <c r="R33" s="7351" t="s">
        <v>46</v>
      </c>
      <c r="S33" s="6250" t="s">
        <v>7</v>
      </c>
      <c r="T33" s="6250" t="s">
        <v>8</v>
      </c>
      <c r="U33" s="6250" t="s">
        <v>47</v>
      </c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3765"/>
      <c r="AI33" s="3765"/>
      <c r="AJ33" s="3765"/>
      <c r="AK33" s="4035"/>
      <c r="AL33" s="3765"/>
      <c r="AM33" s="3765"/>
      <c r="AN33" s="3733"/>
      <c r="AO33" s="3733"/>
      <c r="AP33" s="3733"/>
      <c r="AQ33" s="3733"/>
      <c r="AR33" s="3733"/>
      <c r="AS33" s="3733"/>
      <c r="AT33" s="3733"/>
      <c r="AU33" s="3733"/>
      <c r="AV33" s="3733"/>
      <c r="AW33" s="3733"/>
      <c r="AX33" s="3733"/>
      <c r="AY33" s="3733"/>
      <c r="AZ33" s="4036"/>
      <c r="CZ33" s="5"/>
      <c r="DZ33" s="15"/>
    </row>
    <row r="34" spans="1:130" ht="57" customHeight="1" x14ac:dyDescent="0.2">
      <c r="A34" s="5812"/>
      <c r="B34" s="5803"/>
      <c r="C34" s="7290"/>
      <c r="D34" s="4018" t="s">
        <v>11</v>
      </c>
      <c r="E34" s="4037" t="s">
        <v>12</v>
      </c>
      <c r="F34" s="4037" t="s">
        <v>13</v>
      </c>
      <c r="G34" s="4037" t="s">
        <v>14</v>
      </c>
      <c r="H34" s="4037" t="s">
        <v>15</v>
      </c>
      <c r="I34" s="4037" t="s">
        <v>16</v>
      </c>
      <c r="J34" s="4037" t="s">
        <v>17</v>
      </c>
      <c r="K34" s="4037" t="s">
        <v>18</v>
      </c>
      <c r="L34" s="4037" t="s">
        <v>19</v>
      </c>
      <c r="M34" s="4037" t="s">
        <v>48</v>
      </c>
      <c r="N34" s="4038" t="s">
        <v>49</v>
      </c>
      <c r="O34" s="4037" t="s">
        <v>50</v>
      </c>
      <c r="P34" s="4039" t="s">
        <v>51</v>
      </c>
      <c r="Q34" s="7350"/>
      <c r="R34" s="7290"/>
      <c r="S34" s="7296"/>
      <c r="T34" s="7296"/>
      <c r="U34" s="7296"/>
      <c r="V34" s="849"/>
      <c r="W34" s="4040"/>
      <c r="X34" s="3"/>
      <c r="Y34" s="11"/>
      <c r="Z34" s="11"/>
      <c r="AA34" s="11"/>
      <c r="AB34" s="11"/>
      <c r="AC34" s="11"/>
      <c r="AD34" s="11"/>
      <c r="AE34" s="11"/>
      <c r="AF34" s="11"/>
      <c r="AG34" s="11"/>
      <c r="AH34" s="3769"/>
      <c r="AI34" s="3769"/>
      <c r="AJ34" s="3769"/>
      <c r="AK34" s="4041"/>
      <c r="AL34" s="3769"/>
      <c r="AM34" s="3769"/>
      <c r="AN34" s="3769"/>
      <c r="AO34" s="3769"/>
      <c r="AP34" s="3769"/>
      <c r="AQ34" s="3769"/>
      <c r="AR34" s="3769"/>
      <c r="AS34" s="3756"/>
      <c r="AT34" s="3756"/>
      <c r="AU34" s="3756"/>
      <c r="AV34" s="3756"/>
      <c r="AW34" s="3756"/>
      <c r="AX34" s="3756"/>
      <c r="AY34" s="3756"/>
      <c r="AZ34" s="4036"/>
      <c r="CZ34" s="5"/>
      <c r="DZ34" s="15"/>
    </row>
    <row r="35" spans="1:130" ht="16.350000000000001" customHeight="1" x14ac:dyDescent="0.2">
      <c r="A35" s="7346" t="s">
        <v>52</v>
      </c>
      <c r="B35" s="7346"/>
      <c r="C35" s="4042">
        <f>SUM(D35:P35)</f>
        <v>0</v>
      </c>
      <c r="D35" s="4042">
        <f>SUM(D36:D48)</f>
        <v>0</v>
      </c>
      <c r="E35" s="4042">
        <f>SUM(E36:E48)</f>
        <v>0</v>
      </c>
      <c r="F35" s="4042">
        <f t="shared" ref="F35:L35" si="0">SUM(F36:F48)</f>
        <v>0</v>
      </c>
      <c r="G35" s="4042">
        <f t="shared" si="0"/>
        <v>0</v>
      </c>
      <c r="H35" s="4042">
        <f t="shared" si="0"/>
        <v>0</v>
      </c>
      <c r="I35" s="4042">
        <f t="shared" si="0"/>
        <v>0</v>
      </c>
      <c r="J35" s="4042">
        <f t="shared" si="0"/>
        <v>0</v>
      </c>
      <c r="K35" s="4042">
        <f t="shared" si="0"/>
        <v>0</v>
      </c>
      <c r="L35" s="4042">
        <f t="shared" si="0"/>
        <v>0</v>
      </c>
      <c r="M35" s="4042">
        <f>SUM(M36:M48)</f>
        <v>0</v>
      </c>
      <c r="N35" s="4042">
        <f>SUM(N51:N55)</f>
        <v>0</v>
      </c>
      <c r="O35" s="4042">
        <f t="shared" ref="O35:P35" si="1">SUM(O51:O55)</f>
        <v>0</v>
      </c>
      <c r="P35" s="4043">
        <f t="shared" si="1"/>
        <v>0</v>
      </c>
      <c r="Q35" s="4044">
        <f>SUM(Q36:Q48,Q55)</f>
        <v>0</v>
      </c>
      <c r="R35" s="4042">
        <f>SUM(R36:R48,R55)</f>
        <v>0</v>
      </c>
      <c r="S35" s="4042">
        <f>SUM(S36:S48,S55)</f>
        <v>0</v>
      </c>
      <c r="T35" s="4042">
        <f>SUM(T36:T48,T55)</f>
        <v>0</v>
      </c>
      <c r="U35" s="4042">
        <f>SUM(U36:U48,U55)</f>
        <v>0</v>
      </c>
      <c r="V35" s="4045"/>
      <c r="W35" s="4046"/>
      <c r="X35" s="4046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4047"/>
      <c r="AM35" s="4047"/>
      <c r="AN35" s="4047"/>
      <c r="AO35" s="4047"/>
      <c r="AP35" s="4047"/>
      <c r="AQ35" s="4047"/>
      <c r="AR35" s="4047"/>
      <c r="AS35" s="4048"/>
      <c r="AT35" s="4048"/>
      <c r="AU35" s="4048"/>
      <c r="AV35" s="4048"/>
      <c r="AW35" s="4048"/>
      <c r="AX35" s="4048"/>
      <c r="AY35" s="4048"/>
      <c r="CZ35" s="5"/>
      <c r="DZ35" s="15"/>
    </row>
    <row r="36" spans="1:130" ht="16.350000000000001" customHeight="1" x14ac:dyDescent="0.2">
      <c r="A36" s="7347" t="s">
        <v>53</v>
      </c>
      <c r="B36" s="7348"/>
      <c r="C36" s="4049">
        <f>SUM(D36:M36)</f>
        <v>0</v>
      </c>
      <c r="D36" s="4050"/>
      <c r="E36" s="4051"/>
      <c r="F36" s="4051"/>
      <c r="G36" s="4051"/>
      <c r="H36" s="4051"/>
      <c r="I36" s="4051"/>
      <c r="J36" s="4051"/>
      <c r="K36" s="4051"/>
      <c r="L36" s="4051"/>
      <c r="M36" s="4051"/>
      <c r="N36" s="4052"/>
      <c r="O36" s="4053"/>
      <c r="P36" s="4054"/>
      <c r="Q36" s="4055"/>
      <c r="R36" s="4055"/>
      <c r="S36" s="4055"/>
      <c r="T36" s="4055"/>
      <c r="U36" s="4055"/>
      <c r="V36" s="3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4047"/>
      <c r="AM36" s="4048"/>
      <c r="AN36" s="4048"/>
      <c r="AO36" s="4048"/>
      <c r="AP36" s="4048"/>
      <c r="AQ36" s="4048"/>
      <c r="AR36" s="4048"/>
      <c r="AS36" s="4048"/>
      <c r="AT36" s="4048"/>
      <c r="AU36" s="4048"/>
      <c r="AV36" s="4048"/>
      <c r="AW36" s="4048"/>
      <c r="AX36" s="4048"/>
      <c r="AY36" s="4048"/>
      <c r="CZ36" s="5"/>
      <c r="DB36" s="5">
        <v>0</v>
      </c>
      <c r="DF36" s="5">
        <v>0</v>
      </c>
      <c r="DH36" s="5">
        <v>0</v>
      </c>
      <c r="DJ36" s="5">
        <v>0</v>
      </c>
      <c r="DZ36" s="15"/>
    </row>
    <row r="37" spans="1:130" ht="16.350000000000001" customHeight="1" x14ac:dyDescent="0.2">
      <c r="A37" s="5838" t="s">
        <v>54</v>
      </c>
      <c r="B37" s="5839"/>
      <c r="C37" s="50">
        <f t="shared" ref="C37:C50" si="2">SUM(D37:M37)</f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7"/>
      <c r="N37" s="51"/>
      <c r="O37" s="52"/>
      <c r="P37" s="53"/>
      <c r="Q37" s="40"/>
      <c r="R37" s="40"/>
      <c r="S37" s="40"/>
      <c r="T37" s="40"/>
      <c r="U37" s="40"/>
      <c r="V37" s="3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4047"/>
      <c r="AM37" s="4048"/>
      <c r="AN37" s="4048"/>
      <c r="AO37" s="4048"/>
      <c r="AP37" s="4048"/>
      <c r="AQ37" s="4048"/>
      <c r="AR37" s="4048"/>
      <c r="AS37" s="4048"/>
      <c r="AT37" s="4048"/>
      <c r="AU37" s="4048"/>
      <c r="AV37" s="4048"/>
      <c r="AW37" s="4048"/>
      <c r="AX37" s="4048"/>
      <c r="AY37" s="4048"/>
      <c r="CZ37" s="5"/>
      <c r="DB37" s="5">
        <v>0</v>
      </c>
      <c r="DF37" s="5">
        <v>0</v>
      </c>
      <c r="DH37" s="5">
        <v>0</v>
      </c>
      <c r="DJ37" s="5">
        <v>0</v>
      </c>
      <c r="DZ37" s="15"/>
    </row>
    <row r="38" spans="1:130" ht="18.75" customHeight="1" x14ac:dyDescent="0.2">
      <c r="A38" s="7352" t="s">
        <v>55</v>
      </c>
      <c r="B38" s="4056" t="s">
        <v>56</v>
      </c>
      <c r="C38" s="4049">
        <f t="shared" si="2"/>
        <v>0</v>
      </c>
      <c r="D38" s="4050"/>
      <c r="E38" s="4051"/>
      <c r="F38" s="4051"/>
      <c r="G38" s="4051"/>
      <c r="H38" s="4051"/>
      <c r="I38" s="4051"/>
      <c r="J38" s="4051"/>
      <c r="K38" s="4051"/>
      <c r="L38" s="4051"/>
      <c r="M38" s="4051"/>
      <c r="N38" s="4052"/>
      <c r="O38" s="4053"/>
      <c r="P38" s="4054"/>
      <c r="Q38" s="4055"/>
      <c r="R38" s="4055"/>
      <c r="S38" s="4055"/>
      <c r="T38" s="4055"/>
      <c r="U38" s="4055"/>
      <c r="V38" s="3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4047"/>
      <c r="AM38" s="4048"/>
      <c r="AN38" s="4048"/>
      <c r="AO38" s="4048"/>
      <c r="AP38" s="4048"/>
      <c r="AQ38" s="4048"/>
      <c r="AR38" s="4048"/>
      <c r="AS38" s="4048"/>
      <c r="AT38" s="4048"/>
      <c r="AU38" s="4048"/>
      <c r="AV38" s="4048"/>
      <c r="AW38" s="4048"/>
      <c r="AX38" s="4048"/>
      <c r="AY38" s="4048"/>
      <c r="CZ38" s="5"/>
      <c r="DB38" s="5">
        <v>0</v>
      </c>
      <c r="DF38" s="5">
        <v>0</v>
      </c>
      <c r="DH38" s="5">
        <v>0</v>
      </c>
      <c r="DJ38" s="5">
        <v>0</v>
      </c>
      <c r="DZ38" s="15"/>
    </row>
    <row r="39" spans="1:130" ht="18.75" customHeight="1" x14ac:dyDescent="0.2">
      <c r="A39" s="7352"/>
      <c r="B39" s="54" t="s">
        <v>57</v>
      </c>
      <c r="C39" s="3511">
        <f t="shared" si="2"/>
        <v>0</v>
      </c>
      <c r="D39" s="20"/>
      <c r="E39" s="21"/>
      <c r="F39" s="21"/>
      <c r="G39" s="21"/>
      <c r="H39" s="21"/>
      <c r="I39" s="21"/>
      <c r="J39" s="21"/>
      <c r="K39" s="21"/>
      <c r="L39" s="21"/>
      <c r="M39" s="21"/>
      <c r="N39" s="56"/>
      <c r="O39" s="57"/>
      <c r="P39" s="58"/>
      <c r="Q39" s="36"/>
      <c r="R39" s="36"/>
      <c r="S39" s="36"/>
      <c r="T39" s="36"/>
      <c r="U39" s="36"/>
      <c r="V39" s="3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4047"/>
      <c r="AM39" s="4048"/>
      <c r="AN39" s="4048"/>
      <c r="AO39" s="4048"/>
      <c r="AP39" s="4048"/>
      <c r="AQ39" s="4048"/>
      <c r="AR39" s="4048"/>
      <c r="AS39" s="4048"/>
      <c r="AT39" s="4048"/>
      <c r="AU39" s="4048"/>
      <c r="AV39" s="4048"/>
      <c r="AW39" s="4048"/>
      <c r="AX39" s="4048"/>
      <c r="AY39" s="4048"/>
      <c r="CZ39" s="5"/>
      <c r="DB39" s="5">
        <v>0</v>
      </c>
      <c r="DF39" s="5">
        <v>0</v>
      </c>
      <c r="DH39" s="5">
        <v>0</v>
      </c>
      <c r="DJ39" s="5">
        <v>0</v>
      </c>
      <c r="DZ39" s="15"/>
    </row>
    <row r="40" spans="1:130" ht="18.75" customHeight="1" x14ac:dyDescent="0.2">
      <c r="A40" s="7352"/>
      <c r="B40" s="54" t="s">
        <v>58</v>
      </c>
      <c r="C40" s="3511">
        <f t="shared" si="2"/>
        <v>0</v>
      </c>
      <c r="D40" s="20"/>
      <c r="E40" s="21"/>
      <c r="F40" s="21"/>
      <c r="G40" s="21"/>
      <c r="H40" s="21"/>
      <c r="I40" s="21"/>
      <c r="J40" s="21"/>
      <c r="K40" s="21"/>
      <c r="L40" s="21"/>
      <c r="M40" s="21"/>
      <c r="N40" s="56"/>
      <c r="O40" s="57"/>
      <c r="P40" s="58"/>
      <c r="Q40" s="36"/>
      <c r="R40" s="36"/>
      <c r="S40" s="36"/>
      <c r="T40" s="36"/>
      <c r="U40" s="36"/>
      <c r="V40" s="3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4047"/>
      <c r="AM40" s="4048"/>
      <c r="AN40" s="4048"/>
      <c r="AO40" s="4048"/>
      <c r="AP40" s="4048"/>
      <c r="AQ40" s="4048"/>
      <c r="AR40" s="4048"/>
      <c r="AS40" s="4048"/>
      <c r="AT40" s="4048"/>
      <c r="AU40" s="4048"/>
      <c r="AV40" s="4048"/>
      <c r="AW40" s="4048"/>
      <c r="AX40" s="4048"/>
      <c r="AY40" s="4048"/>
      <c r="CZ40" s="5"/>
      <c r="DB40" s="5">
        <v>0</v>
      </c>
      <c r="DF40" s="5">
        <v>0</v>
      </c>
      <c r="DH40" s="5">
        <v>0</v>
      </c>
      <c r="DJ40" s="5">
        <v>0</v>
      </c>
      <c r="DZ40" s="15"/>
    </row>
    <row r="41" spans="1:130" ht="18.75" customHeight="1" x14ac:dyDescent="0.2">
      <c r="A41" s="7352"/>
      <c r="B41" s="54" t="s">
        <v>59</v>
      </c>
      <c r="C41" s="3511">
        <f t="shared" si="2"/>
        <v>0</v>
      </c>
      <c r="D41" s="20"/>
      <c r="E41" s="21"/>
      <c r="F41" s="21"/>
      <c r="G41" s="21"/>
      <c r="H41" s="21"/>
      <c r="I41" s="21"/>
      <c r="J41" s="21"/>
      <c r="K41" s="21"/>
      <c r="L41" s="21"/>
      <c r="M41" s="21"/>
      <c r="N41" s="56"/>
      <c r="O41" s="57"/>
      <c r="P41" s="58"/>
      <c r="Q41" s="36"/>
      <c r="R41" s="36"/>
      <c r="S41" s="36"/>
      <c r="T41" s="36"/>
      <c r="U41" s="36"/>
      <c r="V41" s="3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4047"/>
      <c r="AM41" s="4048"/>
      <c r="AN41" s="4048"/>
      <c r="AO41" s="4048"/>
      <c r="AP41" s="4048"/>
      <c r="AQ41" s="4048"/>
      <c r="AR41" s="4048"/>
      <c r="AS41" s="4048"/>
      <c r="AT41" s="4048"/>
      <c r="AU41" s="4048"/>
      <c r="AV41" s="4048"/>
      <c r="AW41" s="4048"/>
      <c r="AX41" s="4048"/>
      <c r="AY41" s="4048"/>
      <c r="CZ41" s="5"/>
      <c r="DB41" s="5">
        <v>0</v>
      </c>
      <c r="DF41" s="5">
        <v>0</v>
      </c>
      <c r="DH41" s="5">
        <v>0</v>
      </c>
      <c r="DJ41" s="5">
        <v>0</v>
      </c>
      <c r="DZ41" s="15"/>
    </row>
    <row r="42" spans="1:130" ht="18.75" customHeight="1" x14ac:dyDescent="0.2">
      <c r="A42" s="7352"/>
      <c r="B42" s="54" t="s">
        <v>60</v>
      </c>
      <c r="C42" s="3511">
        <f t="shared" si="2"/>
        <v>0</v>
      </c>
      <c r="D42" s="20"/>
      <c r="E42" s="21"/>
      <c r="F42" s="21"/>
      <c r="G42" s="21"/>
      <c r="H42" s="21"/>
      <c r="I42" s="21"/>
      <c r="J42" s="21"/>
      <c r="K42" s="21"/>
      <c r="L42" s="21"/>
      <c r="M42" s="21"/>
      <c r="N42" s="56"/>
      <c r="O42" s="57"/>
      <c r="P42" s="58"/>
      <c r="Q42" s="36"/>
      <c r="R42" s="36"/>
      <c r="S42" s="36"/>
      <c r="T42" s="36"/>
      <c r="U42" s="36"/>
      <c r="V42" s="3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4047"/>
      <c r="AM42" s="4048"/>
      <c r="AN42" s="4048"/>
      <c r="AO42" s="4048"/>
      <c r="AP42" s="4048"/>
      <c r="AQ42" s="4048"/>
      <c r="AR42" s="4048"/>
      <c r="AS42" s="4048"/>
      <c r="AT42" s="4048"/>
      <c r="AU42" s="4048"/>
      <c r="AV42" s="4048"/>
      <c r="AW42" s="4048"/>
      <c r="AX42" s="4048"/>
      <c r="AY42" s="4048"/>
      <c r="CZ42" s="5"/>
      <c r="DB42" s="5">
        <v>0</v>
      </c>
      <c r="DD42" s="5">
        <v>0</v>
      </c>
      <c r="DF42" s="5">
        <v>0</v>
      </c>
      <c r="DH42" s="5">
        <v>0</v>
      </c>
      <c r="DJ42" s="5">
        <v>0</v>
      </c>
      <c r="DZ42" s="15"/>
    </row>
    <row r="43" spans="1:130" ht="18.75" customHeight="1" x14ac:dyDescent="0.2">
      <c r="A43" s="7352"/>
      <c r="B43" s="59" t="s">
        <v>61</v>
      </c>
      <c r="C43" s="405">
        <f t="shared" si="2"/>
        <v>0</v>
      </c>
      <c r="D43" s="380"/>
      <c r="E43" s="60"/>
      <c r="F43" s="60"/>
      <c r="G43" s="60"/>
      <c r="H43" s="60"/>
      <c r="I43" s="60"/>
      <c r="J43" s="60"/>
      <c r="K43" s="60"/>
      <c r="L43" s="60"/>
      <c r="M43" s="60"/>
      <c r="N43" s="61"/>
      <c r="O43" s="62"/>
      <c r="P43" s="63"/>
      <c r="Q43" s="64"/>
      <c r="R43" s="64"/>
      <c r="S43" s="64"/>
      <c r="T43" s="64"/>
      <c r="U43" s="64"/>
      <c r="V43" s="3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4047"/>
      <c r="AM43" s="4048"/>
      <c r="AN43" s="4048"/>
      <c r="AO43" s="4048"/>
      <c r="AP43" s="4048"/>
      <c r="AQ43" s="4048"/>
      <c r="AR43" s="4048"/>
      <c r="AS43" s="4048"/>
      <c r="AT43" s="4048"/>
      <c r="AU43" s="4048"/>
      <c r="AV43" s="4048"/>
      <c r="AW43" s="4048"/>
      <c r="AX43" s="4048"/>
      <c r="AY43" s="4048"/>
      <c r="CZ43" s="5"/>
      <c r="DB43" s="5">
        <v>0</v>
      </c>
      <c r="DD43" s="5">
        <v>0</v>
      </c>
      <c r="DF43" s="5">
        <v>0</v>
      </c>
      <c r="DH43" s="5">
        <v>0</v>
      </c>
      <c r="DJ43" s="5">
        <v>0</v>
      </c>
      <c r="DZ43" s="15"/>
    </row>
    <row r="44" spans="1:130" ht="18.75" customHeight="1" x14ac:dyDescent="0.2">
      <c r="A44" s="7352"/>
      <c r="B44" s="65" t="s">
        <v>62</v>
      </c>
      <c r="C44" s="50">
        <f>SUM(D44:M44)</f>
        <v>0</v>
      </c>
      <c r="D44" s="26"/>
      <c r="E44" s="27"/>
      <c r="F44" s="27"/>
      <c r="G44" s="27"/>
      <c r="H44" s="27"/>
      <c r="I44" s="27"/>
      <c r="J44" s="27"/>
      <c r="K44" s="27"/>
      <c r="L44" s="27"/>
      <c r="M44" s="27"/>
      <c r="N44" s="51"/>
      <c r="O44" s="52"/>
      <c r="P44" s="53"/>
      <c r="Q44" s="40"/>
      <c r="R44" s="40"/>
      <c r="S44" s="40"/>
      <c r="T44" s="40"/>
      <c r="U44" s="40"/>
      <c r="V44" s="3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4047"/>
      <c r="AM44" s="4048"/>
      <c r="AN44" s="4048"/>
      <c r="AO44" s="4048"/>
      <c r="AP44" s="4048"/>
      <c r="AQ44" s="4048"/>
      <c r="AR44" s="4048"/>
      <c r="AS44" s="4048"/>
      <c r="AT44" s="4048"/>
      <c r="AU44" s="4048"/>
      <c r="AV44" s="4048"/>
      <c r="AW44" s="4048"/>
      <c r="AX44" s="4048"/>
      <c r="AY44" s="4048"/>
      <c r="CZ44" s="5"/>
      <c r="DB44" s="5">
        <v>0</v>
      </c>
      <c r="DD44" s="5">
        <v>0</v>
      </c>
      <c r="DF44" s="5">
        <v>0</v>
      </c>
      <c r="DH44" s="5">
        <v>0</v>
      </c>
      <c r="DJ44" s="5">
        <v>0</v>
      </c>
      <c r="DZ44" s="15"/>
    </row>
    <row r="45" spans="1:130" ht="16.350000000000001" customHeight="1" x14ac:dyDescent="0.2">
      <c r="A45" s="7339" t="s">
        <v>63</v>
      </c>
      <c r="B45" s="4057" t="s">
        <v>64</v>
      </c>
      <c r="C45" s="3001">
        <f t="shared" si="2"/>
        <v>0</v>
      </c>
      <c r="D45" s="3050"/>
      <c r="E45" s="413"/>
      <c r="F45" s="413"/>
      <c r="G45" s="413"/>
      <c r="H45" s="413"/>
      <c r="I45" s="413"/>
      <c r="J45" s="413"/>
      <c r="K45" s="413"/>
      <c r="L45" s="413"/>
      <c r="M45" s="413"/>
      <c r="N45" s="3018"/>
      <c r="O45" s="410"/>
      <c r="P45" s="4058"/>
      <c r="Q45" s="3022"/>
      <c r="R45" s="3022"/>
      <c r="S45" s="3022"/>
      <c r="T45" s="3022"/>
      <c r="U45" s="3022"/>
      <c r="V45" s="3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4047"/>
      <c r="AM45" s="4048"/>
      <c r="AN45" s="4048"/>
      <c r="AO45" s="4048"/>
      <c r="AP45" s="4048"/>
      <c r="AQ45" s="4048"/>
      <c r="AR45" s="4048"/>
      <c r="AS45" s="4048"/>
      <c r="AT45" s="4048"/>
      <c r="AU45" s="4048"/>
      <c r="AV45" s="4048"/>
      <c r="AW45" s="4048"/>
      <c r="AX45" s="4048"/>
      <c r="AY45" s="4048"/>
      <c r="CZ45" s="5"/>
      <c r="DB45" s="5">
        <v>0</v>
      </c>
      <c r="DF45" s="5">
        <v>0</v>
      </c>
      <c r="DH45" s="5">
        <v>0</v>
      </c>
      <c r="DJ45" s="5">
        <v>0</v>
      </c>
      <c r="DZ45" s="15"/>
    </row>
    <row r="46" spans="1:130" ht="16.350000000000001" customHeight="1" x14ac:dyDescent="0.2">
      <c r="A46" s="7340"/>
      <c r="B46" s="66" t="s">
        <v>65</v>
      </c>
      <c r="C46" s="50">
        <f t="shared" si="2"/>
        <v>0</v>
      </c>
      <c r="D46" s="26"/>
      <c r="E46" s="27"/>
      <c r="F46" s="27"/>
      <c r="G46" s="27"/>
      <c r="H46" s="27"/>
      <c r="I46" s="27"/>
      <c r="J46" s="27"/>
      <c r="K46" s="27"/>
      <c r="L46" s="27"/>
      <c r="M46" s="27"/>
      <c r="N46" s="51"/>
      <c r="O46" s="52"/>
      <c r="P46" s="53"/>
      <c r="Q46" s="40"/>
      <c r="R46" s="40"/>
      <c r="S46" s="40"/>
      <c r="T46" s="40"/>
      <c r="U46" s="40"/>
      <c r="V46" s="3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2733"/>
      <c r="AM46" s="2734"/>
      <c r="AN46" s="2734"/>
      <c r="AO46" s="2734"/>
      <c r="AP46" s="2734"/>
      <c r="AQ46" s="2734"/>
      <c r="AR46" s="2734"/>
      <c r="AS46" s="2734"/>
      <c r="AT46" s="2734"/>
      <c r="AU46" s="2734"/>
      <c r="AV46" s="2734"/>
      <c r="AW46" s="2734"/>
      <c r="AX46" s="2734"/>
      <c r="AY46" s="2734"/>
      <c r="CZ46" s="5"/>
      <c r="DB46" s="5">
        <v>0</v>
      </c>
      <c r="DF46" s="5">
        <v>0</v>
      </c>
      <c r="DH46" s="5">
        <v>0</v>
      </c>
      <c r="DJ46" s="5">
        <v>0</v>
      </c>
      <c r="DZ46" s="15"/>
    </row>
    <row r="47" spans="1:130" ht="16.350000000000001" customHeight="1" x14ac:dyDescent="0.2">
      <c r="A47" s="7341" t="s">
        <v>66</v>
      </c>
      <c r="B47" s="67" t="s">
        <v>64</v>
      </c>
      <c r="C47" s="3517">
        <f>SUM(D47:M47)</f>
        <v>0</v>
      </c>
      <c r="D47" s="2236"/>
      <c r="E47" s="413"/>
      <c r="F47" s="413"/>
      <c r="G47" s="413"/>
      <c r="H47" s="413"/>
      <c r="I47" s="413"/>
      <c r="J47" s="413"/>
      <c r="K47" s="413"/>
      <c r="L47" s="413"/>
      <c r="M47" s="413"/>
      <c r="N47" s="4059"/>
      <c r="O47" s="410"/>
      <c r="P47" s="4060"/>
      <c r="Q47" s="4061"/>
      <c r="R47" s="4061"/>
      <c r="S47" s="4061"/>
      <c r="T47" s="4061"/>
      <c r="U47" s="4061"/>
      <c r="V47" s="3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2233"/>
      <c r="AM47" s="2234"/>
      <c r="AN47" s="2234"/>
      <c r="AO47" s="2234"/>
      <c r="AP47" s="2234"/>
      <c r="AQ47" s="2234"/>
      <c r="AR47" s="2234"/>
      <c r="AS47" s="2234"/>
      <c r="AT47" s="2234"/>
      <c r="AU47" s="2234"/>
      <c r="AV47" s="2234"/>
      <c r="AW47" s="2234"/>
      <c r="AX47" s="2234"/>
      <c r="AY47" s="2234"/>
      <c r="CZ47" s="5"/>
      <c r="DB47" s="5">
        <v>0</v>
      </c>
      <c r="DD47" s="5">
        <v>0</v>
      </c>
      <c r="DF47" s="5">
        <v>0</v>
      </c>
      <c r="DH47" s="5">
        <v>0</v>
      </c>
      <c r="DJ47" s="5">
        <v>0</v>
      </c>
      <c r="DZ47" s="15"/>
    </row>
    <row r="48" spans="1:130" ht="16.350000000000001" customHeight="1" thickBot="1" x14ac:dyDescent="0.25">
      <c r="A48" s="5828"/>
      <c r="B48" s="68" t="s">
        <v>65</v>
      </c>
      <c r="C48" s="69">
        <f>SUM(D48:M48)</f>
        <v>0</v>
      </c>
      <c r="D48" s="70"/>
      <c r="E48" s="71"/>
      <c r="F48" s="71"/>
      <c r="G48" s="71"/>
      <c r="H48" s="71"/>
      <c r="I48" s="71"/>
      <c r="J48" s="71"/>
      <c r="K48" s="71"/>
      <c r="L48" s="71"/>
      <c r="M48" s="71"/>
      <c r="N48" s="72"/>
      <c r="O48" s="73"/>
      <c r="P48" s="74"/>
      <c r="Q48" s="75"/>
      <c r="R48" s="75"/>
      <c r="S48" s="75"/>
      <c r="T48" s="75"/>
      <c r="U48" s="75"/>
      <c r="V48" s="3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2233"/>
      <c r="AM48" s="2234"/>
      <c r="AN48" s="2234"/>
      <c r="AO48" s="2234"/>
      <c r="AP48" s="2234"/>
      <c r="AQ48" s="2234"/>
      <c r="AR48" s="2234"/>
      <c r="AS48" s="2234"/>
      <c r="AT48" s="2234"/>
      <c r="AU48" s="2234"/>
      <c r="AV48" s="2234"/>
      <c r="AW48" s="2234"/>
      <c r="AX48" s="2234"/>
      <c r="AY48" s="44"/>
      <c r="CZ48" s="5"/>
      <c r="DB48" s="5">
        <v>0</v>
      </c>
      <c r="DD48" s="5">
        <v>0</v>
      </c>
      <c r="DF48" s="5">
        <v>0</v>
      </c>
      <c r="DH48" s="5">
        <v>0</v>
      </c>
      <c r="DJ48" s="5">
        <v>0</v>
      </c>
      <c r="DZ48" s="15"/>
    </row>
    <row r="49" spans="1:130" ht="21" customHeight="1" thickTop="1" x14ac:dyDescent="0.2">
      <c r="A49" s="5829" t="s">
        <v>67</v>
      </c>
      <c r="B49" s="5830"/>
      <c r="C49" s="76">
        <f t="shared" si="2"/>
        <v>0</v>
      </c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77"/>
      <c r="O49" s="78"/>
      <c r="P49" s="79"/>
      <c r="Q49" s="35"/>
      <c r="R49" s="35"/>
      <c r="S49" s="35"/>
      <c r="T49" s="35"/>
      <c r="U49" s="35"/>
      <c r="V49" s="3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2233"/>
      <c r="AM49" s="2234"/>
      <c r="AN49" s="2234"/>
      <c r="AO49" s="2234"/>
      <c r="AP49" s="2234"/>
      <c r="AQ49" s="2234"/>
      <c r="AR49" s="2234"/>
      <c r="AS49" s="2234"/>
      <c r="AT49" s="2234"/>
      <c r="AU49" s="2234"/>
      <c r="AV49" s="2234"/>
      <c r="AW49" s="2234"/>
      <c r="AX49" s="2234"/>
      <c r="AY49" s="44"/>
      <c r="CZ49" s="5"/>
      <c r="DB49" s="5">
        <v>0</v>
      </c>
      <c r="DD49" s="5">
        <v>0</v>
      </c>
      <c r="DF49" s="5">
        <v>0</v>
      </c>
      <c r="DH49" s="5">
        <v>0</v>
      </c>
      <c r="DJ49" s="5">
        <v>0</v>
      </c>
      <c r="DZ49" s="15"/>
    </row>
    <row r="50" spans="1:130" ht="20.25" customHeight="1" x14ac:dyDescent="0.2">
      <c r="A50" s="7342" t="s">
        <v>68</v>
      </c>
      <c r="B50" s="7343"/>
      <c r="C50" s="3956">
        <f t="shared" si="2"/>
        <v>0</v>
      </c>
      <c r="D50" s="3923"/>
      <c r="E50" s="3957"/>
      <c r="F50" s="3957"/>
      <c r="G50" s="3957"/>
      <c r="H50" s="3957"/>
      <c r="I50" s="3957"/>
      <c r="J50" s="3957"/>
      <c r="K50" s="3957"/>
      <c r="L50" s="3957"/>
      <c r="M50" s="3957"/>
      <c r="N50" s="4062"/>
      <c r="O50" s="4063"/>
      <c r="P50" s="4064"/>
      <c r="Q50" s="3925"/>
      <c r="R50" s="3925"/>
      <c r="S50" s="3925"/>
      <c r="T50" s="3925"/>
      <c r="U50" s="3925"/>
      <c r="V50" s="3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2233"/>
      <c r="AM50" s="2234"/>
      <c r="AN50" s="2234"/>
      <c r="AO50" s="2234"/>
      <c r="AP50" s="2234"/>
      <c r="AQ50" s="2234"/>
      <c r="AR50" s="2234"/>
      <c r="AS50" s="2234"/>
      <c r="AT50" s="2234"/>
      <c r="AU50" s="2234"/>
      <c r="AV50" s="2234"/>
      <c r="AW50" s="2234"/>
      <c r="AX50" s="2234"/>
      <c r="AY50" s="44"/>
      <c r="CZ50" s="5"/>
      <c r="DB50" s="5">
        <v>0</v>
      </c>
      <c r="DD50" s="5">
        <v>0</v>
      </c>
      <c r="DF50" s="5">
        <v>0</v>
      </c>
      <c r="DH50" s="5">
        <v>0</v>
      </c>
      <c r="DJ50" s="5">
        <v>0</v>
      </c>
      <c r="DZ50" s="15"/>
    </row>
    <row r="51" spans="1:130" ht="20.25" customHeight="1" x14ac:dyDescent="0.2">
      <c r="A51" s="7344" t="s">
        <v>69</v>
      </c>
      <c r="B51" s="922" t="s">
        <v>64</v>
      </c>
      <c r="C51" s="923">
        <f>SUM(D51:P51)</f>
        <v>0</v>
      </c>
      <c r="D51" s="924"/>
      <c r="E51" s="413"/>
      <c r="F51" s="413"/>
      <c r="G51" s="413"/>
      <c r="H51" s="413"/>
      <c r="I51" s="413"/>
      <c r="J51" s="413"/>
      <c r="K51" s="413"/>
      <c r="L51" s="413"/>
      <c r="M51" s="413"/>
      <c r="N51" s="925"/>
      <c r="O51" s="413"/>
      <c r="P51" s="926"/>
      <c r="Q51" s="927"/>
      <c r="R51" s="927"/>
      <c r="S51" s="927"/>
      <c r="T51" s="927"/>
      <c r="U51" s="927"/>
      <c r="V51" s="3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2689"/>
      <c r="AM51" s="2690"/>
      <c r="AN51" s="2690"/>
      <c r="AO51" s="2690"/>
      <c r="AP51" s="2690"/>
      <c r="AQ51" s="2690"/>
      <c r="AR51" s="2690"/>
      <c r="AS51" s="2690"/>
      <c r="AT51" s="2690"/>
      <c r="AU51" s="2690"/>
      <c r="AV51" s="2690"/>
      <c r="AW51" s="2690"/>
      <c r="AX51" s="2690"/>
      <c r="AY51" s="44"/>
      <c r="CZ51" s="5"/>
      <c r="DB51" s="5">
        <v>0</v>
      </c>
      <c r="DD51" s="5">
        <v>0</v>
      </c>
      <c r="DF51" s="5">
        <v>0</v>
      </c>
      <c r="DH51" s="5">
        <v>0</v>
      </c>
      <c r="DJ51" s="5">
        <v>0</v>
      </c>
      <c r="DZ51" s="15"/>
    </row>
    <row r="52" spans="1:130" ht="20.25" customHeight="1" x14ac:dyDescent="0.2">
      <c r="A52" s="7345"/>
      <c r="B52" s="87" t="s">
        <v>65</v>
      </c>
      <c r="C52" s="3956">
        <f>SUM(D52:P52)</f>
        <v>0</v>
      </c>
      <c r="D52" s="3923"/>
      <c r="E52" s="3957"/>
      <c r="F52" s="3957"/>
      <c r="G52" s="3957"/>
      <c r="H52" s="3957"/>
      <c r="I52" s="3957"/>
      <c r="J52" s="3957"/>
      <c r="K52" s="3957"/>
      <c r="L52" s="3957"/>
      <c r="M52" s="3957"/>
      <c r="N52" s="3924"/>
      <c r="O52" s="3957"/>
      <c r="P52" s="3951"/>
      <c r="Q52" s="3925"/>
      <c r="R52" s="3925"/>
      <c r="S52" s="3925"/>
      <c r="T52" s="3925"/>
      <c r="U52" s="3925"/>
      <c r="V52" s="3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2689"/>
      <c r="AM52" s="2690"/>
      <c r="AN52" s="2690"/>
      <c r="AO52" s="2690"/>
      <c r="AP52" s="2690"/>
      <c r="AQ52" s="2690"/>
      <c r="AR52" s="2690"/>
      <c r="AS52" s="2690"/>
      <c r="AT52" s="2690"/>
      <c r="AU52" s="2690"/>
      <c r="AV52" s="2690"/>
      <c r="AW52" s="2690"/>
      <c r="AX52" s="2690"/>
      <c r="AY52" s="44"/>
      <c r="CZ52" s="5"/>
      <c r="DB52" s="5">
        <v>0</v>
      </c>
      <c r="DD52" s="5">
        <v>0</v>
      </c>
      <c r="DF52" s="5">
        <v>0</v>
      </c>
      <c r="DH52" s="5">
        <v>0</v>
      </c>
      <c r="DJ52" s="5">
        <v>0</v>
      </c>
      <c r="DZ52" s="15"/>
    </row>
    <row r="53" spans="1:130" ht="21" customHeight="1" x14ac:dyDescent="0.2">
      <c r="A53" s="7359" t="s">
        <v>70</v>
      </c>
      <c r="B53" s="4065" t="s">
        <v>64</v>
      </c>
      <c r="C53" s="4066">
        <f>SUM(D53:P53)</f>
        <v>0</v>
      </c>
      <c r="D53" s="4067"/>
      <c r="E53" s="413"/>
      <c r="F53" s="413"/>
      <c r="G53" s="413"/>
      <c r="H53" s="413"/>
      <c r="I53" s="413"/>
      <c r="J53" s="413"/>
      <c r="K53" s="413"/>
      <c r="L53" s="413"/>
      <c r="M53" s="413"/>
      <c r="N53" s="4068"/>
      <c r="O53" s="413"/>
      <c r="P53" s="420"/>
      <c r="Q53" s="4069"/>
      <c r="R53" s="4069"/>
      <c r="S53" s="4069"/>
      <c r="T53" s="4069"/>
      <c r="U53" s="4069"/>
      <c r="V53" s="3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4070"/>
      <c r="AM53" s="4071"/>
      <c r="AN53" s="4071"/>
      <c r="AO53" s="4071"/>
      <c r="AP53" s="4071"/>
      <c r="AQ53" s="4071"/>
      <c r="AR53" s="4071"/>
      <c r="AS53" s="4071"/>
      <c r="AT53" s="4071"/>
      <c r="AU53" s="4071"/>
      <c r="AV53" s="4071"/>
      <c r="AW53" s="4071"/>
      <c r="AX53" s="4071"/>
      <c r="AY53" s="44"/>
      <c r="CZ53" s="5"/>
      <c r="DB53" s="5">
        <v>0</v>
      </c>
      <c r="DD53" s="5">
        <v>0</v>
      </c>
      <c r="DF53" s="5">
        <v>0</v>
      </c>
      <c r="DH53" s="5">
        <v>0</v>
      </c>
      <c r="DJ53" s="5">
        <v>0</v>
      </c>
      <c r="DZ53" s="15"/>
    </row>
    <row r="54" spans="1:130" ht="18" customHeight="1" x14ac:dyDescent="0.2">
      <c r="A54" s="7290"/>
      <c r="B54" s="4072" t="s">
        <v>65</v>
      </c>
      <c r="C54" s="3956">
        <f>SUM(D54:P54)</f>
        <v>0</v>
      </c>
      <c r="D54" s="3923"/>
      <c r="E54" s="3957"/>
      <c r="F54" s="3957"/>
      <c r="G54" s="3957"/>
      <c r="H54" s="3957"/>
      <c r="I54" s="3957"/>
      <c r="J54" s="3957"/>
      <c r="K54" s="3957"/>
      <c r="L54" s="3957"/>
      <c r="M54" s="3957"/>
      <c r="N54" s="3924"/>
      <c r="O54" s="3957"/>
      <c r="P54" s="3951"/>
      <c r="Q54" s="3925"/>
      <c r="R54" s="3925"/>
      <c r="S54" s="3925"/>
      <c r="T54" s="3925"/>
      <c r="U54" s="3925"/>
      <c r="V54" s="31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4073"/>
      <c r="AL54" s="4073"/>
      <c r="AM54" s="4073"/>
      <c r="AN54" s="4073"/>
      <c r="AO54" s="4073"/>
      <c r="AP54" s="4073"/>
      <c r="AQ54" s="4073"/>
      <c r="AR54" s="4073"/>
      <c r="AS54" s="4073"/>
      <c r="AT54" s="4073"/>
      <c r="AU54" s="4073"/>
      <c r="AV54" s="4073"/>
      <c r="AW54" s="4073"/>
      <c r="AX54" s="4074"/>
      <c r="CZ54" s="5"/>
      <c r="DB54" s="5">
        <v>0</v>
      </c>
      <c r="DD54" s="5">
        <v>0</v>
      </c>
      <c r="DF54" s="5">
        <v>0</v>
      </c>
      <c r="DH54" s="5">
        <v>0</v>
      </c>
      <c r="DJ54" s="5">
        <v>0</v>
      </c>
      <c r="DZ54" s="15"/>
    </row>
    <row r="55" spans="1:130" ht="16.350000000000001" customHeight="1" x14ac:dyDescent="0.2">
      <c r="A55" s="7360" t="s">
        <v>71</v>
      </c>
      <c r="B55" s="7361"/>
      <c r="C55" s="3956">
        <f>SUM(D55:P55)</f>
        <v>0</v>
      </c>
      <c r="D55" s="3923"/>
      <c r="E55" s="3957"/>
      <c r="F55" s="3957"/>
      <c r="G55" s="3957"/>
      <c r="H55" s="3957"/>
      <c r="I55" s="3957"/>
      <c r="J55" s="3957"/>
      <c r="K55" s="3957"/>
      <c r="L55" s="3957"/>
      <c r="M55" s="3957"/>
      <c r="N55" s="3924"/>
      <c r="O55" s="3957"/>
      <c r="P55" s="3951"/>
      <c r="Q55" s="3925"/>
      <c r="R55" s="3925"/>
      <c r="S55" s="3925"/>
      <c r="T55" s="3925"/>
      <c r="U55" s="3925"/>
      <c r="V55" s="31"/>
      <c r="W55" s="11"/>
      <c r="X55" s="11"/>
      <c r="Y55" s="11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4073"/>
      <c r="AL55" s="4073"/>
      <c r="AM55" s="4073"/>
      <c r="AN55" s="4073"/>
      <c r="AO55" s="4073"/>
      <c r="AP55" s="4073"/>
      <c r="AQ55" s="4073"/>
      <c r="AR55" s="4073"/>
      <c r="AS55" s="4073"/>
      <c r="AT55" s="4073"/>
      <c r="AU55" s="4073"/>
      <c r="AV55" s="4073"/>
      <c r="AW55" s="4073"/>
      <c r="AX55" s="4074"/>
      <c r="CZ55" s="5"/>
      <c r="DB55" s="5">
        <v>0</v>
      </c>
      <c r="DD55" s="5">
        <v>0</v>
      </c>
      <c r="DF55" s="5">
        <v>0</v>
      </c>
      <c r="DH55" s="5">
        <v>0</v>
      </c>
      <c r="DJ55" s="5">
        <v>0</v>
      </c>
      <c r="DZ55" s="15"/>
    </row>
    <row r="56" spans="1:130" ht="21.6" customHeight="1" x14ac:dyDescent="0.2">
      <c r="A56" s="10" t="s">
        <v>72</v>
      </c>
      <c r="B56" s="406"/>
      <c r="C56" s="90"/>
      <c r="D56" s="11"/>
      <c r="E56" s="11"/>
      <c r="F56" s="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3"/>
      <c r="S56" s="11"/>
      <c r="T56" s="11"/>
      <c r="U56" s="11"/>
      <c r="V56" s="11"/>
      <c r="W56" s="11"/>
      <c r="X56" s="11"/>
      <c r="Y56" s="11"/>
      <c r="Z56" s="1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4073"/>
      <c r="AM56" s="4073"/>
      <c r="AN56" s="4073"/>
      <c r="AO56" s="4075"/>
      <c r="AP56" s="4075"/>
      <c r="AQ56" s="4075"/>
      <c r="AR56" s="4075"/>
      <c r="AS56" s="4075"/>
      <c r="AT56" s="4075"/>
      <c r="AU56" s="4075"/>
      <c r="AV56" s="4075"/>
      <c r="AW56" s="7"/>
      <c r="AX56" s="91"/>
      <c r="AY56" s="91"/>
    </row>
    <row r="57" spans="1:130" ht="16.350000000000001" customHeight="1" x14ac:dyDescent="0.2">
      <c r="A57" s="6037" t="s">
        <v>44</v>
      </c>
      <c r="B57" s="6250"/>
      <c r="C57" s="7351" t="s">
        <v>4</v>
      </c>
      <c r="D57" s="7362" t="s">
        <v>5</v>
      </c>
      <c r="E57" s="7354"/>
      <c r="F57" s="7354"/>
      <c r="G57" s="7354"/>
      <c r="H57" s="7354"/>
      <c r="I57" s="7354"/>
      <c r="J57" s="7354"/>
      <c r="K57" s="7354"/>
      <c r="L57" s="7354"/>
      <c r="M57" s="7354"/>
      <c r="N57" s="7354"/>
      <c r="O57" s="7354"/>
      <c r="P57" s="7363"/>
      <c r="Q57" s="6250" t="s">
        <v>7</v>
      </c>
      <c r="R57" s="6250" t="s">
        <v>8</v>
      </c>
      <c r="S57" s="11"/>
      <c r="T57" s="11"/>
      <c r="U57" s="11"/>
      <c r="V57" s="11"/>
      <c r="W57" s="11"/>
      <c r="X57" s="11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4073"/>
      <c r="AK57" s="4073"/>
      <c r="AL57" s="4073"/>
      <c r="AM57" s="4075"/>
      <c r="AN57" s="4075"/>
      <c r="AO57" s="4075"/>
      <c r="AP57" s="4075"/>
      <c r="AQ57" s="4075"/>
      <c r="AR57" s="4075"/>
      <c r="AS57" s="4075"/>
      <c r="AT57" s="4075"/>
      <c r="AU57" s="7"/>
      <c r="AV57" s="7"/>
      <c r="AW57" s="7"/>
    </row>
    <row r="58" spans="1:130" ht="21.75" customHeight="1" x14ac:dyDescent="0.2">
      <c r="A58" s="5812"/>
      <c r="B58" s="5803"/>
      <c r="C58" s="7132"/>
      <c r="D58" s="1064" t="s">
        <v>11</v>
      </c>
      <c r="E58" s="4076" t="s">
        <v>12</v>
      </c>
      <c r="F58" s="4076" t="s">
        <v>13</v>
      </c>
      <c r="G58" s="4076" t="s">
        <v>14</v>
      </c>
      <c r="H58" s="4076" t="s">
        <v>15</v>
      </c>
      <c r="I58" s="4076" t="s">
        <v>16</v>
      </c>
      <c r="J58" s="4076" t="s">
        <v>17</v>
      </c>
      <c r="K58" s="4076" t="s">
        <v>18</v>
      </c>
      <c r="L58" s="4076" t="s">
        <v>19</v>
      </c>
      <c r="M58" s="4076" t="s">
        <v>48</v>
      </c>
      <c r="N58" s="4038" t="s">
        <v>49</v>
      </c>
      <c r="O58" s="4076" t="s">
        <v>50</v>
      </c>
      <c r="P58" s="900" t="s">
        <v>51</v>
      </c>
      <c r="Q58" s="6880"/>
      <c r="R58" s="6880"/>
      <c r="S58" s="11"/>
      <c r="T58" s="11"/>
      <c r="U58" s="11"/>
      <c r="V58" s="11"/>
      <c r="W58" s="11"/>
      <c r="X58" s="11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4073"/>
      <c r="AK58" s="4073"/>
      <c r="AL58" s="4073"/>
      <c r="AM58" s="4075"/>
      <c r="AN58" s="4075"/>
      <c r="AO58" s="4075"/>
      <c r="AP58" s="4075"/>
      <c r="AQ58" s="4075"/>
      <c r="AR58" s="4075"/>
      <c r="AS58" s="4075"/>
      <c r="AT58" s="4075"/>
      <c r="AU58" s="7"/>
      <c r="AV58" s="7"/>
      <c r="AW58" s="7"/>
    </row>
    <row r="59" spans="1:130" ht="16.350000000000001" customHeight="1" x14ac:dyDescent="0.2">
      <c r="A59" s="7356" t="s">
        <v>52</v>
      </c>
      <c r="B59" s="7356"/>
      <c r="C59" s="4077">
        <f>SUM(D59:P59)</f>
        <v>0</v>
      </c>
      <c r="D59" s="4077">
        <f>SUM(D60:D72)</f>
        <v>0</v>
      </c>
      <c r="E59" s="4077">
        <f t="shared" ref="E59:M59" si="3">SUM(E60:E72)</f>
        <v>0</v>
      </c>
      <c r="F59" s="4077">
        <f>SUM(F60:F72)</f>
        <v>0</v>
      </c>
      <c r="G59" s="4077">
        <f t="shared" si="3"/>
        <v>0</v>
      </c>
      <c r="H59" s="4077">
        <f t="shared" si="3"/>
        <v>0</v>
      </c>
      <c r="I59" s="4077">
        <f t="shared" si="3"/>
        <v>0</v>
      </c>
      <c r="J59" s="4077">
        <f t="shared" si="3"/>
        <v>0</v>
      </c>
      <c r="K59" s="4077">
        <f t="shared" si="3"/>
        <v>0</v>
      </c>
      <c r="L59" s="4077">
        <f t="shared" si="3"/>
        <v>0</v>
      </c>
      <c r="M59" s="4077">
        <f t="shared" si="3"/>
        <v>0</v>
      </c>
      <c r="N59" s="4077">
        <f>SUM(N75:N79)</f>
        <v>0</v>
      </c>
      <c r="O59" s="4077">
        <f t="shared" ref="O59:P59" si="4">SUM(O75:O79)</f>
        <v>0</v>
      </c>
      <c r="P59" s="902">
        <f t="shared" si="4"/>
        <v>0</v>
      </c>
      <c r="Q59" s="4044">
        <f>SUM(Q60:Q70)</f>
        <v>0</v>
      </c>
      <c r="R59" s="4077">
        <f>SUM(R60:R70)</f>
        <v>0</v>
      </c>
      <c r="S59" s="11"/>
      <c r="T59" s="11"/>
      <c r="U59" s="11"/>
      <c r="V59" s="11"/>
      <c r="W59" s="11"/>
      <c r="X59" s="11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937"/>
      <c r="AK59" s="1937"/>
      <c r="AL59" s="1937"/>
      <c r="AM59" s="4078"/>
      <c r="AN59" s="4078"/>
      <c r="AO59" s="4078"/>
      <c r="AP59" s="4078"/>
      <c r="AQ59" s="4078"/>
      <c r="AR59" s="4078"/>
      <c r="AS59" s="4078"/>
      <c r="AT59" s="4078"/>
      <c r="AU59" s="7"/>
      <c r="AV59" s="7"/>
      <c r="AW59" s="7"/>
    </row>
    <row r="60" spans="1:130" ht="16.350000000000001" customHeight="1" x14ac:dyDescent="0.2">
      <c r="A60" s="7357" t="s">
        <v>53</v>
      </c>
      <c r="B60" s="7358"/>
      <c r="C60" s="4079">
        <f>SUM(D60:M60)</f>
        <v>0</v>
      </c>
      <c r="D60" s="4080"/>
      <c r="E60" s="4081"/>
      <c r="F60" s="4081"/>
      <c r="G60" s="4081"/>
      <c r="H60" s="4081"/>
      <c r="I60" s="4081"/>
      <c r="J60" s="4081"/>
      <c r="K60" s="4081"/>
      <c r="L60" s="4081"/>
      <c r="M60" s="4081"/>
      <c r="N60" s="4082"/>
      <c r="O60" s="4083"/>
      <c r="P60" s="4084"/>
      <c r="Q60" s="4085"/>
      <c r="R60" s="4085"/>
      <c r="S60" s="95"/>
      <c r="T60" s="11"/>
      <c r="U60" s="11"/>
      <c r="V60" s="11"/>
      <c r="W60" s="11"/>
      <c r="X60" s="11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4086"/>
      <c r="AK60" s="4086"/>
      <c r="AL60" s="4086"/>
      <c r="AM60" s="4087"/>
      <c r="AN60" s="4087"/>
      <c r="AO60" s="4087"/>
      <c r="AP60" s="4087"/>
      <c r="AQ60" s="4087"/>
      <c r="AR60" s="4087"/>
      <c r="AS60" s="4087"/>
      <c r="AT60" s="4087"/>
      <c r="AU60" s="7"/>
      <c r="AV60" s="7"/>
      <c r="AW60" s="7"/>
      <c r="DB60" s="5">
        <v>0</v>
      </c>
      <c r="DD60" s="5">
        <v>0</v>
      </c>
    </row>
    <row r="61" spans="1:130" ht="16.350000000000001" customHeight="1" x14ac:dyDescent="0.2">
      <c r="A61" s="5838" t="s">
        <v>54</v>
      </c>
      <c r="B61" s="5839"/>
      <c r="C61" s="50">
        <f>SUM(D61:M61)</f>
        <v>0</v>
      </c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51"/>
      <c r="O61" s="52"/>
      <c r="P61" s="53"/>
      <c r="Q61" s="35"/>
      <c r="R61" s="35"/>
      <c r="S61" s="95"/>
      <c r="T61" s="11"/>
      <c r="U61" s="11"/>
      <c r="V61" s="11"/>
      <c r="W61" s="11"/>
      <c r="X61" s="11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937"/>
      <c r="AK61" s="1937"/>
      <c r="AL61" s="1937"/>
      <c r="AM61" s="4078"/>
      <c r="AN61" s="4078"/>
      <c r="AO61" s="4078"/>
      <c r="AP61" s="4078"/>
      <c r="AQ61" s="4078"/>
      <c r="AR61" s="4078"/>
      <c r="AS61" s="4078"/>
      <c r="AT61" s="4078"/>
      <c r="AU61" s="7"/>
      <c r="AV61" s="7"/>
      <c r="AW61" s="7"/>
    </row>
    <row r="62" spans="1:130" ht="16.350000000000001" customHeight="1" x14ac:dyDescent="0.2">
      <c r="A62" s="7351" t="s">
        <v>55</v>
      </c>
      <c r="B62" s="4088" t="s">
        <v>56</v>
      </c>
      <c r="C62" s="4079">
        <f t="shared" ref="C62:C74" si="5">SUM(D62:M62)</f>
        <v>0</v>
      </c>
      <c r="D62" s="4080"/>
      <c r="E62" s="4081"/>
      <c r="F62" s="4081"/>
      <c r="G62" s="4081"/>
      <c r="H62" s="4081"/>
      <c r="I62" s="4081"/>
      <c r="J62" s="4081"/>
      <c r="K62" s="4081"/>
      <c r="L62" s="4081"/>
      <c r="M62" s="4081"/>
      <c r="N62" s="4082"/>
      <c r="O62" s="4083"/>
      <c r="P62" s="4089"/>
      <c r="Q62" s="4085"/>
      <c r="R62" s="4085"/>
      <c r="S62" s="95"/>
      <c r="T62" s="11"/>
      <c r="U62" s="11"/>
      <c r="V62" s="11"/>
      <c r="W62" s="11"/>
      <c r="X62" s="11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937"/>
      <c r="AK62" s="1937"/>
      <c r="AL62" s="1937"/>
      <c r="AM62" s="4087"/>
      <c r="AN62" s="4087"/>
      <c r="AO62" s="4087"/>
      <c r="AP62" s="4087"/>
      <c r="AQ62" s="4087"/>
      <c r="AR62" s="4087"/>
      <c r="AS62" s="4087"/>
      <c r="AT62" s="4087"/>
      <c r="AU62" s="7"/>
      <c r="AV62" s="7"/>
      <c r="AW62" s="7"/>
    </row>
    <row r="63" spans="1:130" ht="16.350000000000001" customHeight="1" x14ac:dyDescent="0.2">
      <c r="A63" s="5844"/>
      <c r="B63" s="54" t="s">
        <v>57</v>
      </c>
      <c r="C63" s="3511">
        <f t="shared" si="5"/>
        <v>0</v>
      </c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56"/>
      <c r="O63" s="57"/>
      <c r="P63" s="58"/>
      <c r="Q63" s="36"/>
      <c r="R63" s="36"/>
      <c r="S63" s="95"/>
      <c r="T63" s="11"/>
      <c r="U63" s="11"/>
      <c r="V63" s="11"/>
      <c r="W63" s="11"/>
      <c r="X63" s="11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937"/>
      <c r="AK63" s="1937"/>
      <c r="AL63" s="1937"/>
      <c r="AM63" s="4087"/>
      <c r="AN63" s="4087"/>
      <c r="AO63" s="4087"/>
      <c r="AP63" s="4087"/>
      <c r="AQ63" s="4087"/>
      <c r="AR63" s="4087"/>
      <c r="AS63" s="4087"/>
      <c r="AT63" s="4087"/>
      <c r="AU63" s="7"/>
      <c r="AV63" s="7"/>
      <c r="AW63" s="7"/>
    </row>
    <row r="64" spans="1:130" ht="16.350000000000001" customHeight="1" x14ac:dyDescent="0.2">
      <c r="A64" s="5844"/>
      <c r="B64" s="54" t="s">
        <v>58</v>
      </c>
      <c r="C64" s="3511">
        <f t="shared" si="5"/>
        <v>0</v>
      </c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56"/>
      <c r="O64" s="57"/>
      <c r="P64" s="58"/>
      <c r="Q64" s="36"/>
      <c r="R64" s="36"/>
      <c r="S64" s="95"/>
      <c r="T64" s="11"/>
      <c r="U64" s="11"/>
      <c r="V64" s="11"/>
      <c r="W64" s="11"/>
      <c r="X64" s="11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937"/>
      <c r="AK64" s="1937"/>
      <c r="AL64" s="1937"/>
      <c r="AM64" s="4087"/>
      <c r="AN64" s="4087"/>
      <c r="AO64" s="4087"/>
      <c r="AP64" s="4087"/>
      <c r="AQ64" s="4087"/>
      <c r="AR64" s="4087"/>
      <c r="AS64" s="4087"/>
      <c r="AT64" s="4087"/>
      <c r="AU64" s="7"/>
      <c r="AV64" s="7"/>
      <c r="AW64" s="7"/>
    </row>
    <row r="65" spans="1:130" ht="16.350000000000001" customHeight="1" x14ac:dyDescent="0.2">
      <c r="A65" s="5844"/>
      <c r="B65" s="54" t="s">
        <v>59</v>
      </c>
      <c r="C65" s="3511">
        <f t="shared" si="5"/>
        <v>0</v>
      </c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56"/>
      <c r="O65" s="57"/>
      <c r="P65" s="58"/>
      <c r="Q65" s="36"/>
      <c r="R65" s="36"/>
      <c r="S65" s="95"/>
      <c r="T65" s="11"/>
      <c r="U65" s="11"/>
      <c r="V65" s="11"/>
      <c r="W65" s="11"/>
      <c r="X65" s="11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937"/>
      <c r="AK65" s="1937"/>
      <c r="AL65" s="1937"/>
      <c r="AM65" s="4087"/>
      <c r="AN65" s="4087"/>
      <c r="AO65" s="4087"/>
      <c r="AP65" s="4087"/>
      <c r="AQ65" s="4087"/>
      <c r="AR65" s="4087"/>
      <c r="AS65" s="4087"/>
      <c r="AT65" s="4087"/>
      <c r="AU65" s="7"/>
      <c r="AV65" s="7"/>
      <c r="AW65" s="7"/>
    </row>
    <row r="66" spans="1:130" ht="16.350000000000001" customHeight="1" x14ac:dyDescent="0.2">
      <c r="A66" s="5844"/>
      <c r="B66" s="54" t="s">
        <v>60</v>
      </c>
      <c r="C66" s="3511">
        <f t="shared" si="5"/>
        <v>0</v>
      </c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56"/>
      <c r="O66" s="57"/>
      <c r="P66" s="58"/>
      <c r="Q66" s="36"/>
      <c r="R66" s="36"/>
      <c r="S66" s="95"/>
      <c r="T66" s="11"/>
      <c r="U66" s="11"/>
      <c r="V66" s="11"/>
      <c r="W66" s="11"/>
      <c r="X66" s="11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937"/>
      <c r="AK66" s="1937"/>
      <c r="AL66" s="1937"/>
      <c r="AM66" s="4087"/>
      <c r="AN66" s="4087"/>
      <c r="AO66" s="4087"/>
      <c r="AP66" s="4087"/>
      <c r="AQ66" s="4087"/>
      <c r="AR66" s="4087"/>
      <c r="AS66" s="4087"/>
      <c r="AT66" s="4087"/>
      <c r="AU66" s="7"/>
      <c r="AV66" s="7"/>
      <c r="AW66" s="7"/>
    </row>
    <row r="67" spans="1:130" ht="16.350000000000001" customHeight="1" x14ac:dyDescent="0.2">
      <c r="A67" s="5844"/>
      <c r="B67" s="59" t="s">
        <v>61</v>
      </c>
      <c r="C67" s="405">
        <f t="shared" si="5"/>
        <v>0</v>
      </c>
      <c r="D67" s="380"/>
      <c r="E67" s="60"/>
      <c r="F67" s="60"/>
      <c r="G67" s="60"/>
      <c r="H67" s="60"/>
      <c r="I67" s="60"/>
      <c r="J67" s="60"/>
      <c r="K67" s="60"/>
      <c r="L67" s="60"/>
      <c r="M67" s="60"/>
      <c r="N67" s="61"/>
      <c r="O67" s="62"/>
      <c r="P67" s="63"/>
      <c r="Q67" s="64"/>
      <c r="R67" s="64"/>
      <c r="S67" s="95"/>
      <c r="T67" s="11"/>
      <c r="U67" s="11"/>
      <c r="V67" s="11"/>
      <c r="W67" s="11"/>
      <c r="X67" s="11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937"/>
      <c r="AK67" s="1937"/>
      <c r="AL67" s="1937"/>
      <c r="AM67" s="4087"/>
      <c r="AN67" s="4087"/>
      <c r="AO67" s="4087"/>
      <c r="AP67" s="4087"/>
      <c r="AQ67" s="4087"/>
      <c r="AR67" s="4087"/>
      <c r="AS67" s="4087"/>
      <c r="AT67" s="4087"/>
      <c r="AU67" s="7"/>
      <c r="AV67" s="7"/>
      <c r="AW67" s="7"/>
    </row>
    <row r="68" spans="1:130" ht="16.350000000000001" customHeight="1" x14ac:dyDescent="0.2">
      <c r="A68" s="7132"/>
      <c r="B68" s="65" t="s">
        <v>62</v>
      </c>
      <c r="C68" s="50">
        <f>SUM(D68:M68)</f>
        <v>0</v>
      </c>
      <c r="D68" s="26"/>
      <c r="E68" s="27"/>
      <c r="F68" s="27"/>
      <c r="G68" s="27"/>
      <c r="H68" s="27"/>
      <c r="I68" s="27"/>
      <c r="J68" s="27"/>
      <c r="K68" s="27"/>
      <c r="L68" s="27"/>
      <c r="M68" s="27"/>
      <c r="N68" s="51"/>
      <c r="O68" s="52"/>
      <c r="P68" s="53"/>
      <c r="Q68" s="40"/>
      <c r="R68" s="40"/>
      <c r="S68" s="95"/>
      <c r="T68" s="11"/>
      <c r="U68" s="11"/>
      <c r="V68" s="11"/>
      <c r="W68" s="11"/>
      <c r="X68" s="11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937"/>
      <c r="AK68" s="1937"/>
      <c r="AL68" s="1937"/>
      <c r="AM68" s="4087"/>
      <c r="AN68" s="4087"/>
      <c r="AO68" s="4087"/>
      <c r="AP68" s="4087"/>
      <c r="AQ68" s="4087"/>
      <c r="AR68" s="4087"/>
      <c r="AS68" s="4087"/>
      <c r="AT68" s="4087"/>
      <c r="AU68" s="7"/>
      <c r="AV68" s="7"/>
      <c r="AW68" s="7"/>
    </row>
    <row r="69" spans="1:130" ht="16.350000000000001" customHeight="1" x14ac:dyDescent="0.2">
      <c r="A69" s="6096" t="s">
        <v>73</v>
      </c>
      <c r="B69" s="4090" t="s">
        <v>64</v>
      </c>
      <c r="C69" s="4091">
        <f t="shared" si="5"/>
        <v>0</v>
      </c>
      <c r="D69" s="4092"/>
      <c r="E69" s="413"/>
      <c r="F69" s="413"/>
      <c r="G69" s="413"/>
      <c r="H69" s="413"/>
      <c r="I69" s="413"/>
      <c r="J69" s="413"/>
      <c r="K69" s="413"/>
      <c r="L69" s="413"/>
      <c r="M69" s="413"/>
      <c r="N69" s="4093"/>
      <c r="O69" s="410"/>
      <c r="P69" s="422"/>
      <c r="Q69" s="4094"/>
      <c r="R69" s="4094"/>
      <c r="S69" s="95"/>
      <c r="T69" s="11"/>
      <c r="U69" s="11"/>
      <c r="V69" s="11"/>
      <c r="W69" s="11"/>
      <c r="X69" s="11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4095"/>
      <c r="AK69" s="4095"/>
      <c r="AL69" s="4095"/>
      <c r="AM69" s="4096"/>
      <c r="AN69" s="4096"/>
      <c r="AO69" s="4096"/>
      <c r="AP69" s="4096"/>
      <c r="AQ69" s="4096"/>
      <c r="AR69" s="4096"/>
      <c r="AS69" s="4096"/>
      <c r="AT69" s="4096"/>
      <c r="AU69" s="7"/>
      <c r="AV69" s="7"/>
      <c r="AW69" s="7"/>
    </row>
    <row r="70" spans="1:130" ht="16.350000000000001" customHeight="1" x14ac:dyDescent="0.2">
      <c r="A70" s="7132"/>
      <c r="B70" s="66" t="s">
        <v>65</v>
      </c>
      <c r="C70" s="50">
        <f t="shared" si="5"/>
        <v>0</v>
      </c>
      <c r="D70" s="26"/>
      <c r="E70" s="27"/>
      <c r="F70" s="27"/>
      <c r="G70" s="27"/>
      <c r="H70" s="27"/>
      <c r="I70" s="27"/>
      <c r="J70" s="27"/>
      <c r="K70" s="27"/>
      <c r="L70" s="27"/>
      <c r="M70" s="27"/>
      <c r="N70" s="51"/>
      <c r="O70" s="52"/>
      <c r="P70" s="53"/>
      <c r="Q70" s="40"/>
      <c r="R70" s="40"/>
      <c r="S70" s="95"/>
      <c r="T70" s="11"/>
      <c r="U70" s="11"/>
      <c r="V70" s="11"/>
      <c r="W70" s="11"/>
      <c r="X70" s="11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4095"/>
      <c r="AK70" s="4095"/>
      <c r="AL70" s="4095"/>
      <c r="AM70" s="4096"/>
      <c r="AN70" s="4096"/>
      <c r="AO70" s="4096"/>
      <c r="AP70" s="4096"/>
      <c r="AQ70" s="4096"/>
      <c r="AR70" s="4096"/>
      <c r="AS70" s="4096"/>
      <c r="AT70" s="4096"/>
      <c r="AU70" s="7"/>
      <c r="AV70" s="7"/>
      <c r="AW70" s="7"/>
    </row>
    <row r="71" spans="1:130" ht="16.350000000000001" customHeight="1" x14ac:dyDescent="0.2">
      <c r="A71" s="7351" t="s">
        <v>66</v>
      </c>
      <c r="B71" s="4088" t="s">
        <v>64</v>
      </c>
      <c r="C71" s="4079">
        <f t="shared" si="5"/>
        <v>0</v>
      </c>
      <c r="D71" s="4097"/>
      <c r="E71" s="4097"/>
      <c r="F71" s="4097"/>
      <c r="G71" s="4097"/>
      <c r="H71" s="4097"/>
      <c r="I71" s="4097"/>
      <c r="J71" s="4097"/>
      <c r="K71" s="4097"/>
      <c r="L71" s="4097"/>
      <c r="M71" s="4097"/>
      <c r="N71" s="4082"/>
      <c r="O71" s="4098"/>
      <c r="P71" s="4089"/>
      <c r="Q71" s="4085"/>
      <c r="R71" s="4085"/>
      <c r="S71" s="95"/>
      <c r="T71" s="11"/>
      <c r="U71" s="11"/>
      <c r="V71" s="11"/>
      <c r="W71" s="11"/>
      <c r="X71" s="11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4095"/>
      <c r="AK71" s="4095"/>
      <c r="AL71" s="4095"/>
      <c r="AM71" s="4096"/>
      <c r="AN71" s="4096"/>
      <c r="AO71" s="4096"/>
      <c r="AP71" s="4096"/>
      <c r="AQ71" s="4096"/>
      <c r="AR71" s="4096"/>
      <c r="AS71" s="4096"/>
      <c r="AT71" s="4096"/>
      <c r="AU71" s="7"/>
      <c r="AV71" s="7"/>
      <c r="AW71" s="7"/>
    </row>
    <row r="72" spans="1:130" ht="16.350000000000001" customHeight="1" thickBot="1" x14ac:dyDescent="0.25">
      <c r="A72" s="7132"/>
      <c r="B72" s="68" t="s">
        <v>65</v>
      </c>
      <c r="C72" s="69">
        <f t="shared" si="5"/>
        <v>0</v>
      </c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2"/>
      <c r="O72" s="73"/>
      <c r="P72" s="74"/>
      <c r="Q72" s="102"/>
      <c r="R72" s="102"/>
      <c r="S72" s="95"/>
      <c r="T72" s="11"/>
      <c r="U72" s="11"/>
      <c r="V72" s="11"/>
      <c r="W72" s="11"/>
      <c r="X72" s="11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4095"/>
      <c r="AK72" s="4095"/>
      <c r="AL72" s="4095"/>
      <c r="AM72" s="4096"/>
      <c r="AN72" s="4096"/>
      <c r="AO72" s="4096"/>
      <c r="AP72" s="4096"/>
      <c r="AQ72" s="4096"/>
      <c r="AR72" s="4096"/>
      <c r="AS72" s="4096"/>
      <c r="AT72" s="4096"/>
      <c r="AU72" s="7"/>
      <c r="AV72" s="7"/>
      <c r="AW72" s="7"/>
    </row>
    <row r="73" spans="1:130" ht="16.350000000000001" customHeight="1" thickTop="1" x14ac:dyDescent="0.2">
      <c r="A73" s="5829" t="s">
        <v>74</v>
      </c>
      <c r="B73" s="5830"/>
      <c r="C73" s="76">
        <f t="shared" si="5"/>
        <v>0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4082"/>
      <c r="O73" s="410"/>
      <c r="P73" s="4089"/>
      <c r="Q73" s="35"/>
      <c r="R73" s="35"/>
      <c r="S73" s="95"/>
      <c r="T73" s="11"/>
      <c r="U73" s="11"/>
      <c r="V73" s="11"/>
      <c r="W73" s="11"/>
      <c r="X73" s="11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4095"/>
      <c r="AK73" s="4095"/>
      <c r="AL73" s="4095"/>
      <c r="AM73" s="4096"/>
      <c r="AN73" s="4096"/>
      <c r="AO73" s="4096"/>
      <c r="AP73" s="4096"/>
      <c r="AQ73" s="4096"/>
      <c r="AR73" s="4096"/>
      <c r="AS73" s="4096"/>
      <c r="AT73" s="4096"/>
      <c r="AU73" s="7"/>
      <c r="AV73" s="7"/>
      <c r="AW73" s="7"/>
    </row>
    <row r="74" spans="1:130" ht="16.350000000000001" customHeight="1" x14ac:dyDescent="0.2">
      <c r="A74" s="6970" t="s">
        <v>68</v>
      </c>
      <c r="B74" s="7371"/>
      <c r="C74" s="4099">
        <f t="shared" si="5"/>
        <v>0</v>
      </c>
      <c r="D74" s="3957"/>
      <c r="E74" s="3957"/>
      <c r="F74" s="3957"/>
      <c r="G74" s="3957"/>
      <c r="H74" s="3957"/>
      <c r="I74" s="3957"/>
      <c r="J74" s="3957"/>
      <c r="K74" s="3957"/>
      <c r="L74" s="3957"/>
      <c r="M74" s="3957"/>
      <c r="N74" s="3156"/>
      <c r="O74" s="4063"/>
      <c r="P74" s="4064"/>
      <c r="Q74" s="40"/>
      <c r="R74" s="40"/>
      <c r="S74" s="95"/>
      <c r="T74" s="11"/>
      <c r="U74" s="11"/>
      <c r="V74" s="11"/>
      <c r="W74" s="11"/>
      <c r="X74" s="11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4095"/>
      <c r="AK74" s="4095"/>
      <c r="AL74" s="4095"/>
      <c r="AM74" s="4096"/>
      <c r="AN74" s="4096"/>
      <c r="AO74" s="4096"/>
      <c r="AP74" s="4096"/>
      <c r="AQ74" s="4096"/>
      <c r="AR74" s="4096"/>
      <c r="AS74" s="4096"/>
      <c r="AT74" s="4096"/>
      <c r="AU74" s="7"/>
      <c r="AV74" s="7"/>
      <c r="AW74" s="7"/>
    </row>
    <row r="75" spans="1:130" ht="16.350000000000001" customHeight="1" x14ac:dyDescent="0.2">
      <c r="A75" s="7372" t="s">
        <v>69</v>
      </c>
      <c r="B75" s="4100" t="s">
        <v>64</v>
      </c>
      <c r="C75" s="4101">
        <f>SUM(D75:P75)</f>
        <v>0</v>
      </c>
      <c r="D75" s="4102"/>
      <c r="E75" s="413"/>
      <c r="F75" s="413"/>
      <c r="G75" s="413"/>
      <c r="H75" s="413"/>
      <c r="I75" s="413"/>
      <c r="J75" s="413"/>
      <c r="K75" s="413"/>
      <c r="L75" s="413"/>
      <c r="M75" s="413"/>
      <c r="N75" s="4103"/>
      <c r="O75" s="413"/>
      <c r="P75" s="420"/>
      <c r="Q75" s="4104"/>
      <c r="R75" s="4104"/>
      <c r="S75" s="95"/>
      <c r="T75" s="11"/>
      <c r="U75" s="11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4105"/>
      <c r="AH75" s="4105"/>
      <c r="AI75" s="4105"/>
      <c r="AJ75" s="4106"/>
      <c r="AK75" s="4106"/>
      <c r="AL75" s="4106"/>
      <c r="AM75" s="4106"/>
      <c r="AN75" s="4106"/>
      <c r="AO75" s="4106"/>
      <c r="AP75" s="4106"/>
      <c r="AQ75" s="4106"/>
      <c r="AR75" s="7"/>
      <c r="AS75" s="7"/>
      <c r="AT75" s="7"/>
      <c r="AU75" s="3"/>
      <c r="AV75" s="3"/>
      <c r="AW75" s="3"/>
      <c r="AX75" s="2"/>
      <c r="AY75" s="2"/>
      <c r="AZ75" s="2"/>
      <c r="CA75" s="4" t="s">
        <v>75</v>
      </c>
      <c r="CC75" s="4" t="s">
        <v>76</v>
      </c>
      <c r="CX75" s="5"/>
      <c r="CY75" s="5"/>
      <c r="CZ75" s="5"/>
      <c r="DB75" s="5">
        <v>0</v>
      </c>
      <c r="DD75" s="5">
        <v>0</v>
      </c>
      <c r="DX75" s="15"/>
      <c r="DY75" s="15"/>
      <c r="DZ75" s="15"/>
    </row>
    <row r="76" spans="1:130" ht="16.350000000000001" customHeight="1" x14ac:dyDescent="0.2">
      <c r="A76" s="7373"/>
      <c r="B76" s="87" t="s">
        <v>65</v>
      </c>
      <c r="C76" s="4099">
        <f>SUM(D76:P76)</f>
        <v>0</v>
      </c>
      <c r="D76" s="3923"/>
      <c r="E76" s="3957"/>
      <c r="F76" s="3957"/>
      <c r="G76" s="3957"/>
      <c r="H76" s="3957"/>
      <c r="I76" s="3957"/>
      <c r="J76" s="3957"/>
      <c r="K76" s="3957"/>
      <c r="L76" s="3957"/>
      <c r="M76" s="3957"/>
      <c r="N76" s="3028"/>
      <c r="O76" s="3957"/>
      <c r="P76" s="3951"/>
      <c r="Q76" s="2945"/>
      <c r="R76" s="2945"/>
      <c r="S76" s="95"/>
      <c r="T76" s="11"/>
      <c r="U76" s="11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4105"/>
      <c r="AH76" s="4105"/>
      <c r="AI76" s="4105"/>
      <c r="AJ76" s="4096"/>
      <c r="AK76" s="4096"/>
      <c r="AL76" s="4096"/>
      <c r="AM76" s="4096"/>
      <c r="AN76" s="4096"/>
      <c r="AO76" s="4096"/>
      <c r="AP76" s="4096"/>
      <c r="AQ76" s="4096"/>
      <c r="AR76" s="7"/>
      <c r="AS76" s="7"/>
      <c r="AT76" s="7"/>
      <c r="AU76" s="3"/>
      <c r="AV76" s="3"/>
      <c r="AW76" s="3"/>
      <c r="AX76" s="2"/>
      <c r="AY76" s="2"/>
      <c r="AZ76" s="2"/>
      <c r="CX76" s="5"/>
      <c r="CY76" s="5"/>
      <c r="CZ76" s="5"/>
      <c r="DX76" s="15"/>
      <c r="DY76" s="15"/>
      <c r="DZ76" s="15"/>
    </row>
    <row r="77" spans="1:130" ht="16.350000000000001" customHeight="1" x14ac:dyDescent="0.2">
      <c r="A77" s="7374" t="s">
        <v>70</v>
      </c>
      <c r="B77" s="4107" t="s">
        <v>64</v>
      </c>
      <c r="C77" s="4108">
        <f>SUM(D77:P77)</f>
        <v>0</v>
      </c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109"/>
      <c r="O77" s="413"/>
      <c r="P77" s="420"/>
      <c r="Q77" s="35"/>
      <c r="R77" s="35"/>
      <c r="S77" s="95"/>
      <c r="T77" s="11"/>
      <c r="U77" s="11"/>
      <c r="V77" s="11"/>
      <c r="W77" s="11"/>
      <c r="X77" s="11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4110"/>
      <c r="AK77" s="4110"/>
      <c r="AL77" s="4110"/>
      <c r="AM77" s="4111"/>
      <c r="AN77" s="4111"/>
      <c r="AO77" s="4111"/>
      <c r="AP77" s="4111"/>
      <c r="AQ77" s="4111"/>
      <c r="AR77" s="4111"/>
      <c r="AS77" s="4111"/>
      <c r="AT77" s="4111"/>
      <c r="AU77" s="7"/>
      <c r="AV77" s="7"/>
      <c r="AW77" s="7"/>
    </row>
    <row r="78" spans="1:130" ht="16.350000000000001" customHeight="1" x14ac:dyDescent="0.2">
      <c r="A78" s="7132"/>
      <c r="B78" s="4112" t="s">
        <v>65</v>
      </c>
      <c r="C78" s="4099">
        <f>SUM(D78:P78)</f>
        <v>0</v>
      </c>
      <c r="D78" s="3957"/>
      <c r="E78" s="3957"/>
      <c r="F78" s="3957"/>
      <c r="G78" s="3957"/>
      <c r="H78" s="3957"/>
      <c r="I78" s="3957"/>
      <c r="J78" s="3957"/>
      <c r="K78" s="3957"/>
      <c r="L78" s="3957"/>
      <c r="M78" s="3957"/>
      <c r="N78" s="3028"/>
      <c r="O78" s="3957"/>
      <c r="P78" s="3951"/>
      <c r="Q78" s="2945"/>
      <c r="R78" s="2945"/>
      <c r="S78" s="95"/>
      <c r="T78" s="11"/>
      <c r="U78" s="11"/>
      <c r="V78" s="11"/>
      <c r="W78" s="11"/>
      <c r="X78" s="11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4110"/>
      <c r="AK78" s="4110"/>
      <c r="AL78" s="4110"/>
      <c r="AM78" s="4111"/>
      <c r="AN78" s="4111"/>
      <c r="AO78" s="4111"/>
      <c r="AP78" s="4111"/>
      <c r="AQ78" s="4111"/>
      <c r="AR78" s="4111"/>
      <c r="AS78" s="4111"/>
      <c r="AT78" s="4111"/>
      <c r="AU78" s="7"/>
      <c r="AV78" s="7"/>
      <c r="AW78" s="7"/>
    </row>
    <row r="79" spans="1:130" ht="16.350000000000001" customHeight="1" x14ac:dyDescent="0.2">
      <c r="A79" s="7360" t="s">
        <v>71</v>
      </c>
      <c r="B79" s="7361"/>
      <c r="C79" s="4099">
        <f>SUM(D79:P79)</f>
        <v>0</v>
      </c>
      <c r="D79" s="3923"/>
      <c r="E79" s="3957"/>
      <c r="F79" s="3957"/>
      <c r="G79" s="3957"/>
      <c r="H79" s="3957"/>
      <c r="I79" s="3957"/>
      <c r="J79" s="3957"/>
      <c r="K79" s="3957"/>
      <c r="L79" s="3957"/>
      <c r="M79" s="3957"/>
      <c r="N79" s="3028"/>
      <c r="O79" s="3957"/>
      <c r="P79" s="3951"/>
      <c r="Q79" s="2945"/>
      <c r="R79" s="2945"/>
      <c r="S79" s="95"/>
      <c r="T79" s="11"/>
      <c r="U79" s="11"/>
      <c r="V79" s="11"/>
      <c r="W79" s="11"/>
      <c r="X79" s="11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4110"/>
      <c r="AK79" s="4110"/>
      <c r="AL79" s="4110"/>
      <c r="AM79" s="4111"/>
      <c r="AN79" s="4111"/>
      <c r="AO79" s="4111"/>
      <c r="AP79" s="4111"/>
      <c r="AQ79" s="4111"/>
      <c r="AR79" s="4111"/>
      <c r="AS79" s="4111"/>
      <c r="AT79" s="4111"/>
      <c r="AU79" s="7"/>
      <c r="AV79" s="7"/>
      <c r="AW79" s="7"/>
      <c r="DB79" s="5">
        <v>0</v>
      </c>
      <c r="DD79" s="5">
        <v>0</v>
      </c>
    </row>
    <row r="80" spans="1:130" ht="24.75" customHeight="1" x14ac:dyDescent="0.2">
      <c r="A80" s="151" t="s">
        <v>77</v>
      </c>
      <c r="C80" s="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4110"/>
      <c r="AJ80" s="4110"/>
      <c r="AK80" s="4110"/>
      <c r="AL80" s="4110"/>
      <c r="AM80" s="4110"/>
      <c r="AN80" s="4110"/>
      <c r="AO80" s="4111"/>
      <c r="AP80" s="4111"/>
      <c r="AQ80" s="4111"/>
      <c r="AR80" s="4111"/>
      <c r="AS80" s="4111"/>
      <c r="AT80" s="4111"/>
      <c r="AU80" s="4111"/>
      <c r="AV80" s="4111"/>
    </row>
    <row r="81" spans="1:106" s="2" customFormat="1" x14ac:dyDescent="0.2">
      <c r="A81" s="4113" t="s">
        <v>78</v>
      </c>
      <c r="B81" s="4113" t="s">
        <v>79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4110"/>
      <c r="AP81" s="4110"/>
      <c r="AQ81" s="4110"/>
      <c r="AR81" s="4110"/>
      <c r="AS81" s="4110"/>
      <c r="AT81" s="4110"/>
      <c r="AU81" s="4110"/>
      <c r="AV81" s="4110"/>
      <c r="AW81" s="4114"/>
      <c r="AX81" s="3"/>
      <c r="AY81" s="3"/>
      <c r="AZ81" s="3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5"/>
      <c r="DB81" s="5"/>
    </row>
    <row r="82" spans="1:106" s="2" customFormat="1" x14ac:dyDescent="0.2">
      <c r="A82" s="4115" t="s">
        <v>80</v>
      </c>
      <c r="B82" s="4116"/>
      <c r="C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4117"/>
      <c r="AP82" s="4117"/>
      <c r="AQ82" s="4117"/>
      <c r="AR82" s="4117"/>
      <c r="AS82" s="4117"/>
      <c r="AT82" s="4117"/>
      <c r="AU82" s="4117"/>
      <c r="AV82" s="4117"/>
      <c r="AW82" s="4114"/>
      <c r="AX82" s="3"/>
      <c r="AY82" s="3"/>
      <c r="AZ82" s="3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5"/>
      <c r="DB82" s="5"/>
    </row>
    <row r="83" spans="1:106" s="2" customFormat="1" x14ac:dyDescent="0.2">
      <c r="A83" s="163" t="s">
        <v>81</v>
      </c>
      <c r="B83" s="3"/>
      <c r="E83" s="106"/>
      <c r="F83" s="107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4"/>
      <c r="S83" s="14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44"/>
      <c r="AM83" s="44"/>
      <c r="AN83" s="44"/>
      <c r="AO83" s="4118"/>
      <c r="AP83" s="4118"/>
      <c r="AQ83" s="4117"/>
      <c r="AR83" s="4117"/>
      <c r="AS83" s="4117"/>
      <c r="AT83" s="4117"/>
      <c r="AU83" s="4117"/>
      <c r="AV83" s="4117"/>
      <c r="AW83" s="4114"/>
      <c r="AX83" s="3"/>
      <c r="AY83" s="3"/>
      <c r="AZ83" s="3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5"/>
      <c r="DB83" s="5"/>
    </row>
    <row r="84" spans="1:106" s="2" customFormat="1" x14ac:dyDescent="0.2">
      <c r="A84" s="6037" t="s">
        <v>82</v>
      </c>
      <c r="B84" s="6250"/>
      <c r="C84" s="4113" t="s">
        <v>79</v>
      </c>
      <c r="D84" s="1064" t="s">
        <v>83</v>
      </c>
      <c r="E84" s="4119" t="s">
        <v>84</v>
      </c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4120"/>
      <c r="AT84" s="4120"/>
      <c r="AU84" s="4120"/>
      <c r="AV84" s="4121"/>
      <c r="AW84" s="4121"/>
      <c r="AX84" s="4121"/>
      <c r="AY84" s="4121"/>
      <c r="AZ84" s="4121"/>
      <c r="BA84" s="411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5"/>
      <c r="DB84" s="5"/>
    </row>
    <row r="85" spans="1:106" s="2" customFormat="1" x14ac:dyDescent="0.2">
      <c r="A85" s="7364" t="s">
        <v>85</v>
      </c>
      <c r="B85" s="7365"/>
      <c r="C85" s="4042">
        <f>SUM(D85:E85)</f>
        <v>0</v>
      </c>
      <c r="D85" s="4122"/>
      <c r="E85" s="4031"/>
      <c r="F85" s="31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4120"/>
      <c r="AT85" s="4120"/>
      <c r="AU85" s="4120"/>
      <c r="AV85" s="4121"/>
      <c r="AW85" s="4121"/>
      <c r="AX85" s="4121"/>
      <c r="AY85" s="4121"/>
      <c r="AZ85" s="4121"/>
      <c r="BA85" s="411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5"/>
      <c r="DB85" s="5"/>
    </row>
    <row r="86" spans="1:106" s="2" customFormat="1" x14ac:dyDescent="0.2">
      <c r="A86" s="163" t="s">
        <v>86</v>
      </c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4120"/>
      <c r="AT86" s="4120"/>
      <c r="AU86" s="4120"/>
      <c r="AV86" s="4121"/>
      <c r="AW86" s="4121"/>
      <c r="AX86" s="4121"/>
      <c r="AY86" s="4121"/>
      <c r="AZ86" s="4121"/>
      <c r="BA86" s="411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5"/>
      <c r="DB86" s="5"/>
    </row>
    <row r="87" spans="1:106" s="2" customFormat="1" ht="14.25" customHeight="1" x14ac:dyDescent="0.2">
      <c r="A87" s="6037" t="s">
        <v>87</v>
      </c>
      <c r="B87" s="6250"/>
      <c r="C87" s="6037" t="s">
        <v>88</v>
      </c>
      <c r="D87" s="5855"/>
      <c r="E87" s="6250"/>
      <c r="F87" s="7366" t="s">
        <v>89</v>
      </c>
      <c r="G87" s="7367"/>
      <c r="H87" s="7367"/>
      <c r="I87" s="7367"/>
      <c r="J87" s="7367"/>
      <c r="K87" s="7367"/>
      <c r="L87" s="7367"/>
      <c r="M87" s="7367"/>
      <c r="N87" s="7367"/>
      <c r="O87" s="7367"/>
      <c r="P87" s="7367"/>
      <c r="Q87" s="7368"/>
      <c r="R87" s="7369" t="s">
        <v>90</v>
      </c>
      <c r="S87" s="7370"/>
      <c r="T87" s="7375" t="s">
        <v>91</v>
      </c>
      <c r="U87" s="7376"/>
      <c r="V87" s="7379" t="s">
        <v>92</v>
      </c>
      <c r="W87" s="7380"/>
      <c r="X87" s="7381"/>
      <c r="Y87" s="6827" t="s">
        <v>93</v>
      </c>
      <c r="Z87" s="6375"/>
      <c r="AA87" s="110"/>
      <c r="AB87" s="109"/>
      <c r="AC87" s="109"/>
      <c r="AD87" s="109"/>
      <c r="AE87" s="109"/>
      <c r="AF87" s="109"/>
      <c r="AG87" s="109"/>
      <c r="AH87" s="11"/>
      <c r="AI87" s="11"/>
      <c r="AJ87" s="11"/>
      <c r="AK87" s="11"/>
      <c r="AL87" s="109"/>
      <c r="AM87" s="109"/>
      <c r="AN87" s="11"/>
      <c r="AO87" s="109"/>
      <c r="AP87" s="109"/>
      <c r="AQ87" s="109"/>
      <c r="AR87" s="109"/>
      <c r="AS87" s="4120"/>
      <c r="AT87" s="4120"/>
      <c r="AU87" s="4120"/>
      <c r="AV87" s="4121"/>
      <c r="AW87" s="4121"/>
      <c r="AX87" s="4121"/>
      <c r="AY87" s="4121"/>
      <c r="AZ87" s="4121"/>
      <c r="BA87" s="411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5"/>
      <c r="DB87" s="5"/>
    </row>
    <row r="88" spans="1:106" s="2" customFormat="1" ht="14.25" customHeight="1" x14ac:dyDescent="0.2">
      <c r="A88" s="5812"/>
      <c r="B88" s="5803"/>
      <c r="C88" s="6922"/>
      <c r="D88" s="5856"/>
      <c r="E88" s="6880"/>
      <c r="F88" s="7375" t="s">
        <v>94</v>
      </c>
      <c r="G88" s="7370"/>
      <c r="H88" s="7375" t="s">
        <v>95</v>
      </c>
      <c r="I88" s="7370"/>
      <c r="J88" s="7375" t="s">
        <v>96</v>
      </c>
      <c r="K88" s="7370"/>
      <c r="L88" s="7375" t="s">
        <v>97</v>
      </c>
      <c r="M88" s="7370"/>
      <c r="N88" s="7375" t="s">
        <v>98</v>
      </c>
      <c r="O88" s="7370"/>
      <c r="P88" s="7375" t="s">
        <v>99</v>
      </c>
      <c r="Q88" s="7370"/>
      <c r="R88" s="7369" t="s">
        <v>100</v>
      </c>
      <c r="S88" s="7370"/>
      <c r="T88" s="7375" t="s">
        <v>101</v>
      </c>
      <c r="U88" s="7376"/>
      <c r="V88" s="7377" t="s">
        <v>102</v>
      </c>
      <c r="W88" s="7369"/>
      <c r="X88" s="7370"/>
      <c r="Y88" s="7382"/>
      <c r="Z88" s="6877"/>
      <c r="AA88" s="110"/>
      <c r="AB88" s="109"/>
      <c r="AC88" s="109"/>
      <c r="AD88" s="109"/>
      <c r="AE88" s="109"/>
      <c r="AF88" s="109"/>
      <c r="AG88" s="109"/>
      <c r="AH88" s="11"/>
      <c r="AI88" s="11"/>
      <c r="AJ88" s="11"/>
      <c r="AK88" s="11"/>
      <c r="AL88" s="109"/>
      <c r="AM88" s="109"/>
      <c r="AN88" s="11"/>
      <c r="AO88" s="109"/>
      <c r="AP88" s="109"/>
      <c r="AQ88" s="109"/>
      <c r="AR88" s="109"/>
      <c r="AS88" s="4120"/>
      <c r="AT88" s="4120"/>
      <c r="AU88" s="4120"/>
      <c r="AV88" s="4121"/>
      <c r="AW88" s="4121"/>
      <c r="AX88" s="4121"/>
      <c r="AY88" s="4121"/>
      <c r="AZ88" s="4121"/>
      <c r="BA88" s="411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5"/>
      <c r="DB88" s="5"/>
    </row>
    <row r="89" spans="1:106" s="2" customFormat="1" ht="31.5" x14ac:dyDescent="0.2">
      <c r="A89" s="6922"/>
      <c r="B89" s="6880"/>
      <c r="C89" s="1064" t="s">
        <v>103</v>
      </c>
      <c r="D89" s="1065" t="s">
        <v>65</v>
      </c>
      <c r="E89" s="3518" t="s">
        <v>104</v>
      </c>
      <c r="F89" s="4123" t="s">
        <v>65</v>
      </c>
      <c r="G89" s="4124" t="s">
        <v>104</v>
      </c>
      <c r="H89" s="4123" t="s">
        <v>65</v>
      </c>
      <c r="I89" s="4124" t="s">
        <v>104</v>
      </c>
      <c r="J89" s="4123" t="s">
        <v>65</v>
      </c>
      <c r="K89" s="4124" t="s">
        <v>104</v>
      </c>
      <c r="L89" s="4123" t="s">
        <v>65</v>
      </c>
      <c r="M89" s="4124" t="s">
        <v>104</v>
      </c>
      <c r="N89" s="4123" t="s">
        <v>65</v>
      </c>
      <c r="O89" s="4124" t="s">
        <v>104</v>
      </c>
      <c r="P89" s="4123" t="s">
        <v>65</v>
      </c>
      <c r="Q89" s="4124" t="s">
        <v>104</v>
      </c>
      <c r="R89" s="3515" t="s">
        <v>65</v>
      </c>
      <c r="S89" s="4124" t="s">
        <v>104</v>
      </c>
      <c r="T89" s="4123" t="s">
        <v>65</v>
      </c>
      <c r="U89" s="4125" t="s">
        <v>104</v>
      </c>
      <c r="V89" s="4124" t="s">
        <v>105</v>
      </c>
      <c r="W89" s="4113" t="s">
        <v>106</v>
      </c>
      <c r="X89" s="4113" t="s">
        <v>107</v>
      </c>
      <c r="Y89" s="4113" t="s">
        <v>108</v>
      </c>
      <c r="Z89" s="4113" t="s">
        <v>109</v>
      </c>
      <c r="AA89" s="110"/>
      <c r="AB89" s="109"/>
      <c r="AC89" s="109"/>
      <c r="AD89" s="109"/>
      <c r="AE89" s="109"/>
      <c r="AF89" s="109"/>
      <c r="AG89" s="109"/>
      <c r="AH89" s="11"/>
      <c r="AI89" s="11"/>
      <c r="AJ89" s="11"/>
      <c r="AK89" s="11"/>
      <c r="AL89" s="109"/>
      <c r="AM89" s="109"/>
      <c r="AN89" s="11"/>
      <c r="AO89" s="109"/>
      <c r="AP89" s="109"/>
      <c r="AQ89" s="109"/>
      <c r="AR89" s="109"/>
      <c r="AS89" s="109"/>
      <c r="AT89" s="109"/>
      <c r="AU89" s="109"/>
      <c r="AV89" s="109"/>
      <c r="AW89" s="109"/>
      <c r="AX89" s="112"/>
      <c r="AY89" s="112"/>
      <c r="AZ89" s="112"/>
      <c r="BA89" s="411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5">
        <v>0</v>
      </c>
      <c r="DB89" s="5">
        <v>0</v>
      </c>
    </row>
    <row r="90" spans="1:106" s="2" customFormat="1" x14ac:dyDescent="0.2">
      <c r="A90" s="6167" t="s">
        <v>110</v>
      </c>
      <c r="B90" s="7378"/>
      <c r="C90" s="4126">
        <f>SUM(D90:E90)</f>
        <v>0</v>
      </c>
      <c r="D90" s="4127">
        <f>SUM(F90+H90+J90+L90+N90+P90)</f>
        <v>0</v>
      </c>
      <c r="E90" s="4128">
        <f>SUM(G90+I90+K90+M90+O90+Q90)</f>
        <v>0</v>
      </c>
      <c r="F90" s="4080"/>
      <c r="G90" s="4085"/>
      <c r="H90" s="4080"/>
      <c r="I90" s="4085"/>
      <c r="J90" s="4080"/>
      <c r="K90" s="4085"/>
      <c r="L90" s="4080"/>
      <c r="M90" s="4085"/>
      <c r="N90" s="4080"/>
      <c r="O90" s="4085"/>
      <c r="P90" s="4080"/>
      <c r="Q90" s="4085"/>
      <c r="R90" s="4129"/>
      <c r="S90" s="4085"/>
      <c r="T90" s="4080"/>
      <c r="U90" s="4130"/>
      <c r="V90" s="4129"/>
      <c r="W90" s="4080"/>
      <c r="X90" s="4131"/>
      <c r="Y90" s="4131"/>
      <c r="Z90" s="4132"/>
      <c r="AA90" s="31"/>
      <c r="AB90" s="109"/>
      <c r="AC90" s="109"/>
      <c r="AD90" s="109"/>
      <c r="AE90" s="109"/>
      <c r="AF90" s="109"/>
      <c r="AG90" s="109"/>
      <c r="AH90" s="11"/>
      <c r="AI90" s="11"/>
      <c r="AJ90" s="11"/>
      <c r="AK90" s="11"/>
      <c r="AL90" s="109"/>
      <c r="AM90" s="109"/>
      <c r="AN90" s="11"/>
      <c r="AO90" s="109"/>
      <c r="AP90" s="109"/>
      <c r="AQ90" s="109"/>
      <c r="AR90" s="109"/>
      <c r="AS90" s="109"/>
      <c r="AT90" s="109"/>
      <c r="AU90" s="109"/>
      <c r="AV90" s="109"/>
      <c r="AW90" s="109"/>
      <c r="AX90" s="112"/>
      <c r="AY90" s="112"/>
      <c r="AZ90" s="112"/>
      <c r="BA90" s="4114"/>
      <c r="CA90" s="4"/>
      <c r="CB90" s="4"/>
      <c r="CC90" s="4"/>
      <c r="CD90" s="4"/>
      <c r="CE90" s="4"/>
      <c r="CF90" s="4"/>
      <c r="CG90" s="4">
        <v>0</v>
      </c>
      <c r="CH90" s="4">
        <v>0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5">
        <v>0</v>
      </c>
      <c r="DB90" s="5">
        <v>0</v>
      </c>
    </row>
    <row r="91" spans="1:106" s="2" customFormat="1" x14ac:dyDescent="0.2">
      <c r="A91" s="5817" t="s">
        <v>111</v>
      </c>
      <c r="B91" s="5818"/>
      <c r="C91" s="113">
        <f>SUM(D91:E91)</f>
        <v>0</v>
      </c>
      <c r="D91" s="114">
        <f t="shared" ref="D91:E93" si="6">SUM(F91+H91+J91+L91+N91+P91)</f>
        <v>0</v>
      </c>
      <c r="E91" s="115">
        <f t="shared" si="6"/>
        <v>0</v>
      </c>
      <c r="F91" s="20"/>
      <c r="G91" s="36"/>
      <c r="H91" s="20"/>
      <c r="I91" s="36"/>
      <c r="J91" s="20"/>
      <c r="K91" s="36"/>
      <c r="L91" s="20"/>
      <c r="M91" s="36"/>
      <c r="N91" s="20"/>
      <c r="O91" s="36"/>
      <c r="P91" s="20"/>
      <c r="Q91" s="36"/>
      <c r="R91" s="116"/>
      <c r="S91" s="36"/>
      <c r="T91" s="20"/>
      <c r="U91" s="117"/>
      <c r="V91" s="116"/>
      <c r="W91" s="20"/>
      <c r="X91" s="118"/>
      <c r="Y91" s="118"/>
      <c r="Z91" s="119"/>
      <c r="AA91" s="31"/>
      <c r="AB91" s="109"/>
      <c r="AC91" s="109"/>
      <c r="AD91" s="109"/>
      <c r="AE91" s="109"/>
      <c r="AF91" s="109"/>
      <c r="AG91" s="109"/>
      <c r="AH91" s="11"/>
      <c r="AI91" s="11"/>
      <c r="AJ91" s="11"/>
      <c r="AK91" s="11"/>
      <c r="AL91" s="109"/>
      <c r="AM91" s="109"/>
      <c r="AN91" s="11"/>
      <c r="AO91" s="109"/>
      <c r="AP91" s="109"/>
      <c r="AQ91" s="109"/>
      <c r="AR91" s="109"/>
      <c r="AS91" s="109"/>
      <c r="AT91" s="109"/>
      <c r="AU91" s="109"/>
      <c r="AV91" s="109"/>
      <c r="AW91" s="109"/>
      <c r="AX91" s="112"/>
      <c r="AY91" s="112"/>
      <c r="AZ91" s="112"/>
      <c r="BA91" s="411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5">
        <v>0</v>
      </c>
      <c r="DB91" s="5">
        <v>0</v>
      </c>
    </row>
    <row r="92" spans="1:106" s="2" customFormat="1" x14ac:dyDescent="0.2">
      <c r="A92" s="5817" t="s">
        <v>112</v>
      </c>
      <c r="B92" s="5818"/>
      <c r="C92" s="113">
        <f>SUM(D92:E92)</f>
        <v>0</v>
      </c>
      <c r="D92" s="114">
        <f t="shared" si="6"/>
        <v>0</v>
      </c>
      <c r="E92" s="115">
        <f t="shared" si="6"/>
        <v>0</v>
      </c>
      <c r="F92" s="20"/>
      <c r="G92" s="36"/>
      <c r="H92" s="20"/>
      <c r="I92" s="36"/>
      <c r="J92" s="20"/>
      <c r="K92" s="36"/>
      <c r="L92" s="20"/>
      <c r="M92" s="36"/>
      <c r="N92" s="20"/>
      <c r="O92" s="36"/>
      <c r="P92" s="20"/>
      <c r="Q92" s="36"/>
      <c r="R92" s="116"/>
      <c r="S92" s="36"/>
      <c r="T92" s="20"/>
      <c r="U92" s="117"/>
      <c r="V92" s="116"/>
      <c r="W92" s="20"/>
      <c r="X92" s="118"/>
      <c r="Y92" s="118"/>
      <c r="Z92" s="119"/>
      <c r="AA92" s="31"/>
      <c r="AB92" s="109"/>
      <c r="AC92" s="109"/>
      <c r="AD92" s="109"/>
      <c r="AE92" s="109"/>
      <c r="AF92" s="109"/>
      <c r="AG92" s="109"/>
      <c r="AH92" s="11"/>
      <c r="AI92" s="11"/>
      <c r="AJ92" s="11"/>
      <c r="AK92" s="11"/>
      <c r="AL92" s="109"/>
      <c r="AM92" s="109"/>
      <c r="AN92" s="11"/>
      <c r="AO92" s="109"/>
      <c r="AP92" s="109"/>
      <c r="AQ92" s="109"/>
      <c r="AR92" s="109"/>
      <c r="AS92" s="109"/>
      <c r="AT92" s="109"/>
      <c r="AU92" s="109"/>
      <c r="AV92" s="109"/>
      <c r="AW92" s="109"/>
      <c r="AX92" s="112"/>
      <c r="AY92" s="112"/>
      <c r="AZ92" s="112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5"/>
      <c r="DB92" s="5"/>
    </row>
    <row r="93" spans="1:106" s="2" customFormat="1" x14ac:dyDescent="0.2">
      <c r="A93" s="5821" t="s">
        <v>113</v>
      </c>
      <c r="B93" s="5822"/>
      <c r="C93" s="4133">
        <f>SUM(D93:E93)</f>
        <v>0</v>
      </c>
      <c r="D93" s="4134">
        <f t="shared" si="6"/>
        <v>0</v>
      </c>
      <c r="E93" s="4135">
        <f t="shared" si="6"/>
        <v>0</v>
      </c>
      <c r="F93" s="26"/>
      <c r="G93" s="40"/>
      <c r="H93" s="26"/>
      <c r="I93" s="40"/>
      <c r="J93" s="26"/>
      <c r="K93" s="40"/>
      <c r="L93" s="26"/>
      <c r="M93" s="40"/>
      <c r="N93" s="26"/>
      <c r="O93" s="40"/>
      <c r="P93" s="26"/>
      <c r="Q93" s="40"/>
      <c r="R93" s="121"/>
      <c r="S93" s="40"/>
      <c r="T93" s="26"/>
      <c r="U93" s="122"/>
      <c r="V93" s="121"/>
      <c r="W93" s="26"/>
      <c r="X93" s="123"/>
      <c r="Y93" s="4136"/>
      <c r="Z93" s="4136"/>
      <c r="AA93" s="31"/>
      <c r="AB93" s="109"/>
      <c r="AC93" s="109"/>
      <c r="AD93" s="11"/>
      <c r="AE93" s="11"/>
      <c r="AF93" s="11"/>
      <c r="AG93" s="11"/>
      <c r="AH93" s="109"/>
      <c r="AI93" s="109"/>
      <c r="AJ93" s="11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12"/>
      <c r="AY93" s="112"/>
      <c r="AZ93" s="112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5"/>
      <c r="DB93" s="5"/>
    </row>
    <row r="94" spans="1:106" s="2" customFormat="1" x14ac:dyDescent="0.2">
      <c r="A94" s="163" t="s">
        <v>114</v>
      </c>
      <c r="W94" s="109"/>
      <c r="X94" s="109"/>
      <c r="Y94" s="109"/>
      <c r="Z94" s="109"/>
      <c r="AA94" s="11"/>
      <c r="AB94" s="109"/>
      <c r="AC94" s="109"/>
      <c r="AD94" s="11"/>
      <c r="AE94" s="11"/>
      <c r="AF94" s="11"/>
      <c r="AG94" s="11"/>
      <c r="AH94" s="109"/>
      <c r="AI94" s="109"/>
      <c r="AJ94" s="11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2"/>
      <c r="AY94" s="112"/>
      <c r="AZ94" s="112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5"/>
      <c r="DB94" s="5"/>
    </row>
    <row r="95" spans="1:106" s="2" customFormat="1" ht="14.25" customHeight="1" x14ac:dyDescent="0.2">
      <c r="A95" s="6037" t="s">
        <v>87</v>
      </c>
      <c r="B95" s="6250"/>
      <c r="C95" s="6037" t="s">
        <v>88</v>
      </c>
      <c r="D95" s="5855"/>
      <c r="E95" s="6250"/>
      <c r="F95" s="7366" t="s">
        <v>115</v>
      </c>
      <c r="G95" s="7367"/>
      <c r="H95" s="7367"/>
      <c r="I95" s="7367"/>
      <c r="J95" s="7367"/>
      <c r="K95" s="7367"/>
      <c r="L95" s="7367"/>
      <c r="M95" s="7367"/>
      <c r="N95" s="7367"/>
      <c r="O95" s="7367"/>
      <c r="P95" s="7367"/>
      <c r="Q95" s="7389"/>
      <c r="R95" s="7379" t="s">
        <v>116</v>
      </c>
      <c r="S95" s="7380"/>
      <c r="T95" s="7380"/>
      <c r="U95" s="7380"/>
      <c r="V95" s="7381"/>
      <c r="W95" s="109"/>
      <c r="X95" s="109"/>
      <c r="Y95" s="109"/>
      <c r="Z95" s="109"/>
      <c r="AA95" s="109"/>
      <c r="AB95" s="109"/>
      <c r="AC95" s="109"/>
      <c r="AD95" s="11"/>
      <c r="AE95" s="11"/>
      <c r="AF95" s="11"/>
      <c r="AG95" s="11"/>
      <c r="AH95" s="109"/>
      <c r="AI95" s="109"/>
      <c r="AJ95" s="11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2"/>
      <c r="AY95" s="112"/>
      <c r="AZ95" s="112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5"/>
      <c r="DB95" s="5"/>
    </row>
    <row r="96" spans="1:106" s="2" customFormat="1" ht="14.25" customHeight="1" x14ac:dyDescent="0.2">
      <c r="A96" s="5812"/>
      <c r="B96" s="5803"/>
      <c r="C96" s="6922"/>
      <c r="D96" s="5856"/>
      <c r="E96" s="6880"/>
      <c r="F96" s="7375" t="s">
        <v>94</v>
      </c>
      <c r="G96" s="7370"/>
      <c r="H96" s="7375" t="s">
        <v>95</v>
      </c>
      <c r="I96" s="7370"/>
      <c r="J96" s="7375" t="s">
        <v>96</v>
      </c>
      <c r="K96" s="7370"/>
      <c r="L96" s="7375" t="s">
        <v>97</v>
      </c>
      <c r="M96" s="7370"/>
      <c r="N96" s="7375" t="s">
        <v>98</v>
      </c>
      <c r="O96" s="7370"/>
      <c r="P96" s="7375" t="s">
        <v>99</v>
      </c>
      <c r="Q96" s="7376"/>
      <c r="R96" s="7377" t="s">
        <v>102</v>
      </c>
      <c r="S96" s="7369"/>
      <c r="T96" s="7370"/>
      <c r="U96" s="7375" t="s">
        <v>117</v>
      </c>
      <c r="V96" s="7370"/>
      <c r="W96" s="109"/>
      <c r="X96" s="109"/>
      <c r="Y96" s="109"/>
      <c r="Z96" s="109"/>
      <c r="AA96" s="109"/>
      <c r="AB96" s="109"/>
      <c r="AC96" s="109"/>
      <c r="AD96" s="11"/>
      <c r="AE96" s="11"/>
      <c r="AF96" s="11"/>
      <c r="AG96" s="11"/>
      <c r="AH96" s="109"/>
      <c r="AI96" s="109"/>
      <c r="AJ96" s="11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2"/>
      <c r="AY96" s="112"/>
      <c r="AZ96" s="112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5"/>
      <c r="DB96" s="5"/>
    </row>
    <row r="97" spans="1:130" ht="32.25" customHeight="1" x14ac:dyDescent="0.2">
      <c r="A97" s="6922"/>
      <c r="B97" s="6880"/>
      <c r="C97" s="1064" t="s">
        <v>103</v>
      </c>
      <c r="D97" s="1065" t="s">
        <v>65</v>
      </c>
      <c r="E97" s="3518" t="s">
        <v>104</v>
      </c>
      <c r="F97" s="4123" t="s">
        <v>65</v>
      </c>
      <c r="G97" s="4124" t="s">
        <v>104</v>
      </c>
      <c r="H97" s="4123" t="s">
        <v>65</v>
      </c>
      <c r="I97" s="4124" t="s">
        <v>104</v>
      </c>
      <c r="J97" s="4123" t="s">
        <v>65</v>
      </c>
      <c r="K97" s="4124" t="s">
        <v>104</v>
      </c>
      <c r="L97" s="4123" t="s">
        <v>65</v>
      </c>
      <c r="M97" s="4124" t="s">
        <v>104</v>
      </c>
      <c r="N97" s="4123" t="s">
        <v>65</v>
      </c>
      <c r="O97" s="4124" t="s">
        <v>104</v>
      </c>
      <c r="P97" s="4123" t="s">
        <v>65</v>
      </c>
      <c r="Q97" s="4125" t="s">
        <v>104</v>
      </c>
      <c r="R97" s="4124" t="s">
        <v>105</v>
      </c>
      <c r="S97" s="4113" t="s">
        <v>106</v>
      </c>
      <c r="T97" s="4137" t="s">
        <v>107</v>
      </c>
      <c r="U97" s="4138" t="s">
        <v>108</v>
      </c>
      <c r="V97" s="4113" t="s">
        <v>109</v>
      </c>
      <c r="W97" s="109"/>
      <c r="X97" s="109"/>
      <c r="Y97" s="109"/>
      <c r="Z97" s="109"/>
      <c r="AA97" s="109"/>
      <c r="AB97" s="109"/>
      <c r="AC97" s="109"/>
      <c r="AD97" s="11"/>
      <c r="AE97" s="11"/>
      <c r="AF97" s="11"/>
      <c r="AG97" s="11"/>
      <c r="AH97" s="109"/>
      <c r="AI97" s="109"/>
      <c r="AJ97" s="11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2"/>
      <c r="AY97" s="112"/>
      <c r="AZ97" s="112"/>
    </row>
    <row r="98" spans="1:130" ht="16.350000000000001" customHeight="1" x14ac:dyDescent="0.2">
      <c r="A98" s="6167" t="s">
        <v>110</v>
      </c>
      <c r="B98" s="7378"/>
      <c r="C98" s="4126">
        <f>SUM(D98:E98)</f>
        <v>0</v>
      </c>
      <c r="D98" s="4127">
        <f>SUM(F98+H98+J98+L98+N98+P98)</f>
        <v>0</v>
      </c>
      <c r="E98" s="4128">
        <f>SUM(G98+I98+K98+M98+O98+Q98)</f>
        <v>0</v>
      </c>
      <c r="F98" s="4080"/>
      <c r="G98" s="4085"/>
      <c r="H98" s="4080"/>
      <c r="I98" s="4085"/>
      <c r="J98" s="4080"/>
      <c r="K98" s="4085"/>
      <c r="L98" s="4080"/>
      <c r="M98" s="4085"/>
      <c r="N98" s="4080"/>
      <c r="O98" s="4085"/>
      <c r="P98" s="4080"/>
      <c r="Q98" s="4130"/>
      <c r="R98" s="4129"/>
      <c r="S98" s="4080"/>
      <c r="T98" s="4131"/>
      <c r="U98" s="4131"/>
      <c r="V98" s="4132"/>
      <c r="W98" s="110"/>
      <c r="X98" s="109"/>
      <c r="Y98" s="109"/>
      <c r="Z98" s="109"/>
      <c r="AA98" s="109"/>
      <c r="AB98" s="109"/>
      <c r="AC98" s="109"/>
      <c r="AD98" s="11"/>
      <c r="AE98" s="11"/>
      <c r="AF98" s="11"/>
      <c r="AG98" s="11"/>
      <c r="AH98" s="109"/>
      <c r="AI98" s="109"/>
      <c r="AJ98" s="11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2"/>
      <c r="AY98" s="112"/>
      <c r="AZ98" s="112"/>
    </row>
    <row r="99" spans="1:130" ht="17.25" customHeight="1" x14ac:dyDescent="0.2">
      <c r="A99" s="5817" t="s">
        <v>111</v>
      </c>
      <c r="B99" s="5818"/>
      <c r="C99" s="113">
        <f>SUM(D99:E99)</f>
        <v>0</v>
      </c>
      <c r="D99" s="114">
        <f t="shared" ref="D99:E101" si="7">SUM(F99+H99+J99+L99+N99+P99)</f>
        <v>0</v>
      </c>
      <c r="E99" s="115">
        <f t="shared" si="7"/>
        <v>0</v>
      </c>
      <c r="F99" s="20"/>
      <c r="G99" s="36"/>
      <c r="H99" s="20"/>
      <c r="I99" s="36"/>
      <c r="J99" s="20"/>
      <c r="K99" s="36"/>
      <c r="L99" s="20"/>
      <c r="M99" s="36"/>
      <c r="N99" s="20"/>
      <c r="O99" s="36"/>
      <c r="P99" s="20"/>
      <c r="Q99" s="117"/>
      <c r="R99" s="116"/>
      <c r="S99" s="20"/>
      <c r="T99" s="118"/>
      <c r="U99" s="118"/>
      <c r="V99" s="119"/>
      <c r="W99" s="4139"/>
      <c r="X99" s="4140"/>
      <c r="Y99" s="4140"/>
      <c r="Z99" s="4114"/>
      <c r="AR99" s="109"/>
      <c r="AS99" s="109"/>
      <c r="AT99" s="109"/>
      <c r="AU99" s="109"/>
      <c r="AV99" s="109"/>
      <c r="AW99" s="109"/>
      <c r="AX99" s="112"/>
      <c r="AY99" s="112"/>
      <c r="AZ99" s="112"/>
    </row>
    <row r="100" spans="1:130" ht="16.350000000000001" customHeight="1" x14ac:dyDescent="0.2">
      <c r="A100" s="5817" t="s">
        <v>112</v>
      </c>
      <c r="B100" s="5818"/>
      <c r="C100" s="113">
        <f>SUM(D100:E100)</f>
        <v>0</v>
      </c>
      <c r="D100" s="114">
        <f>SUM(F100+H100+J100+L100+N100+P100)</f>
        <v>0</v>
      </c>
      <c r="E100" s="115">
        <f t="shared" si="7"/>
        <v>0</v>
      </c>
      <c r="F100" s="20"/>
      <c r="G100" s="36"/>
      <c r="H100" s="20"/>
      <c r="I100" s="36"/>
      <c r="J100" s="20"/>
      <c r="K100" s="36"/>
      <c r="L100" s="20"/>
      <c r="M100" s="36"/>
      <c r="N100" s="20"/>
      <c r="O100" s="36"/>
      <c r="P100" s="20"/>
      <c r="Q100" s="117"/>
      <c r="R100" s="116"/>
      <c r="S100" s="20"/>
      <c r="T100" s="118"/>
      <c r="U100" s="118"/>
      <c r="V100" s="119"/>
      <c r="W100" s="4139"/>
      <c r="X100" s="4140"/>
      <c r="Y100" s="4140"/>
      <c r="Z100" s="4114"/>
      <c r="AR100" s="109"/>
      <c r="AS100" s="109"/>
      <c r="AT100" s="109"/>
      <c r="AU100" s="109"/>
      <c r="AV100" s="109"/>
      <c r="AW100" s="109"/>
      <c r="AX100" s="112"/>
      <c r="AY100" s="112"/>
      <c r="AZ100" s="112"/>
    </row>
    <row r="101" spans="1:130" ht="16.350000000000001" customHeight="1" x14ac:dyDescent="0.2">
      <c r="A101" s="5821" t="s">
        <v>113</v>
      </c>
      <c r="B101" s="5822"/>
      <c r="C101" s="4133">
        <f>SUM(D101:E101)</f>
        <v>0</v>
      </c>
      <c r="D101" s="4134">
        <f t="shared" si="7"/>
        <v>0</v>
      </c>
      <c r="E101" s="4135">
        <f t="shared" si="7"/>
        <v>0</v>
      </c>
      <c r="F101" s="26"/>
      <c r="G101" s="40"/>
      <c r="H101" s="26"/>
      <c r="I101" s="40"/>
      <c r="J101" s="26"/>
      <c r="K101" s="40"/>
      <c r="L101" s="26"/>
      <c r="M101" s="40"/>
      <c r="N101" s="26"/>
      <c r="O101" s="40"/>
      <c r="P101" s="26"/>
      <c r="Q101" s="122"/>
      <c r="R101" s="121"/>
      <c r="S101" s="26"/>
      <c r="T101" s="123"/>
      <c r="U101" s="4136"/>
      <c r="V101" s="4136"/>
      <c r="W101" s="4139"/>
      <c r="X101" s="4140"/>
      <c r="Y101" s="4140"/>
      <c r="Z101" s="4114"/>
      <c r="AR101" s="109"/>
      <c r="AS101" s="109"/>
      <c r="AT101" s="109"/>
      <c r="AU101" s="109"/>
      <c r="AV101" s="109"/>
      <c r="AW101" s="109"/>
      <c r="AX101" s="112"/>
      <c r="AY101" s="112"/>
      <c r="AZ101" s="112"/>
    </row>
    <row r="102" spans="1:130" ht="16.350000000000001" customHeight="1" x14ac:dyDescent="0.2">
      <c r="A102" s="163" t="s">
        <v>118</v>
      </c>
      <c r="B102" s="109"/>
      <c r="P102" s="109"/>
      <c r="Q102" s="109"/>
      <c r="R102" s="4141"/>
      <c r="S102" s="4141"/>
      <c r="T102" s="4141"/>
      <c r="U102" s="4140"/>
      <c r="V102" s="4140"/>
      <c r="W102" s="4140"/>
      <c r="X102" s="4140"/>
      <c r="Y102" s="4140"/>
      <c r="Z102" s="4114"/>
    </row>
    <row r="103" spans="1:130" ht="16.350000000000001" customHeight="1" x14ac:dyDescent="0.2">
      <c r="A103" s="6037" t="s">
        <v>119</v>
      </c>
      <c r="B103" s="6250"/>
      <c r="C103" s="6037" t="s">
        <v>79</v>
      </c>
      <c r="D103" s="5855"/>
      <c r="E103" s="6250"/>
      <c r="F103" s="7385" t="s">
        <v>120</v>
      </c>
      <c r="G103" s="7386"/>
      <c r="H103" s="7386"/>
      <c r="I103" s="7386"/>
      <c r="J103" s="7386"/>
      <c r="K103" s="7386"/>
      <c r="L103" s="7386"/>
      <c r="M103" s="7387"/>
      <c r="N103" s="109"/>
      <c r="O103" s="109"/>
      <c r="P103" s="4142"/>
      <c r="Q103" s="4142"/>
      <c r="R103" s="4142"/>
      <c r="S103" s="4143"/>
      <c r="T103" s="4143"/>
      <c r="U103" s="4143"/>
      <c r="V103" s="4143"/>
      <c r="W103" s="4143"/>
      <c r="X103" s="4144"/>
      <c r="BX103" s="15"/>
    </row>
    <row r="104" spans="1:130" ht="31.35" customHeight="1" x14ac:dyDescent="0.2">
      <c r="A104" s="5812"/>
      <c r="B104" s="5803"/>
      <c r="C104" s="5812"/>
      <c r="D104" s="5876"/>
      <c r="E104" s="5803"/>
      <c r="F104" s="7388" t="s">
        <v>121</v>
      </c>
      <c r="G104" s="7387"/>
      <c r="H104" s="7388" t="s">
        <v>122</v>
      </c>
      <c r="I104" s="7387"/>
      <c r="J104" s="7388" t="s">
        <v>123</v>
      </c>
      <c r="K104" s="7387"/>
      <c r="L104" s="7388" t="s">
        <v>124</v>
      </c>
      <c r="M104" s="7387"/>
      <c r="N104" s="125"/>
      <c r="O104" s="125"/>
      <c r="P104" s="125"/>
      <c r="Q104" s="125"/>
      <c r="R104" s="109"/>
      <c r="S104" s="109"/>
      <c r="T104" s="109"/>
      <c r="U104" s="109"/>
      <c r="V104" s="11"/>
      <c r="W104" s="11"/>
      <c r="X104" s="11"/>
      <c r="Y104" s="11"/>
      <c r="Z104" s="109"/>
      <c r="AA104" s="109"/>
      <c r="AB104" s="11"/>
      <c r="AC104" s="109"/>
      <c r="AD104" s="109"/>
      <c r="AE104" s="109"/>
      <c r="AF104" s="109"/>
      <c r="AG104" s="109"/>
      <c r="AH104" s="109"/>
      <c r="AI104" s="109"/>
      <c r="AJ104" s="112"/>
      <c r="AK104" s="352"/>
      <c r="AL104" s="4145"/>
      <c r="AM104" s="4140"/>
      <c r="AN104" s="4140"/>
      <c r="AO104" s="4140"/>
      <c r="AP104" s="4140"/>
      <c r="AQ104" s="4140"/>
      <c r="AR104" s="4140"/>
      <c r="AS104" s="4140"/>
      <c r="AT104" s="4140"/>
      <c r="AU104" s="4114"/>
    </row>
    <row r="105" spans="1:130" ht="16.350000000000001" customHeight="1" x14ac:dyDescent="0.2">
      <c r="A105" s="7383"/>
      <c r="B105" s="7384"/>
      <c r="C105" s="4146" t="s">
        <v>103</v>
      </c>
      <c r="D105" s="1065" t="s">
        <v>65</v>
      </c>
      <c r="E105" s="4124" t="s">
        <v>104</v>
      </c>
      <c r="F105" s="1064" t="s">
        <v>65</v>
      </c>
      <c r="G105" s="4124" t="s">
        <v>104</v>
      </c>
      <c r="H105" s="1064" t="s">
        <v>65</v>
      </c>
      <c r="I105" s="4124" t="s">
        <v>104</v>
      </c>
      <c r="J105" s="1064" t="s">
        <v>65</v>
      </c>
      <c r="K105" s="4124" t="s">
        <v>104</v>
      </c>
      <c r="L105" s="1064" t="s">
        <v>65</v>
      </c>
      <c r="M105" s="4124" t="s">
        <v>104</v>
      </c>
      <c r="AF105" s="11"/>
      <c r="AG105" s="11"/>
      <c r="AH105" s="11"/>
      <c r="AI105" s="11"/>
      <c r="AJ105" s="4117"/>
      <c r="AK105" s="4117"/>
      <c r="AL105" s="4117"/>
      <c r="AM105" s="4117"/>
      <c r="AN105" s="4117"/>
      <c r="AO105" s="4117"/>
      <c r="AP105" s="4117"/>
      <c r="AQ105" s="4117"/>
      <c r="AR105" s="4117"/>
      <c r="AS105" s="4147"/>
      <c r="BX105" s="15"/>
    </row>
    <row r="106" spans="1:130" ht="20.25" customHeight="1" x14ac:dyDescent="0.2">
      <c r="A106" s="7335" t="s">
        <v>80</v>
      </c>
      <c r="B106" s="7336"/>
      <c r="C106" s="4148">
        <f>SUM(D106:E106)</f>
        <v>0</v>
      </c>
      <c r="D106" s="4149">
        <f>+F106+H106+J106+L106</f>
        <v>0</v>
      </c>
      <c r="E106" s="4150">
        <f>+G106+I106+K106+M106</f>
        <v>0</v>
      </c>
      <c r="F106" s="4122"/>
      <c r="G106" s="4031"/>
      <c r="H106" s="4122"/>
      <c r="I106" s="4031"/>
      <c r="J106" s="4122"/>
      <c r="K106" s="4151"/>
      <c r="L106" s="4122"/>
      <c r="M106" s="4151"/>
      <c r="N106" s="15"/>
      <c r="AF106" s="11"/>
      <c r="AG106" s="11"/>
      <c r="AH106" s="11"/>
      <c r="AI106" s="11"/>
      <c r="AJ106" s="4117"/>
      <c r="AK106" s="4117"/>
      <c r="AL106" s="4117"/>
      <c r="AM106" s="4117"/>
      <c r="AN106" s="4117"/>
      <c r="AO106" s="4117"/>
      <c r="AP106" s="4117"/>
      <c r="AQ106" s="4117"/>
      <c r="AR106" s="4117"/>
      <c r="AS106" s="4147"/>
      <c r="BX106" s="15"/>
    </row>
    <row r="107" spans="1:130" ht="16.350000000000001" customHeight="1" x14ac:dyDescent="0.2">
      <c r="A107" s="151" t="s">
        <v>125</v>
      </c>
      <c r="B107" s="4152"/>
      <c r="AH107" s="11"/>
      <c r="AI107" s="11"/>
      <c r="AJ107" s="11"/>
      <c r="AK107" s="14"/>
      <c r="AL107" s="4153"/>
      <c r="AM107" s="4153"/>
      <c r="AN107" s="4153"/>
      <c r="AO107" s="4153"/>
      <c r="AP107" s="4153"/>
      <c r="AQ107" s="4153"/>
      <c r="AR107" s="4153"/>
      <c r="AS107" s="4153"/>
      <c r="AT107" s="4153"/>
      <c r="AU107" s="4154"/>
      <c r="AV107" s="12"/>
      <c r="AW107" s="12"/>
    </row>
    <row r="108" spans="1:130" ht="16.350000000000001" customHeight="1" x14ac:dyDescent="0.2">
      <c r="A108" s="6037" t="s">
        <v>78</v>
      </c>
      <c r="B108" s="6250"/>
      <c r="C108" s="6037" t="s">
        <v>79</v>
      </c>
      <c r="D108" s="5855"/>
      <c r="E108" s="6250"/>
      <c r="F108" s="7375" t="s">
        <v>80</v>
      </c>
      <c r="G108" s="7369"/>
      <c r="H108" s="7369"/>
      <c r="I108" s="7369"/>
      <c r="J108" s="7369"/>
      <c r="K108" s="7369"/>
      <c r="L108" s="7369"/>
      <c r="M108" s="7369"/>
      <c r="N108" s="7369"/>
      <c r="O108" s="7369"/>
      <c r="P108" s="7369"/>
      <c r="Q108" s="7369"/>
      <c r="R108" s="7369"/>
      <c r="S108" s="7369"/>
      <c r="T108" s="7369"/>
      <c r="U108" s="7369"/>
      <c r="V108" s="7369"/>
      <c r="W108" s="7369"/>
      <c r="X108" s="7369"/>
      <c r="Y108" s="7369"/>
      <c r="Z108" s="7369"/>
      <c r="AA108" s="7369"/>
      <c r="AB108" s="7369"/>
      <c r="AC108" s="7369"/>
      <c r="AD108" s="7369"/>
      <c r="AE108" s="7369"/>
      <c r="AF108" s="7369"/>
      <c r="AG108" s="7376"/>
      <c r="AH108" s="6375" t="s">
        <v>7</v>
      </c>
      <c r="AI108" s="7391" t="s">
        <v>8</v>
      </c>
      <c r="AJ108" s="4153"/>
      <c r="AK108" s="4153"/>
      <c r="AL108" s="4153"/>
      <c r="AM108" s="4153"/>
      <c r="AN108" s="4153"/>
      <c r="AO108" s="4153"/>
      <c r="AP108" s="4153"/>
      <c r="AQ108" s="4153"/>
      <c r="AR108" s="4153"/>
      <c r="AS108" s="4154"/>
      <c r="AT108" s="12"/>
      <c r="AU108" s="12"/>
      <c r="AV108" s="12"/>
      <c r="AW108" s="12"/>
      <c r="BX108" s="15"/>
      <c r="CY108" s="5"/>
      <c r="CZ108" s="5"/>
      <c r="DY108" s="15"/>
      <c r="DZ108" s="15"/>
    </row>
    <row r="109" spans="1:130" ht="16.350000000000001" customHeight="1" x14ac:dyDescent="0.2">
      <c r="A109" s="5812"/>
      <c r="B109" s="5803"/>
      <c r="C109" s="5812"/>
      <c r="D109" s="5876"/>
      <c r="E109" s="5803"/>
      <c r="F109" s="7353" t="s">
        <v>12</v>
      </c>
      <c r="G109" s="7393"/>
      <c r="H109" s="7394" t="s">
        <v>13</v>
      </c>
      <c r="I109" s="7394"/>
      <c r="J109" s="7394" t="s">
        <v>126</v>
      </c>
      <c r="K109" s="7394"/>
      <c r="L109" s="7394" t="s">
        <v>127</v>
      </c>
      <c r="M109" s="7394"/>
      <c r="N109" s="7394" t="s">
        <v>128</v>
      </c>
      <c r="O109" s="7394"/>
      <c r="P109" s="7394" t="s">
        <v>129</v>
      </c>
      <c r="Q109" s="7394"/>
      <c r="R109" s="7394" t="s">
        <v>130</v>
      </c>
      <c r="S109" s="7394"/>
      <c r="T109" s="7394" t="s">
        <v>131</v>
      </c>
      <c r="U109" s="7394"/>
      <c r="V109" s="7394" t="s">
        <v>132</v>
      </c>
      <c r="W109" s="7394"/>
      <c r="X109" s="7394" t="s">
        <v>133</v>
      </c>
      <c r="Y109" s="7394"/>
      <c r="Z109" s="7375" t="s">
        <v>134</v>
      </c>
      <c r="AA109" s="7370"/>
      <c r="AB109" s="7375" t="s">
        <v>135</v>
      </c>
      <c r="AC109" s="7370"/>
      <c r="AD109" s="7375" t="s">
        <v>136</v>
      </c>
      <c r="AE109" s="7370"/>
      <c r="AF109" s="7375" t="s">
        <v>137</v>
      </c>
      <c r="AG109" s="7376"/>
      <c r="AH109" s="5883"/>
      <c r="AI109" s="6140"/>
      <c r="AJ109" s="44"/>
      <c r="AK109" s="4155"/>
      <c r="AL109" s="4153"/>
      <c r="AM109" s="4153"/>
      <c r="AN109" s="4153"/>
      <c r="AO109" s="4153"/>
      <c r="AP109" s="4153"/>
      <c r="AQ109" s="4153"/>
      <c r="AR109" s="4153"/>
      <c r="AS109" s="4153"/>
      <c r="AT109" s="4153"/>
      <c r="AU109" s="4154"/>
      <c r="AV109" s="12"/>
      <c r="AW109" s="12"/>
    </row>
    <row r="110" spans="1:130" ht="16.350000000000001" customHeight="1" x14ac:dyDescent="0.2">
      <c r="A110" s="7383"/>
      <c r="B110" s="7384"/>
      <c r="C110" s="1064" t="s">
        <v>103</v>
      </c>
      <c r="D110" s="1065" t="s">
        <v>65</v>
      </c>
      <c r="E110" s="4124" t="s">
        <v>104</v>
      </c>
      <c r="F110" s="4123" t="s">
        <v>65</v>
      </c>
      <c r="G110" s="4156" t="s">
        <v>104</v>
      </c>
      <c r="H110" s="4123" t="s">
        <v>65</v>
      </c>
      <c r="I110" s="4156" t="s">
        <v>104</v>
      </c>
      <c r="J110" s="4123" t="s">
        <v>65</v>
      </c>
      <c r="K110" s="4156" t="s">
        <v>104</v>
      </c>
      <c r="L110" s="4123" t="s">
        <v>65</v>
      </c>
      <c r="M110" s="4156" t="s">
        <v>104</v>
      </c>
      <c r="N110" s="4123" t="s">
        <v>65</v>
      </c>
      <c r="O110" s="4156" t="s">
        <v>104</v>
      </c>
      <c r="P110" s="4123" t="s">
        <v>65</v>
      </c>
      <c r="Q110" s="4156" t="s">
        <v>104</v>
      </c>
      <c r="R110" s="4123" t="s">
        <v>65</v>
      </c>
      <c r="S110" s="4156" t="s">
        <v>104</v>
      </c>
      <c r="T110" s="4123" t="s">
        <v>65</v>
      </c>
      <c r="U110" s="4156" t="s">
        <v>104</v>
      </c>
      <c r="V110" s="4123" t="s">
        <v>65</v>
      </c>
      <c r="W110" s="4156" t="s">
        <v>104</v>
      </c>
      <c r="X110" s="4123" t="s">
        <v>65</v>
      </c>
      <c r="Y110" s="4156" t="s">
        <v>104</v>
      </c>
      <c r="Z110" s="4123" t="s">
        <v>65</v>
      </c>
      <c r="AA110" s="4156" t="s">
        <v>104</v>
      </c>
      <c r="AB110" s="4123" t="s">
        <v>65</v>
      </c>
      <c r="AC110" s="4156" t="s">
        <v>104</v>
      </c>
      <c r="AD110" s="4123" t="s">
        <v>65</v>
      </c>
      <c r="AE110" s="4156" t="s">
        <v>104</v>
      </c>
      <c r="AF110" s="4123" t="s">
        <v>65</v>
      </c>
      <c r="AG110" s="4157" t="s">
        <v>104</v>
      </c>
      <c r="AH110" s="7390"/>
      <c r="AI110" s="7392"/>
      <c r="AJ110" s="4158"/>
      <c r="AK110" s="4153"/>
      <c r="AL110" s="4153"/>
      <c r="AM110" s="4153"/>
      <c r="AN110" s="4153"/>
      <c r="AO110" s="4153"/>
      <c r="AP110" s="4153"/>
      <c r="AQ110" s="4153"/>
      <c r="AR110" s="4153"/>
      <c r="AS110" s="4153"/>
      <c r="AT110" s="4153"/>
      <c r="AU110" s="4154"/>
      <c r="AV110" s="12"/>
      <c r="AW110" s="12"/>
    </row>
    <row r="111" spans="1:130" ht="16.350000000000001" customHeight="1" x14ac:dyDescent="0.2">
      <c r="A111" s="7364" t="s">
        <v>138</v>
      </c>
      <c r="B111" s="7365"/>
      <c r="C111" s="1077">
        <f>SUM(D111:E111)</f>
        <v>0</v>
      </c>
      <c r="D111" s="4159">
        <f>SUM(F111+H111+J111+L111+N111+P111+R111+T111+V111+X111+Z111+AB111+AD111+AF111)</f>
        <v>0</v>
      </c>
      <c r="E111" s="4160">
        <f>SUM(+G111+I111+K111+M111+O111+Q111+S111+U111+W111+Y111+AA111+AC111+AE111+AG111)</f>
        <v>0</v>
      </c>
      <c r="F111" s="4080"/>
      <c r="G111" s="4129"/>
      <c r="H111" s="4080"/>
      <c r="I111" s="4129"/>
      <c r="J111" s="4080"/>
      <c r="K111" s="4129"/>
      <c r="L111" s="4080"/>
      <c r="M111" s="4129"/>
      <c r="N111" s="4080"/>
      <c r="O111" s="4129"/>
      <c r="P111" s="4080"/>
      <c r="Q111" s="4129"/>
      <c r="R111" s="4080"/>
      <c r="S111" s="4129"/>
      <c r="T111" s="4080"/>
      <c r="U111" s="4129"/>
      <c r="V111" s="4080"/>
      <c r="W111" s="4129"/>
      <c r="X111" s="4080"/>
      <c r="Y111" s="4129"/>
      <c r="Z111" s="4080"/>
      <c r="AA111" s="4129"/>
      <c r="AB111" s="4080"/>
      <c r="AC111" s="4129"/>
      <c r="AD111" s="4080"/>
      <c r="AE111" s="4129"/>
      <c r="AF111" s="4080"/>
      <c r="AG111" s="420"/>
      <c r="AH111" s="4129"/>
      <c r="AI111" s="421"/>
      <c r="AJ111" s="4161"/>
      <c r="AK111" s="14"/>
      <c r="AL111" s="4162"/>
      <c r="AM111" s="4162"/>
      <c r="AN111" s="4162"/>
      <c r="AO111" s="4162"/>
      <c r="AP111" s="4162"/>
      <c r="AQ111" s="4162"/>
      <c r="AR111" s="4162"/>
      <c r="AS111" s="4162"/>
      <c r="AT111" s="4162"/>
      <c r="AU111" s="4154"/>
      <c r="AV111" s="12"/>
      <c r="AW111" s="12"/>
      <c r="CZ111" s="4">
        <v>0</v>
      </c>
      <c r="DB111" s="5">
        <v>0</v>
      </c>
      <c r="DD111" s="5">
        <v>0</v>
      </c>
    </row>
    <row r="112" spans="1:130" ht="25.35" customHeight="1" x14ac:dyDescent="0.2">
      <c r="A112" s="7351" t="s">
        <v>139</v>
      </c>
      <c r="B112" s="4079" t="s">
        <v>140</v>
      </c>
      <c r="C112" s="128">
        <f t="shared" ref="C112:C119" si="8">SUM(D112:E112)</f>
        <v>0</v>
      </c>
      <c r="D112" s="129">
        <f t="shared" ref="D112:D119" si="9">SUM(F112+H112+J112+L112+N112+P112+R112+T112+V112+X112+Z112+AB112+AD112+AF112)</f>
        <v>0</v>
      </c>
      <c r="E112" s="130">
        <f t="shared" ref="E112:E119" si="10">SUM(+G112+I112+K112+M112+O112+Q112+S112+U112+W112+Y112+AA112+AC112+AE112+AG112)</f>
        <v>0</v>
      </c>
      <c r="F112" s="4080"/>
      <c r="G112" s="4085"/>
      <c r="H112" s="4080"/>
      <c r="I112" s="4085"/>
      <c r="J112" s="4080"/>
      <c r="K112" s="4085"/>
      <c r="L112" s="4080"/>
      <c r="M112" s="4085"/>
      <c r="N112" s="4080"/>
      <c r="O112" s="4085"/>
      <c r="P112" s="4080"/>
      <c r="Q112" s="4085"/>
      <c r="R112" s="4080"/>
      <c r="S112" s="4085"/>
      <c r="T112" s="4080"/>
      <c r="U112" s="4085"/>
      <c r="V112" s="4080"/>
      <c r="W112" s="4085"/>
      <c r="X112" s="4080"/>
      <c r="Y112" s="4085"/>
      <c r="Z112" s="4080"/>
      <c r="AA112" s="4085"/>
      <c r="AB112" s="4080"/>
      <c r="AC112" s="4085"/>
      <c r="AD112" s="4080"/>
      <c r="AE112" s="4085"/>
      <c r="AF112" s="4080"/>
      <c r="AG112" s="420"/>
      <c r="AH112" s="4129"/>
      <c r="AI112" s="421"/>
      <c r="AJ112" s="4161"/>
      <c r="AK112" s="4163"/>
      <c r="AL112" s="4162"/>
      <c r="AM112" s="4162"/>
      <c r="AN112" s="4162"/>
      <c r="AO112" s="4162"/>
      <c r="AP112" s="4162"/>
      <c r="AQ112" s="4162"/>
      <c r="AR112" s="4162"/>
      <c r="AS112" s="4162"/>
      <c r="AT112" s="4162"/>
      <c r="AU112" s="4154"/>
      <c r="AV112" s="12"/>
      <c r="AW112" s="12"/>
      <c r="CZ112" s="4">
        <v>0</v>
      </c>
      <c r="DB112" s="5">
        <v>0</v>
      </c>
      <c r="DD112" s="5">
        <v>0</v>
      </c>
    </row>
    <row r="113" spans="1:108" s="2" customFormat="1" x14ac:dyDescent="0.2">
      <c r="A113" s="6151"/>
      <c r="B113" s="3511" t="s">
        <v>141</v>
      </c>
      <c r="C113" s="113">
        <f t="shared" si="8"/>
        <v>0</v>
      </c>
      <c r="D113" s="114">
        <f t="shared" si="9"/>
        <v>0</v>
      </c>
      <c r="E113" s="131">
        <f t="shared" si="10"/>
        <v>0</v>
      </c>
      <c r="F113" s="20"/>
      <c r="G113" s="36"/>
      <c r="H113" s="20"/>
      <c r="I113" s="36"/>
      <c r="J113" s="20"/>
      <c r="K113" s="36"/>
      <c r="L113" s="20"/>
      <c r="M113" s="36"/>
      <c r="N113" s="20"/>
      <c r="O113" s="36"/>
      <c r="P113" s="20"/>
      <c r="Q113" s="36"/>
      <c r="R113" s="20"/>
      <c r="S113" s="36"/>
      <c r="T113" s="20"/>
      <c r="U113" s="36"/>
      <c r="V113" s="20"/>
      <c r="W113" s="36"/>
      <c r="X113" s="20"/>
      <c r="Y113" s="36"/>
      <c r="Z113" s="20"/>
      <c r="AA113" s="36"/>
      <c r="AB113" s="20"/>
      <c r="AC113" s="36"/>
      <c r="AD113" s="20"/>
      <c r="AE113" s="36"/>
      <c r="AF113" s="20"/>
      <c r="AG113" s="23"/>
      <c r="AH113" s="116"/>
      <c r="AI113" s="24"/>
      <c r="AJ113" s="4161"/>
      <c r="AK113" s="4164"/>
      <c r="AL113" s="4162"/>
      <c r="AM113" s="4162"/>
      <c r="AN113" s="4162"/>
      <c r="AO113" s="4162"/>
      <c r="AP113" s="4162"/>
      <c r="AQ113" s="4162"/>
      <c r="AR113" s="4162"/>
      <c r="AS113" s="4162"/>
      <c r="AT113" s="4162"/>
      <c r="AU113" s="4154"/>
      <c r="AV113" s="12"/>
      <c r="AW113" s="12"/>
      <c r="AX113" s="3"/>
      <c r="AY113" s="3"/>
      <c r="AZ113" s="3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5"/>
      <c r="DB113" s="5">
        <v>0</v>
      </c>
      <c r="DC113" s="5"/>
      <c r="DD113" s="5">
        <v>0</v>
      </c>
    </row>
    <row r="114" spans="1:108" s="2" customFormat="1" x14ac:dyDescent="0.2">
      <c r="A114" s="6151"/>
      <c r="B114" s="3511" t="s">
        <v>142</v>
      </c>
      <c r="C114" s="113">
        <f t="shared" si="8"/>
        <v>0</v>
      </c>
      <c r="D114" s="114">
        <f t="shared" si="9"/>
        <v>0</v>
      </c>
      <c r="E114" s="131">
        <f t="shared" si="10"/>
        <v>0</v>
      </c>
      <c r="F114" s="20"/>
      <c r="G114" s="36"/>
      <c r="H114" s="20"/>
      <c r="I114" s="36"/>
      <c r="J114" s="20"/>
      <c r="K114" s="36"/>
      <c r="L114" s="20"/>
      <c r="M114" s="36"/>
      <c r="N114" s="20"/>
      <c r="O114" s="36"/>
      <c r="P114" s="20"/>
      <c r="Q114" s="36"/>
      <c r="R114" s="20"/>
      <c r="S114" s="36"/>
      <c r="T114" s="20"/>
      <c r="U114" s="36"/>
      <c r="V114" s="20"/>
      <c r="W114" s="36"/>
      <c r="X114" s="20"/>
      <c r="Y114" s="36"/>
      <c r="Z114" s="20"/>
      <c r="AA114" s="36"/>
      <c r="AB114" s="20"/>
      <c r="AC114" s="36"/>
      <c r="AD114" s="20"/>
      <c r="AE114" s="36"/>
      <c r="AF114" s="20"/>
      <c r="AG114" s="23"/>
      <c r="AH114" s="116"/>
      <c r="AI114" s="24"/>
      <c r="AJ114" s="4161"/>
      <c r="AK114" s="13"/>
      <c r="AL114" s="13"/>
      <c r="AM114" s="13"/>
      <c r="AN114" s="4165"/>
      <c r="AO114" s="4165"/>
      <c r="AP114" s="4165"/>
      <c r="AQ114" s="4165"/>
      <c r="AR114" s="4165"/>
      <c r="AS114" s="4165"/>
      <c r="AT114" s="4165"/>
      <c r="AU114" s="4165"/>
      <c r="AV114" s="4165"/>
      <c r="AW114" s="4154"/>
      <c r="AX114" s="3"/>
      <c r="AY114" s="3"/>
      <c r="AZ114" s="3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5"/>
      <c r="DB114" s="5">
        <v>0</v>
      </c>
      <c r="DC114" s="5"/>
      <c r="DD114" s="5">
        <v>0</v>
      </c>
    </row>
    <row r="115" spans="1:108" s="2" customFormat="1" ht="21.75" x14ac:dyDescent="0.2">
      <c r="A115" s="6151"/>
      <c r="B115" s="132" t="s">
        <v>143</v>
      </c>
      <c r="C115" s="113">
        <f t="shared" si="8"/>
        <v>0</v>
      </c>
      <c r="D115" s="114">
        <f t="shared" si="9"/>
        <v>0</v>
      </c>
      <c r="E115" s="131">
        <f t="shared" si="10"/>
        <v>0</v>
      </c>
      <c r="F115" s="20"/>
      <c r="G115" s="36"/>
      <c r="H115" s="20"/>
      <c r="I115" s="36"/>
      <c r="J115" s="20"/>
      <c r="K115" s="36"/>
      <c r="L115" s="20"/>
      <c r="M115" s="36"/>
      <c r="N115" s="20"/>
      <c r="O115" s="36"/>
      <c r="P115" s="20"/>
      <c r="Q115" s="36"/>
      <c r="R115" s="20"/>
      <c r="S115" s="36"/>
      <c r="T115" s="20"/>
      <c r="U115" s="36"/>
      <c r="V115" s="20"/>
      <c r="W115" s="36"/>
      <c r="X115" s="20"/>
      <c r="Y115" s="36"/>
      <c r="Z115" s="20"/>
      <c r="AA115" s="36"/>
      <c r="AB115" s="20"/>
      <c r="AC115" s="36"/>
      <c r="AD115" s="20"/>
      <c r="AE115" s="36"/>
      <c r="AF115" s="20"/>
      <c r="AG115" s="23"/>
      <c r="AH115" s="116"/>
      <c r="AI115" s="24"/>
      <c r="AJ115" s="4161"/>
      <c r="AL115" s="4162"/>
      <c r="AM115" s="4162"/>
      <c r="AN115" s="4162"/>
      <c r="AO115" s="4162"/>
      <c r="AP115" s="4162"/>
      <c r="AQ115" s="4162"/>
      <c r="AR115" s="4162"/>
      <c r="AS115" s="4162"/>
      <c r="AT115" s="4162"/>
      <c r="AU115" s="4154"/>
      <c r="AV115" s="12"/>
      <c r="AW115" s="12"/>
      <c r="AX115" s="3"/>
      <c r="AY115" s="3"/>
      <c r="AZ115" s="3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5"/>
      <c r="DB115" s="5">
        <v>0</v>
      </c>
      <c r="DC115" s="5"/>
      <c r="DD115" s="5">
        <v>0</v>
      </c>
    </row>
    <row r="116" spans="1:108" s="2" customFormat="1" ht="21.75" x14ac:dyDescent="0.2">
      <c r="A116" s="6151"/>
      <c r="B116" s="132" t="s">
        <v>144</v>
      </c>
      <c r="C116" s="113">
        <f t="shared" si="8"/>
        <v>0</v>
      </c>
      <c r="D116" s="114">
        <f t="shared" si="9"/>
        <v>0</v>
      </c>
      <c r="E116" s="131">
        <f t="shared" si="10"/>
        <v>0</v>
      </c>
      <c r="F116" s="37"/>
      <c r="G116" s="39"/>
      <c r="H116" s="37"/>
      <c r="I116" s="39"/>
      <c r="J116" s="37"/>
      <c r="K116" s="39"/>
      <c r="L116" s="37"/>
      <c r="M116" s="39"/>
      <c r="N116" s="37"/>
      <c r="O116" s="39"/>
      <c r="P116" s="37"/>
      <c r="Q116" s="39"/>
      <c r="R116" s="37"/>
      <c r="S116" s="39"/>
      <c r="T116" s="37"/>
      <c r="U116" s="39"/>
      <c r="V116" s="37"/>
      <c r="W116" s="39"/>
      <c r="X116" s="37"/>
      <c r="Y116" s="39"/>
      <c r="Z116" s="37"/>
      <c r="AA116" s="39"/>
      <c r="AB116" s="37"/>
      <c r="AC116" s="39"/>
      <c r="AD116" s="37"/>
      <c r="AE116" s="39"/>
      <c r="AF116" s="37"/>
      <c r="AG116" s="133"/>
      <c r="AH116" s="134"/>
      <c r="AI116" s="135"/>
      <c r="AJ116" s="4161"/>
      <c r="AL116" s="4162"/>
      <c r="AM116" s="4162"/>
      <c r="AN116" s="4162"/>
      <c r="AO116" s="4162"/>
      <c r="AP116" s="4162"/>
      <c r="AQ116" s="4162"/>
      <c r="AR116" s="4162"/>
      <c r="AS116" s="4162"/>
      <c r="AT116" s="4162"/>
      <c r="AU116" s="4154"/>
      <c r="AV116" s="12"/>
      <c r="AW116" s="12"/>
      <c r="AX116" s="3"/>
      <c r="AY116" s="3"/>
      <c r="AZ116" s="3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5"/>
      <c r="DB116" s="5">
        <v>0</v>
      </c>
      <c r="DC116" s="5"/>
      <c r="DD116" s="5">
        <v>0</v>
      </c>
    </row>
    <row r="117" spans="1:108" s="2" customFormat="1" x14ac:dyDescent="0.2">
      <c r="A117" s="6151"/>
      <c r="B117" s="136" t="s">
        <v>145</v>
      </c>
      <c r="C117" s="113">
        <f t="shared" si="8"/>
        <v>0</v>
      </c>
      <c r="D117" s="114">
        <f t="shared" si="9"/>
        <v>0</v>
      </c>
      <c r="E117" s="131">
        <f t="shared" si="10"/>
        <v>0</v>
      </c>
      <c r="F117" s="37"/>
      <c r="G117" s="39"/>
      <c r="H117" s="37"/>
      <c r="I117" s="39"/>
      <c r="J117" s="37"/>
      <c r="K117" s="39"/>
      <c r="L117" s="37"/>
      <c r="M117" s="39"/>
      <c r="N117" s="37"/>
      <c r="O117" s="39"/>
      <c r="P117" s="37"/>
      <c r="Q117" s="39"/>
      <c r="R117" s="37"/>
      <c r="S117" s="39"/>
      <c r="T117" s="37"/>
      <c r="U117" s="39"/>
      <c r="V117" s="37"/>
      <c r="W117" s="39"/>
      <c r="X117" s="37"/>
      <c r="Y117" s="39"/>
      <c r="Z117" s="37"/>
      <c r="AA117" s="39"/>
      <c r="AB117" s="37"/>
      <c r="AC117" s="39"/>
      <c r="AD117" s="37"/>
      <c r="AE117" s="39"/>
      <c r="AF117" s="37"/>
      <c r="AG117" s="133"/>
      <c r="AH117" s="134"/>
      <c r="AI117" s="135"/>
      <c r="AJ117" s="4161"/>
      <c r="AL117" s="4162"/>
      <c r="AM117" s="4162"/>
      <c r="AN117" s="4162"/>
      <c r="AO117" s="4162"/>
      <c r="AP117" s="4162"/>
      <c r="AQ117" s="4162"/>
      <c r="AR117" s="4162"/>
      <c r="AS117" s="4162"/>
      <c r="AT117" s="4162"/>
      <c r="AU117" s="4154"/>
      <c r="AV117" s="12"/>
      <c r="AW117" s="12"/>
      <c r="AX117" s="3"/>
      <c r="AY117" s="3"/>
      <c r="AZ117" s="3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5"/>
      <c r="DB117" s="5">
        <v>0</v>
      </c>
      <c r="DC117" s="5"/>
      <c r="DD117" s="5">
        <v>0</v>
      </c>
    </row>
    <row r="118" spans="1:108" s="2" customFormat="1" x14ac:dyDescent="0.2">
      <c r="A118" s="7397"/>
      <c r="B118" s="50" t="s">
        <v>146</v>
      </c>
      <c r="C118" s="137">
        <f t="shared" si="8"/>
        <v>0</v>
      </c>
      <c r="D118" s="138">
        <f t="shared" si="9"/>
        <v>0</v>
      </c>
      <c r="E118" s="139">
        <f t="shared" si="10"/>
        <v>0</v>
      </c>
      <c r="F118" s="26"/>
      <c r="G118" s="40"/>
      <c r="H118" s="26"/>
      <c r="I118" s="40"/>
      <c r="J118" s="26"/>
      <c r="K118" s="40"/>
      <c r="L118" s="26"/>
      <c r="M118" s="40"/>
      <c r="N118" s="26"/>
      <c r="O118" s="40"/>
      <c r="P118" s="26"/>
      <c r="Q118" s="40"/>
      <c r="R118" s="26"/>
      <c r="S118" s="40"/>
      <c r="T118" s="26"/>
      <c r="U118" s="40"/>
      <c r="V118" s="26"/>
      <c r="W118" s="40"/>
      <c r="X118" s="26"/>
      <c r="Y118" s="40"/>
      <c r="Z118" s="26"/>
      <c r="AA118" s="40"/>
      <c r="AB118" s="26"/>
      <c r="AC118" s="40"/>
      <c r="AD118" s="26"/>
      <c r="AE118" s="40"/>
      <c r="AF118" s="26"/>
      <c r="AG118" s="29"/>
      <c r="AH118" s="121"/>
      <c r="AI118" s="30"/>
      <c r="AJ118" s="4161"/>
      <c r="AL118" s="4162"/>
      <c r="AM118" s="4162"/>
      <c r="AN118" s="4162"/>
      <c r="AO118" s="4162"/>
      <c r="AP118" s="4162"/>
      <c r="AQ118" s="4162"/>
      <c r="AR118" s="4162"/>
      <c r="AS118" s="4162"/>
      <c r="AT118" s="4162"/>
      <c r="AU118" s="4154"/>
      <c r="AV118" s="12"/>
      <c r="AW118" s="12"/>
      <c r="AX118" s="3"/>
      <c r="AY118" s="3"/>
      <c r="AZ118" s="3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5"/>
      <c r="DB118" s="5">
        <v>0</v>
      </c>
      <c r="DC118" s="5"/>
      <c r="DD118" s="5">
        <v>0</v>
      </c>
    </row>
    <row r="119" spans="1:108" s="2" customFormat="1" x14ac:dyDescent="0.2">
      <c r="A119" s="7398" t="s">
        <v>147</v>
      </c>
      <c r="B119" s="7398"/>
      <c r="C119" s="4166">
        <f t="shared" si="8"/>
        <v>0</v>
      </c>
      <c r="D119" s="4167">
        <f t="shared" si="9"/>
        <v>0</v>
      </c>
      <c r="E119" s="4168">
        <f t="shared" si="10"/>
        <v>0</v>
      </c>
      <c r="F119" s="4169"/>
      <c r="G119" s="4170"/>
      <c r="H119" s="4169"/>
      <c r="I119" s="4170"/>
      <c r="J119" s="4169"/>
      <c r="K119" s="4170"/>
      <c r="L119" s="4169"/>
      <c r="M119" s="4170"/>
      <c r="N119" s="4169"/>
      <c r="O119" s="4170"/>
      <c r="P119" s="4169"/>
      <c r="Q119" s="4170"/>
      <c r="R119" s="4169"/>
      <c r="S119" s="4170"/>
      <c r="T119" s="4169"/>
      <c r="U119" s="4170"/>
      <c r="V119" s="4169"/>
      <c r="W119" s="4170"/>
      <c r="X119" s="4169"/>
      <c r="Y119" s="4170"/>
      <c r="Z119" s="4169"/>
      <c r="AA119" s="4170"/>
      <c r="AB119" s="4169"/>
      <c r="AC119" s="4170"/>
      <c r="AD119" s="4169"/>
      <c r="AE119" s="4170"/>
      <c r="AF119" s="4169"/>
      <c r="AG119" s="4171"/>
      <c r="AH119" s="4172"/>
      <c r="AI119" s="4173"/>
      <c r="AJ119" s="4174"/>
      <c r="AL119" s="4175"/>
      <c r="AM119" s="4175"/>
      <c r="AN119" s="4175"/>
      <c r="AO119" s="4175"/>
      <c r="AP119" s="4175"/>
      <c r="AQ119" s="4175"/>
      <c r="AR119" s="4175"/>
      <c r="AS119" s="4175"/>
      <c r="AT119" s="4175"/>
      <c r="AU119" s="4176"/>
      <c r="AV119" s="12"/>
      <c r="AW119" s="12"/>
      <c r="AX119" s="3"/>
      <c r="AY119" s="3"/>
      <c r="AZ119" s="3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5"/>
      <c r="DB119" s="5">
        <v>0</v>
      </c>
      <c r="DC119" s="5"/>
      <c r="DD119" s="5">
        <v>0</v>
      </c>
    </row>
    <row r="120" spans="1:108" s="2" customFormat="1" x14ac:dyDescent="0.2">
      <c r="A120" s="151" t="s">
        <v>148</v>
      </c>
      <c r="B120" s="151"/>
      <c r="AL120" s="4175"/>
      <c r="AM120" s="4175"/>
      <c r="AN120" s="4175"/>
      <c r="AO120" s="4175"/>
      <c r="AP120" s="4175"/>
      <c r="AQ120" s="4175"/>
      <c r="AR120" s="4175"/>
      <c r="AS120" s="4175"/>
      <c r="AT120" s="4175"/>
      <c r="AU120" s="4176"/>
      <c r="AV120" s="12"/>
      <c r="AW120" s="12"/>
      <c r="AX120" s="3"/>
      <c r="AY120" s="3"/>
      <c r="AZ120" s="3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5"/>
      <c r="DB120" s="5"/>
      <c r="DC120" s="5"/>
      <c r="DD120" s="5"/>
    </row>
    <row r="121" spans="1:108" s="2" customFormat="1" ht="14.25" customHeight="1" x14ac:dyDescent="0.2">
      <c r="A121" s="6037" t="s">
        <v>78</v>
      </c>
      <c r="B121" s="6250"/>
      <c r="C121" s="7351" t="s">
        <v>79</v>
      </c>
      <c r="D121" s="7351"/>
      <c r="E121" s="7351"/>
      <c r="F121" s="7375" t="s">
        <v>92</v>
      </c>
      <c r="G121" s="7369"/>
      <c r="H121" s="7369"/>
      <c r="I121" s="7369"/>
      <c r="J121" s="7369"/>
      <c r="K121" s="7369"/>
      <c r="L121" s="7369"/>
      <c r="M121" s="7369"/>
      <c r="N121" s="7369"/>
      <c r="O121" s="7369"/>
      <c r="P121" s="7369"/>
      <c r="Q121" s="7369"/>
      <c r="R121" s="7369"/>
      <c r="S121" s="7369"/>
      <c r="T121" s="7369"/>
      <c r="U121" s="7369"/>
      <c r="V121" s="7369"/>
      <c r="W121" s="7369"/>
      <c r="X121" s="7369"/>
      <c r="Y121" s="7369"/>
      <c r="Z121" s="7369"/>
      <c r="AA121" s="7369"/>
      <c r="AB121" s="7369"/>
      <c r="AC121" s="7369"/>
      <c r="AD121" s="7369"/>
      <c r="AE121" s="7369"/>
      <c r="AF121" s="7369"/>
      <c r="AG121" s="7376"/>
      <c r="AH121" s="7399" t="s">
        <v>149</v>
      </c>
      <c r="AI121" s="7400"/>
      <c r="AJ121" s="7400"/>
      <c r="AK121" s="7401"/>
      <c r="AL121" s="7402" t="s">
        <v>7</v>
      </c>
      <c r="AM121" s="7391" t="s">
        <v>8</v>
      </c>
      <c r="AN121" s="18"/>
      <c r="AO121" s="18"/>
      <c r="AP121" s="18"/>
      <c r="AQ121" s="18"/>
      <c r="AR121" s="18"/>
      <c r="AS121" s="18"/>
      <c r="AT121" s="18"/>
      <c r="AU121" s="18"/>
      <c r="AV121" s="18"/>
      <c r="AW121" s="12"/>
      <c r="AX121" s="3"/>
      <c r="AY121" s="3"/>
      <c r="AZ121" s="3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5"/>
      <c r="DB121" s="5"/>
      <c r="DC121" s="5"/>
      <c r="DD121" s="5"/>
    </row>
    <row r="122" spans="1:108" s="2" customFormat="1" ht="14.25" customHeight="1" x14ac:dyDescent="0.2">
      <c r="A122" s="5812"/>
      <c r="B122" s="5803"/>
      <c r="C122" s="6151"/>
      <c r="D122" s="6151"/>
      <c r="E122" s="6151"/>
      <c r="F122" s="7394" t="s">
        <v>12</v>
      </c>
      <c r="G122" s="7394"/>
      <c r="H122" s="7394" t="s">
        <v>13</v>
      </c>
      <c r="I122" s="7394"/>
      <c r="J122" s="7394" t="s">
        <v>126</v>
      </c>
      <c r="K122" s="7394"/>
      <c r="L122" s="7394" t="s">
        <v>127</v>
      </c>
      <c r="M122" s="7394"/>
      <c r="N122" s="7394" t="s">
        <v>128</v>
      </c>
      <c r="O122" s="7394"/>
      <c r="P122" s="7394" t="s">
        <v>129</v>
      </c>
      <c r="Q122" s="7394"/>
      <c r="R122" s="7394" t="s">
        <v>130</v>
      </c>
      <c r="S122" s="7394"/>
      <c r="T122" s="7394" t="s">
        <v>131</v>
      </c>
      <c r="U122" s="7394"/>
      <c r="V122" s="7394" t="s">
        <v>132</v>
      </c>
      <c r="W122" s="7394"/>
      <c r="X122" s="7394" t="s">
        <v>133</v>
      </c>
      <c r="Y122" s="7394"/>
      <c r="Z122" s="7375" t="s">
        <v>134</v>
      </c>
      <c r="AA122" s="7370"/>
      <c r="AB122" s="7375" t="s">
        <v>135</v>
      </c>
      <c r="AC122" s="7370"/>
      <c r="AD122" s="7375" t="s">
        <v>136</v>
      </c>
      <c r="AE122" s="7370"/>
      <c r="AF122" s="7375" t="s">
        <v>137</v>
      </c>
      <c r="AG122" s="7376"/>
      <c r="AH122" s="7349" t="s">
        <v>150</v>
      </c>
      <c r="AI122" s="7351" t="s">
        <v>151</v>
      </c>
      <c r="AJ122" s="7351" t="s">
        <v>152</v>
      </c>
      <c r="AK122" s="7395" t="s">
        <v>153</v>
      </c>
      <c r="AL122" s="5901"/>
      <c r="AM122" s="6140"/>
      <c r="AN122" s="140"/>
      <c r="AO122" s="18"/>
      <c r="AP122" s="18"/>
      <c r="AQ122" s="18"/>
      <c r="AR122" s="18"/>
      <c r="AS122" s="18"/>
      <c r="AT122" s="18"/>
      <c r="AU122" s="18"/>
      <c r="AV122" s="18"/>
      <c r="AW122" s="12"/>
      <c r="AX122" s="3"/>
      <c r="AY122" s="3"/>
      <c r="AZ122" s="3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5"/>
      <c r="DB122" s="5"/>
      <c r="DC122" s="5"/>
      <c r="DD122" s="5"/>
    </row>
    <row r="123" spans="1:108" s="2" customFormat="1" x14ac:dyDescent="0.2">
      <c r="A123" s="7383"/>
      <c r="B123" s="7384"/>
      <c r="C123" s="1064" t="s">
        <v>103</v>
      </c>
      <c r="D123" s="1065" t="s">
        <v>65</v>
      </c>
      <c r="E123" s="4124" t="s">
        <v>104</v>
      </c>
      <c r="F123" s="4123" t="s">
        <v>65</v>
      </c>
      <c r="G123" s="3514" t="s">
        <v>104</v>
      </c>
      <c r="H123" s="4123" t="s">
        <v>65</v>
      </c>
      <c r="I123" s="3514" t="s">
        <v>104</v>
      </c>
      <c r="J123" s="4123" t="s">
        <v>65</v>
      </c>
      <c r="K123" s="3514" t="s">
        <v>104</v>
      </c>
      <c r="L123" s="4123" t="s">
        <v>65</v>
      </c>
      <c r="M123" s="3514" t="s">
        <v>104</v>
      </c>
      <c r="N123" s="4123" t="s">
        <v>65</v>
      </c>
      <c r="O123" s="3514" t="s">
        <v>104</v>
      </c>
      <c r="P123" s="4123" t="s">
        <v>65</v>
      </c>
      <c r="Q123" s="3514" t="s">
        <v>104</v>
      </c>
      <c r="R123" s="4123" t="s">
        <v>65</v>
      </c>
      <c r="S123" s="3514" t="s">
        <v>104</v>
      </c>
      <c r="T123" s="4123" t="s">
        <v>65</v>
      </c>
      <c r="U123" s="3514" t="s">
        <v>104</v>
      </c>
      <c r="V123" s="4123" t="s">
        <v>65</v>
      </c>
      <c r="W123" s="3514" t="s">
        <v>104</v>
      </c>
      <c r="X123" s="4123" t="s">
        <v>65</v>
      </c>
      <c r="Y123" s="3514" t="s">
        <v>104</v>
      </c>
      <c r="Z123" s="4123" t="s">
        <v>65</v>
      </c>
      <c r="AA123" s="3514" t="s">
        <v>104</v>
      </c>
      <c r="AB123" s="4123" t="s">
        <v>65</v>
      </c>
      <c r="AC123" s="3514" t="s">
        <v>104</v>
      </c>
      <c r="AD123" s="4123" t="s">
        <v>65</v>
      </c>
      <c r="AE123" s="3514" t="s">
        <v>104</v>
      </c>
      <c r="AF123" s="4123" t="s">
        <v>65</v>
      </c>
      <c r="AG123" s="1433" t="s">
        <v>104</v>
      </c>
      <c r="AH123" s="7404"/>
      <c r="AI123" s="7397"/>
      <c r="AJ123" s="7397"/>
      <c r="AK123" s="7396"/>
      <c r="AL123" s="7403"/>
      <c r="AM123" s="7392"/>
      <c r="AN123" s="18"/>
      <c r="AO123" s="18"/>
      <c r="AP123" s="18"/>
      <c r="AQ123" s="18"/>
      <c r="AR123" s="18"/>
      <c r="AS123" s="18"/>
      <c r="AT123" s="18"/>
      <c r="AU123" s="18"/>
      <c r="AV123" s="18"/>
      <c r="AW123" s="12"/>
      <c r="AX123" s="3"/>
      <c r="AY123" s="3"/>
      <c r="AZ123" s="3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5"/>
      <c r="DB123" s="5"/>
      <c r="DC123" s="5"/>
      <c r="DD123" s="5"/>
    </row>
    <row r="124" spans="1:108" s="2" customFormat="1" x14ac:dyDescent="0.2">
      <c r="A124" s="7364" t="s">
        <v>154</v>
      </c>
      <c r="B124" s="7365"/>
      <c r="C124" s="1077">
        <f>SUM(D124:E124)</f>
        <v>0</v>
      </c>
      <c r="D124" s="4159">
        <f>SUM(F124+H124+J124+L124+N124+P124+R124+T124+V124+X124+Z124+AB124+AD124+AF124)</f>
        <v>0</v>
      </c>
      <c r="E124" s="4160">
        <f>SUM(G124+I124+K124+M124+O124+Q124+S124+U124+W124+Y124+AA124+AC124+AE124+AG124)</f>
        <v>0</v>
      </c>
      <c r="F124" s="4080"/>
      <c r="G124" s="4085"/>
      <c r="H124" s="4080"/>
      <c r="I124" s="4085"/>
      <c r="J124" s="4080"/>
      <c r="K124" s="4085"/>
      <c r="L124" s="4080"/>
      <c r="M124" s="4085"/>
      <c r="N124" s="4080"/>
      <c r="O124" s="4085"/>
      <c r="P124" s="4080"/>
      <c r="Q124" s="4085"/>
      <c r="R124" s="4080"/>
      <c r="S124" s="4085"/>
      <c r="T124" s="4080"/>
      <c r="U124" s="4085"/>
      <c r="V124" s="4080"/>
      <c r="W124" s="4085"/>
      <c r="X124" s="4080"/>
      <c r="Y124" s="4085"/>
      <c r="Z124" s="4080"/>
      <c r="AA124" s="4085"/>
      <c r="AB124" s="4080"/>
      <c r="AC124" s="4085"/>
      <c r="AD124" s="4080"/>
      <c r="AE124" s="4085"/>
      <c r="AF124" s="4080"/>
      <c r="AG124" s="4130"/>
      <c r="AH124" s="4177"/>
      <c r="AI124" s="4132"/>
      <c r="AJ124" s="4132"/>
      <c r="AK124" s="4178"/>
      <c r="AL124" s="4085"/>
      <c r="AM124" s="4132"/>
      <c r="AN124" s="4161"/>
      <c r="AO124" s="18"/>
      <c r="AP124" s="18"/>
      <c r="AQ124" s="18"/>
      <c r="AR124" s="18"/>
      <c r="AS124" s="18"/>
      <c r="AT124" s="18"/>
      <c r="AU124" s="18"/>
      <c r="AV124" s="18"/>
      <c r="AW124" s="12"/>
      <c r="AX124" s="3"/>
      <c r="AY124" s="3"/>
      <c r="AZ124" s="3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5"/>
      <c r="DB124" s="5">
        <v>0</v>
      </c>
      <c r="DC124" s="5">
        <v>0</v>
      </c>
      <c r="DD124" s="5">
        <v>0</v>
      </c>
    </row>
    <row r="125" spans="1:108" s="2" customFormat="1" ht="14.25" customHeight="1" x14ac:dyDescent="0.2">
      <c r="A125" s="7351" t="s">
        <v>139</v>
      </c>
      <c r="B125" s="4079" t="s">
        <v>140</v>
      </c>
      <c r="C125" s="128">
        <f t="shared" ref="C125:C131" si="11">SUM(D125:E125)</f>
        <v>0</v>
      </c>
      <c r="D125" s="129">
        <f t="shared" ref="D125:E131" si="12">SUM(F125+H125+J125+L125+N125+P125+R125+T125+V125+X125+Z125+AB125+AD125+AF125)</f>
        <v>0</v>
      </c>
      <c r="E125" s="130">
        <f t="shared" si="12"/>
        <v>0</v>
      </c>
      <c r="F125" s="4080"/>
      <c r="G125" s="4085"/>
      <c r="H125" s="4080"/>
      <c r="I125" s="4085"/>
      <c r="J125" s="4080"/>
      <c r="K125" s="4085"/>
      <c r="L125" s="4080"/>
      <c r="M125" s="4085"/>
      <c r="N125" s="4080"/>
      <c r="O125" s="4085"/>
      <c r="P125" s="4080"/>
      <c r="Q125" s="4085"/>
      <c r="R125" s="4080"/>
      <c r="S125" s="4085"/>
      <c r="T125" s="4080"/>
      <c r="U125" s="4085"/>
      <c r="V125" s="4080"/>
      <c r="W125" s="4085"/>
      <c r="X125" s="4080"/>
      <c r="Y125" s="4085"/>
      <c r="Z125" s="4080"/>
      <c r="AA125" s="4085"/>
      <c r="AB125" s="4080"/>
      <c r="AC125" s="4085"/>
      <c r="AD125" s="4080"/>
      <c r="AE125" s="4085"/>
      <c r="AF125" s="4080"/>
      <c r="AG125" s="4130"/>
      <c r="AH125" s="4177"/>
      <c r="AI125" s="4132"/>
      <c r="AJ125" s="4132"/>
      <c r="AK125" s="4178"/>
      <c r="AL125" s="4085"/>
      <c r="AM125" s="4132"/>
      <c r="AN125" s="4161"/>
      <c r="AO125" s="18"/>
      <c r="AP125" s="18"/>
      <c r="AQ125" s="18"/>
      <c r="AR125" s="18"/>
      <c r="AS125" s="18"/>
      <c r="AT125" s="18"/>
      <c r="AU125" s="18"/>
      <c r="AV125" s="18"/>
      <c r="AW125" s="12"/>
      <c r="AX125" s="3"/>
      <c r="AY125" s="3"/>
      <c r="AZ125" s="3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5"/>
      <c r="DB125" s="5">
        <v>0</v>
      </c>
      <c r="DC125" s="5">
        <v>0</v>
      </c>
      <c r="DD125" s="5">
        <v>0</v>
      </c>
    </row>
    <row r="126" spans="1:108" s="2" customFormat="1" x14ac:dyDescent="0.2">
      <c r="A126" s="6151"/>
      <c r="B126" s="3511" t="s">
        <v>141</v>
      </c>
      <c r="C126" s="113">
        <f t="shared" si="11"/>
        <v>0</v>
      </c>
      <c r="D126" s="114">
        <f t="shared" si="12"/>
        <v>0</v>
      </c>
      <c r="E126" s="131">
        <f t="shared" si="12"/>
        <v>0</v>
      </c>
      <c r="F126" s="20"/>
      <c r="G126" s="36"/>
      <c r="H126" s="20"/>
      <c r="I126" s="36"/>
      <c r="J126" s="20"/>
      <c r="K126" s="36"/>
      <c r="L126" s="20"/>
      <c r="M126" s="36"/>
      <c r="N126" s="20"/>
      <c r="O126" s="36"/>
      <c r="P126" s="20"/>
      <c r="Q126" s="36"/>
      <c r="R126" s="20"/>
      <c r="S126" s="36"/>
      <c r="T126" s="20"/>
      <c r="U126" s="36"/>
      <c r="V126" s="20"/>
      <c r="W126" s="36"/>
      <c r="X126" s="20"/>
      <c r="Y126" s="36"/>
      <c r="Z126" s="20"/>
      <c r="AA126" s="36"/>
      <c r="AB126" s="20"/>
      <c r="AC126" s="36"/>
      <c r="AD126" s="20"/>
      <c r="AE126" s="36"/>
      <c r="AF126" s="20"/>
      <c r="AG126" s="117"/>
      <c r="AH126" s="141"/>
      <c r="AI126" s="119"/>
      <c r="AJ126" s="119"/>
      <c r="AK126" s="142"/>
      <c r="AL126" s="36"/>
      <c r="AM126" s="119"/>
      <c r="AN126" s="4174"/>
      <c r="AO126" s="18"/>
      <c r="AP126" s="18"/>
      <c r="AQ126" s="18"/>
      <c r="AR126" s="18"/>
      <c r="AS126" s="18"/>
      <c r="AT126" s="18"/>
      <c r="AU126" s="18"/>
      <c r="AV126" s="18"/>
      <c r="AW126" s="12"/>
      <c r="AX126" s="3"/>
      <c r="AY126" s="3"/>
      <c r="AZ126" s="3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5"/>
      <c r="DB126" s="5">
        <v>0</v>
      </c>
      <c r="DC126" s="5">
        <v>0</v>
      </c>
      <c r="DD126" s="5">
        <v>0</v>
      </c>
    </row>
    <row r="127" spans="1:108" s="2" customFormat="1" x14ac:dyDescent="0.2">
      <c r="A127" s="6151"/>
      <c r="B127" s="3511" t="s">
        <v>142</v>
      </c>
      <c r="C127" s="113">
        <f t="shared" si="11"/>
        <v>0</v>
      </c>
      <c r="D127" s="114">
        <f t="shared" si="12"/>
        <v>0</v>
      </c>
      <c r="E127" s="131">
        <f t="shared" si="12"/>
        <v>0</v>
      </c>
      <c r="F127" s="20"/>
      <c r="G127" s="36"/>
      <c r="H127" s="20"/>
      <c r="I127" s="36"/>
      <c r="J127" s="20"/>
      <c r="K127" s="36"/>
      <c r="L127" s="20"/>
      <c r="M127" s="36"/>
      <c r="N127" s="20"/>
      <c r="O127" s="36"/>
      <c r="P127" s="20"/>
      <c r="Q127" s="36"/>
      <c r="R127" s="20"/>
      <c r="S127" s="36"/>
      <c r="T127" s="20"/>
      <c r="U127" s="36"/>
      <c r="V127" s="20"/>
      <c r="W127" s="36"/>
      <c r="X127" s="20"/>
      <c r="Y127" s="36"/>
      <c r="Z127" s="20"/>
      <c r="AA127" s="36"/>
      <c r="AB127" s="20"/>
      <c r="AC127" s="36"/>
      <c r="AD127" s="20"/>
      <c r="AE127" s="36"/>
      <c r="AF127" s="20"/>
      <c r="AG127" s="117"/>
      <c r="AH127" s="141"/>
      <c r="AI127" s="119"/>
      <c r="AJ127" s="119"/>
      <c r="AK127" s="142"/>
      <c r="AL127" s="36"/>
      <c r="AM127" s="119"/>
      <c r="AN127" s="4174"/>
      <c r="AO127" s="4179"/>
      <c r="AP127" s="4179"/>
      <c r="AQ127" s="4179"/>
      <c r="AR127" s="4179"/>
      <c r="AS127" s="4179"/>
      <c r="AT127" s="4179"/>
      <c r="AU127" s="4180"/>
      <c r="AV127" s="4180"/>
      <c r="AW127" s="12"/>
      <c r="AX127" s="3"/>
      <c r="AY127" s="3"/>
      <c r="AZ127" s="3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5"/>
      <c r="DB127" s="5">
        <v>0</v>
      </c>
      <c r="DC127" s="5">
        <v>0</v>
      </c>
      <c r="DD127" s="5">
        <v>0</v>
      </c>
    </row>
    <row r="128" spans="1:108" s="2" customFormat="1" ht="21.75" x14ac:dyDescent="0.2">
      <c r="A128" s="6151"/>
      <c r="B128" s="132" t="s">
        <v>143</v>
      </c>
      <c r="C128" s="113">
        <f t="shared" si="11"/>
        <v>0</v>
      </c>
      <c r="D128" s="114">
        <f t="shared" si="12"/>
        <v>0</v>
      </c>
      <c r="E128" s="131">
        <f t="shared" si="12"/>
        <v>0</v>
      </c>
      <c r="F128" s="20"/>
      <c r="G128" s="36"/>
      <c r="H128" s="20"/>
      <c r="I128" s="36"/>
      <c r="J128" s="20"/>
      <c r="K128" s="36"/>
      <c r="L128" s="20"/>
      <c r="M128" s="36"/>
      <c r="N128" s="20"/>
      <c r="O128" s="36"/>
      <c r="P128" s="20"/>
      <c r="Q128" s="36"/>
      <c r="R128" s="20"/>
      <c r="S128" s="36"/>
      <c r="T128" s="20"/>
      <c r="U128" s="36"/>
      <c r="V128" s="20"/>
      <c r="W128" s="36"/>
      <c r="X128" s="20"/>
      <c r="Y128" s="36"/>
      <c r="Z128" s="20"/>
      <c r="AA128" s="36"/>
      <c r="AB128" s="20"/>
      <c r="AC128" s="36"/>
      <c r="AD128" s="20"/>
      <c r="AE128" s="36"/>
      <c r="AF128" s="20"/>
      <c r="AG128" s="117"/>
      <c r="AH128" s="141"/>
      <c r="AI128" s="119"/>
      <c r="AJ128" s="119"/>
      <c r="AK128" s="142"/>
      <c r="AL128" s="36"/>
      <c r="AM128" s="119"/>
      <c r="AN128" s="4174"/>
      <c r="AO128" s="4179"/>
      <c r="AP128" s="4179"/>
      <c r="AQ128" s="4179"/>
      <c r="AR128" s="4181"/>
      <c r="AS128" s="4179"/>
      <c r="AT128" s="4179"/>
      <c r="AU128" s="4182"/>
      <c r="AV128" s="12"/>
      <c r="AW128" s="12"/>
      <c r="AX128" s="3"/>
      <c r="AY128" s="3"/>
      <c r="AZ128" s="3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5"/>
      <c r="DB128" s="5">
        <v>0</v>
      </c>
      <c r="DC128" s="5">
        <v>0</v>
      </c>
      <c r="DD128" s="5">
        <v>0</v>
      </c>
    </row>
    <row r="129" spans="1:108" s="2" customFormat="1" ht="21.75" x14ac:dyDescent="0.2">
      <c r="A129" s="6151"/>
      <c r="B129" s="132" t="s">
        <v>144</v>
      </c>
      <c r="C129" s="113">
        <f t="shared" si="11"/>
        <v>0</v>
      </c>
      <c r="D129" s="114">
        <f t="shared" si="12"/>
        <v>0</v>
      </c>
      <c r="E129" s="131">
        <f t="shared" si="12"/>
        <v>0</v>
      </c>
      <c r="F129" s="37"/>
      <c r="G129" s="39"/>
      <c r="H129" s="37"/>
      <c r="I129" s="39"/>
      <c r="J129" s="37"/>
      <c r="K129" s="39"/>
      <c r="L129" s="37"/>
      <c r="M129" s="39"/>
      <c r="N129" s="37"/>
      <c r="O129" s="39"/>
      <c r="P129" s="37"/>
      <c r="Q129" s="39"/>
      <c r="R129" s="37"/>
      <c r="S129" s="39"/>
      <c r="T129" s="37"/>
      <c r="U129" s="39"/>
      <c r="V129" s="37"/>
      <c r="W129" s="39"/>
      <c r="X129" s="37"/>
      <c r="Y129" s="39"/>
      <c r="Z129" s="37"/>
      <c r="AA129" s="39"/>
      <c r="AB129" s="37"/>
      <c r="AC129" s="39"/>
      <c r="AD129" s="37"/>
      <c r="AE129" s="39"/>
      <c r="AF129" s="37"/>
      <c r="AG129" s="143"/>
      <c r="AH129" s="144"/>
      <c r="AI129" s="145"/>
      <c r="AJ129" s="145"/>
      <c r="AK129" s="143"/>
      <c r="AL129" s="39"/>
      <c r="AM129" s="145"/>
      <c r="AN129" s="4174"/>
      <c r="AO129" s="4179"/>
      <c r="AP129" s="4179"/>
      <c r="AQ129" s="4179"/>
      <c r="AR129" s="4181"/>
      <c r="AS129" s="4179"/>
      <c r="AT129" s="4179"/>
      <c r="AU129" s="4182"/>
      <c r="AV129" s="12"/>
      <c r="AW129" s="12"/>
      <c r="AX129" s="3"/>
      <c r="AY129" s="3"/>
      <c r="AZ129" s="3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5"/>
      <c r="DB129" s="5">
        <v>0</v>
      </c>
      <c r="DC129" s="5">
        <v>0</v>
      </c>
      <c r="DD129" s="5">
        <v>0</v>
      </c>
    </row>
    <row r="130" spans="1:108" s="2" customFormat="1" x14ac:dyDescent="0.2">
      <c r="A130" s="6151"/>
      <c r="B130" s="136" t="s">
        <v>145</v>
      </c>
      <c r="C130" s="113">
        <f t="shared" si="11"/>
        <v>0</v>
      </c>
      <c r="D130" s="114">
        <f t="shared" si="12"/>
        <v>0</v>
      </c>
      <c r="E130" s="131">
        <f t="shared" si="12"/>
        <v>0</v>
      </c>
      <c r="F130" s="37"/>
      <c r="G130" s="39"/>
      <c r="H130" s="37"/>
      <c r="I130" s="39"/>
      <c r="J130" s="37"/>
      <c r="K130" s="39"/>
      <c r="L130" s="37"/>
      <c r="M130" s="39"/>
      <c r="N130" s="37"/>
      <c r="O130" s="39"/>
      <c r="P130" s="37"/>
      <c r="Q130" s="39"/>
      <c r="R130" s="37"/>
      <c r="S130" s="39"/>
      <c r="T130" s="37"/>
      <c r="U130" s="39"/>
      <c r="V130" s="37"/>
      <c r="W130" s="39"/>
      <c r="X130" s="37"/>
      <c r="Y130" s="39"/>
      <c r="Z130" s="37"/>
      <c r="AA130" s="39"/>
      <c r="AB130" s="37"/>
      <c r="AC130" s="39"/>
      <c r="AD130" s="37"/>
      <c r="AE130" s="39"/>
      <c r="AF130" s="37"/>
      <c r="AG130" s="143"/>
      <c r="AH130" s="144"/>
      <c r="AI130" s="145"/>
      <c r="AJ130" s="145"/>
      <c r="AK130" s="143"/>
      <c r="AL130" s="39"/>
      <c r="AM130" s="145"/>
      <c r="AN130" s="4174"/>
      <c r="AO130" s="4179"/>
      <c r="AP130" s="4179"/>
      <c r="AQ130" s="4179"/>
      <c r="AR130" s="4181"/>
      <c r="AS130" s="4179"/>
      <c r="AT130" s="4179"/>
      <c r="AU130" s="4182"/>
      <c r="AV130" s="12"/>
      <c r="AW130" s="12"/>
      <c r="AX130" s="3"/>
      <c r="AY130" s="3"/>
      <c r="AZ130" s="3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5"/>
      <c r="DB130" s="5">
        <v>0</v>
      </c>
      <c r="DC130" s="5">
        <v>0</v>
      </c>
      <c r="DD130" s="5">
        <v>0</v>
      </c>
    </row>
    <row r="131" spans="1:108" s="2" customFormat="1" x14ac:dyDescent="0.2">
      <c r="A131" s="7397"/>
      <c r="B131" s="50" t="s">
        <v>146</v>
      </c>
      <c r="C131" s="146">
        <f t="shared" si="11"/>
        <v>0</v>
      </c>
      <c r="D131" s="147">
        <f t="shared" si="12"/>
        <v>0</v>
      </c>
      <c r="E131" s="148">
        <f t="shared" si="12"/>
        <v>0</v>
      </c>
      <c r="F131" s="26"/>
      <c r="G131" s="40"/>
      <c r="H131" s="26"/>
      <c r="I131" s="40"/>
      <c r="J131" s="26"/>
      <c r="K131" s="40"/>
      <c r="L131" s="26"/>
      <c r="M131" s="40"/>
      <c r="N131" s="26"/>
      <c r="O131" s="40"/>
      <c r="P131" s="26"/>
      <c r="Q131" s="40"/>
      <c r="R131" s="26"/>
      <c r="S131" s="40"/>
      <c r="T131" s="26"/>
      <c r="U131" s="40"/>
      <c r="V131" s="26"/>
      <c r="W131" s="40"/>
      <c r="X131" s="26"/>
      <c r="Y131" s="40"/>
      <c r="Z131" s="26"/>
      <c r="AA131" s="40"/>
      <c r="AB131" s="26"/>
      <c r="AC131" s="40"/>
      <c r="AD131" s="26"/>
      <c r="AE131" s="40"/>
      <c r="AF131" s="26"/>
      <c r="AG131" s="122"/>
      <c r="AH131" s="149"/>
      <c r="AI131" s="150"/>
      <c r="AJ131" s="150"/>
      <c r="AK131" s="122"/>
      <c r="AL131" s="40"/>
      <c r="AM131" s="150"/>
      <c r="AN131" s="4174"/>
      <c r="AO131" s="4175"/>
      <c r="AP131" s="4175"/>
      <c r="AQ131" s="4175"/>
      <c r="AR131" s="4183"/>
      <c r="AS131" s="4175"/>
      <c r="AT131" s="4175"/>
      <c r="AU131" s="4182"/>
      <c r="AV131" s="12"/>
      <c r="AW131" s="12"/>
      <c r="AX131" s="3"/>
      <c r="AY131" s="3"/>
      <c r="AZ131" s="3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5"/>
      <c r="DB131" s="5">
        <v>0</v>
      </c>
      <c r="DC131" s="5">
        <v>0</v>
      </c>
      <c r="DD131" s="5">
        <v>0</v>
      </c>
    </row>
    <row r="132" spans="1:108" s="2" customFormat="1" x14ac:dyDescent="0.2">
      <c r="A132" s="151" t="s">
        <v>155</v>
      </c>
      <c r="B132" s="151"/>
      <c r="AK132" s="14"/>
      <c r="AL132" s="14"/>
      <c r="AM132" s="14"/>
      <c r="AN132" s="14"/>
      <c r="AO132" s="14"/>
      <c r="AP132" s="14"/>
      <c r="AQ132" s="14"/>
      <c r="AR132" s="14"/>
      <c r="AS132" s="4175"/>
      <c r="AT132" s="4175"/>
      <c r="AU132" s="4182"/>
      <c r="AV132" s="12"/>
      <c r="AW132" s="12"/>
      <c r="AX132" s="3"/>
      <c r="AY132" s="3"/>
      <c r="AZ132" s="3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5"/>
      <c r="DB132" s="5"/>
      <c r="DC132" s="5">
        <v>0</v>
      </c>
      <c r="DD132" s="5"/>
    </row>
    <row r="133" spans="1:108" s="2" customFormat="1" ht="14.25" customHeight="1" x14ac:dyDescent="0.2">
      <c r="A133" s="6037" t="s">
        <v>78</v>
      </c>
      <c r="B133" s="6250"/>
      <c r="C133" s="6037" t="s">
        <v>79</v>
      </c>
      <c r="D133" s="5855"/>
      <c r="E133" s="6250"/>
      <c r="F133" s="7405" t="s">
        <v>80</v>
      </c>
      <c r="G133" s="7406"/>
      <c r="H133" s="7406"/>
      <c r="I133" s="7406"/>
      <c r="J133" s="7406"/>
      <c r="K133" s="7406"/>
      <c r="L133" s="7406"/>
      <c r="M133" s="7406"/>
      <c r="N133" s="7406"/>
      <c r="O133" s="7406"/>
      <c r="P133" s="7406"/>
      <c r="Q133" s="7406"/>
      <c r="R133" s="7406"/>
      <c r="S133" s="7406"/>
      <c r="T133" s="7406"/>
      <c r="U133" s="7406"/>
      <c r="V133" s="7406"/>
      <c r="W133" s="7406"/>
      <c r="X133" s="7406"/>
      <c r="Y133" s="7406"/>
      <c r="Z133" s="7406"/>
      <c r="AA133" s="7406"/>
      <c r="AB133" s="7406"/>
      <c r="AC133" s="7406"/>
      <c r="AD133" s="7406"/>
      <c r="AE133" s="7406"/>
      <c r="AF133" s="7406"/>
      <c r="AG133" s="7406"/>
      <c r="AH133" s="7406"/>
      <c r="AI133" s="7406"/>
      <c r="AJ133" s="7406"/>
      <c r="AK133" s="7406"/>
      <c r="AL133" s="7406"/>
      <c r="AM133" s="7407"/>
      <c r="AN133" s="7408" t="s">
        <v>149</v>
      </c>
      <c r="AO133" s="7409"/>
      <c r="AP133" s="7410"/>
      <c r="AQ133" s="6375" t="s">
        <v>7</v>
      </c>
      <c r="AR133" s="7391" t="s">
        <v>8</v>
      </c>
      <c r="AS133" s="14"/>
      <c r="AT133" s="14"/>
      <c r="AU133" s="14"/>
      <c r="AV133" s="14"/>
      <c r="AW133" s="14"/>
      <c r="AX133" s="44"/>
      <c r="AY133" s="4184"/>
      <c r="AZ133" s="4184"/>
      <c r="BA133" s="4185"/>
      <c r="BB133" s="12"/>
      <c r="BC133" s="12"/>
      <c r="BD133" s="12"/>
      <c r="BE133" s="12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5"/>
      <c r="DB133" s="5"/>
      <c r="DC133" s="5"/>
      <c r="DD133" s="5"/>
    </row>
    <row r="134" spans="1:108" s="2" customFormat="1" ht="14.25" customHeight="1" x14ac:dyDescent="0.2">
      <c r="A134" s="5812"/>
      <c r="B134" s="5803"/>
      <c r="C134" s="5812"/>
      <c r="D134" s="5876"/>
      <c r="E134" s="5803"/>
      <c r="F134" s="7375" t="s">
        <v>121</v>
      </c>
      <c r="G134" s="7370"/>
      <c r="H134" s="7375" t="s">
        <v>122</v>
      </c>
      <c r="I134" s="7370"/>
      <c r="J134" s="7375" t="s">
        <v>123</v>
      </c>
      <c r="K134" s="7370"/>
      <c r="L134" s="7375" t="s">
        <v>124</v>
      </c>
      <c r="M134" s="7370"/>
      <c r="N134" s="7411" t="s">
        <v>13</v>
      </c>
      <c r="O134" s="7411"/>
      <c r="P134" s="7411" t="s">
        <v>126</v>
      </c>
      <c r="Q134" s="7411"/>
      <c r="R134" s="7411" t="s">
        <v>127</v>
      </c>
      <c r="S134" s="7411"/>
      <c r="T134" s="7411" t="s">
        <v>128</v>
      </c>
      <c r="U134" s="7411"/>
      <c r="V134" s="7411" t="s">
        <v>129</v>
      </c>
      <c r="W134" s="7411"/>
      <c r="X134" s="7411" t="s">
        <v>130</v>
      </c>
      <c r="Y134" s="7411"/>
      <c r="Z134" s="7411" t="s">
        <v>131</v>
      </c>
      <c r="AA134" s="7411"/>
      <c r="AB134" s="7411" t="s">
        <v>132</v>
      </c>
      <c r="AC134" s="7411"/>
      <c r="AD134" s="7411" t="s">
        <v>133</v>
      </c>
      <c r="AE134" s="7411"/>
      <c r="AF134" s="7375" t="s">
        <v>134</v>
      </c>
      <c r="AG134" s="7370"/>
      <c r="AH134" s="7375" t="s">
        <v>135</v>
      </c>
      <c r="AI134" s="7370"/>
      <c r="AJ134" s="7375" t="s">
        <v>136</v>
      </c>
      <c r="AK134" s="7370"/>
      <c r="AL134" s="7375" t="s">
        <v>137</v>
      </c>
      <c r="AM134" s="7376"/>
      <c r="AN134" s="7349" t="s">
        <v>156</v>
      </c>
      <c r="AO134" s="7351" t="s">
        <v>157</v>
      </c>
      <c r="AP134" s="7395" t="s">
        <v>152</v>
      </c>
      <c r="AQ134" s="5883"/>
      <c r="AR134" s="6140"/>
      <c r="AS134" s="14"/>
      <c r="AT134" s="14"/>
      <c r="AU134" s="14"/>
      <c r="AV134" s="14"/>
      <c r="AW134" s="14"/>
      <c r="AX134" s="44"/>
      <c r="AY134" s="4184"/>
      <c r="AZ134" s="4184"/>
      <c r="BA134" s="4185"/>
      <c r="BB134" s="12"/>
      <c r="BC134" s="12"/>
      <c r="BD134" s="12"/>
      <c r="BE134" s="12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5"/>
      <c r="DB134" s="5"/>
      <c r="DC134" s="5"/>
      <c r="DD134" s="5"/>
    </row>
    <row r="135" spans="1:108" s="2" customFormat="1" x14ac:dyDescent="0.2">
      <c r="A135" s="7383"/>
      <c r="B135" s="7384"/>
      <c r="C135" s="4186" t="s">
        <v>103</v>
      </c>
      <c r="D135" s="4187" t="s">
        <v>65</v>
      </c>
      <c r="E135" s="4124" t="s">
        <v>104</v>
      </c>
      <c r="F135" s="4123" t="s">
        <v>65</v>
      </c>
      <c r="G135" s="3514" t="s">
        <v>104</v>
      </c>
      <c r="H135" s="4123" t="s">
        <v>65</v>
      </c>
      <c r="I135" s="3514" t="s">
        <v>104</v>
      </c>
      <c r="J135" s="4123" t="s">
        <v>65</v>
      </c>
      <c r="K135" s="3514" t="s">
        <v>104</v>
      </c>
      <c r="L135" s="4123" t="s">
        <v>65</v>
      </c>
      <c r="M135" s="3514" t="s">
        <v>104</v>
      </c>
      <c r="N135" s="4123" t="s">
        <v>65</v>
      </c>
      <c r="O135" s="3514" t="s">
        <v>104</v>
      </c>
      <c r="P135" s="4123" t="s">
        <v>65</v>
      </c>
      <c r="Q135" s="3514" t="s">
        <v>104</v>
      </c>
      <c r="R135" s="4123" t="s">
        <v>65</v>
      </c>
      <c r="S135" s="3514" t="s">
        <v>104</v>
      </c>
      <c r="T135" s="4123" t="s">
        <v>65</v>
      </c>
      <c r="U135" s="3514" t="s">
        <v>104</v>
      </c>
      <c r="V135" s="4123" t="s">
        <v>65</v>
      </c>
      <c r="W135" s="3514" t="s">
        <v>104</v>
      </c>
      <c r="X135" s="4123" t="s">
        <v>65</v>
      </c>
      <c r="Y135" s="3514" t="s">
        <v>104</v>
      </c>
      <c r="Z135" s="4123" t="s">
        <v>65</v>
      </c>
      <c r="AA135" s="3514" t="s">
        <v>104</v>
      </c>
      <c r="AB135" s="4123" t="s">
        <v>65</v>
      </c>
      <c r="AC135" s="3514" t="s">
        <v>104</v>
      </c>
      <c r="AD135" s="4123" t="s">
        <v>65</v>
      </c>
      <c r="AE135" s="3514" t="s">
        <v>104</v>
      </c>
      <c r="AF135" s="4123" t="s">
        <v>65</v>
      </c>
      <c r="AG135" s="3514" t="s">
        <v>104</v>
      </c>
      <c r="AH135" s="4123" t="s">
        <v>65</v>
      </c>
      <c r="AI135" s="3514" t="s">
        <v>104</v>
      </c>
      <c r="AJ135" s="4123" t="s">
        <v>65</v>
      </c>
      <c r="AK135" s="3514" t="s">
        <v>104</v>
      </c>
      <c r="AL135" s="4123" t="s">
        <v>65</v>
      </c>
      <c r="AM135" s="1433" t="s">
        <v>104</v>
      </c>
      <c r="AN135" s="7404"/>
      <c r="AO135" s="7397"/>
      <c r="AP135" s="7396"/>
      <c r="AQ135" s="7390"/>
      <c r="AR135" s="7392"/>
      <c r="AS135" s="14"/>
      <c r="AT135" s="14"/>
      <c r="AU135" s="14"/>
      <c r="AV135" s="14"/>
      <c r="AW135" s="14"/>
      <c r="AX135" s="44"/>
      <c r="AY135" s="4184"/>
      <c r="AZ135" s="4184"/>
      <c r="BA135" s="4185"/>
      <c r="BB135" s="12"/>
      <c r="BC135" s="12"/>
      <c r="BD135" s="12"/>
      <c r="BE135" s="12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5"/>
      <c r="DB135" s="5"/>
      <c r="DC135" s="5"/>
      <c r="DD135" s="5"/>
    </row>
    <row r="136" spans="1:108" s="2" customFormat="1" x14ac:dyDescent="0.2">
      <c r="A136" s="7412" t="s">
        <v>158</v>
      </c>
      <c r="B136" s="7413"/>
      <c r="C136" s="4188">
        <f>SUM(D136:E136)</f>
        <v>0</v>
      </c>
      <c r="D136" s="4189">
        <f>SUM(F136+H136+J136+L136+N136+P136+R136+T136+V136+X136+Z136+AB136+AD136+AF136+AH136+AJ136+AL136)</f>
        <v>0</v>
      </c>
      <c r="E136" s="4190">
        <f>SUM(G136+I136+K136+M136+O136+Q136+S136+U136+W136+Y136+AA136+AC136+AE136+AG136+AI136+AK136+AM136)</f>
        <v>0</v>
      </c>
      <c r="F136" s="4191"/>
      <c r="G136" s="4192"/>
      <c r="H136" s="4191"/>
      <c r="I136" s="4192"/>
      <c r="J136" s="4191"/>
      <c r="K136" s="4192"/>
      <c r="L136" s="4191"/>
      <c r="M136" s="4192"/>
      <c r="N136" s="4191"/>
      <c r="O136" s="4192"/>
      <c r="P136" s="4191"/>
      <c r="Q136" s="4192"/>
      <c r="R136" s="4191"/>
      <c r="S136" s="4192"/>
      <c r="T136" s="4191"/>
      <c r="U136" s="4192"/>
      <c r="V136" s="4191"/>
      <c r="W136" s="4192"/>
      <c r="X136" s="4191"/>
      <c r="Y136" s="4192"/>
      <c r="Z136" s="4191"/>
      <c r="AA136" s="4192"/>
      <c r="AB136" s="4191"/>
      <c r="AC136" s="4192"/>
      <c r="AD136" s="4191"/>
      <c r="AE136" s="4192"/>
      <c r="AF136" s="4191"/>
      <c r="AG136" s="4192"/>
      <c r="AH136" s="4191"/>
      <c r="AI136" s="4192"/>
      <c r="AJ136" s="4191"/>
      <c r="AK136" s="4192"/>
      <c r="AL136" s="4191"/>
      <c r="AM136" s="4193"/>
      <c r="AN136" s="4194"/>
      <c r="AO136" s="4195"/>
      <c r="AP136" s="4196"/>
      <c r="AQ136" s="4192"/>
      <c r="AR136" s="4195"/>
      <c r="AS136" s="17"/>
      <c r="AT136" s="14"/>
      <c r="AU136" s="14"/>
      <c r="AV136" s="14"/>
      <c r="AW136" s="14"/>
      <c r="AX136" s="44"/>
      <c r="AY136" s="4197"/>
      <c r="AZ136" s="4197"/>
      <c r="BA136" s="4185"/>
      <c r="BB136" s="12"/>
      <c r="BC136" s="12"/>
      <c r="BD136" s="12"/>
      <c r="BE136" s="12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5"/>
      <c r="DB136" s="5">
        <v>0</v>
      </c>
      <c r="DC136" s="5"/>
      <c r="DD136" s="5">
        <v>0</v>
      </c>
    </row>
    <row r="137" spans="1:108" s="2" customFormat="1" x14ac:dyDescent="0.2">
      <c r="A137" s="5912" t="s">
        <v>159</v>
      </c>
      <c r="B137" s="5913"/>
      <c r="C137" s="137">
        <f>SUM(D137:E137)</f>
        <v>0</v>
      </c>
      <c r="D137" s="138">
        <f t="shared" ref="D137:E140" si="13">SUM(F137+H137+J137+L137+N137+P137+R137+T137+V137+X137+Z137+AB137+AD137+AF137+AH137+AJ137+AL137)</f>
        <v>0</v>
      </c>
      <c r="E137" s="152">
        <f>SUM(G137+I137+K137+M137+O137+Q137+S137+U137+W137+Y137+AA137+AC137+AE137+AG137+AI137+AK137+AM137)</f>
        <v>0</v>
      </c>
      <c r="F137" s="37"/>
      <c r="G137" s="39"/>
      <c r="H137" s="37"/>
      <c r="I137" s="39"/>
      <c r="J137" s="37"/>
      <c r="K137" s="39"/>
      <c r="L137" s="37"/>
      <c r="M137" s="39"/>
      <c r="N137" s="37"/>
      <c r="O137" s="39"/>
      <c r="P137" s="37"/>
      <c r="Q137" s="39"/>
      <c r="R137" s="37"/>
      <c r="S137" s="39"/>
      <c r="T137" s="37"/>
      <c r="U137" s="39"/>
      <c r="V137" s="37"/>
      <c r="W137" s="39"/>
      <c r="X137" s="37"/>
      <c r="Y137" s="39"/>
      <c r="Z137" s="37"/>
      <c r="AA137" s="39"/>
      <c r="AB137" s="37"/>
      <c r="AC137" s="39"/>
      <c r="AD137" s="37"/>
      <c r="AE137" s="39"/>
      <c r="AF137" s="37"/>
      <c r="AG137" s="39"/>
      <c r="AH137" s="37"/>
      <c r="AI137" s="39"/>
      <c r="AJ137" s="37"/>
      <c r="AK137" s="39"/>
      <c r="AL137" s="37"/>
      <c r="AM137" s="143"/>
      <c r="AN137" s="144"/>
      <c r="AO137" s="145"/>
      <c r="AP137" s="153"/>
      <c r="AQ137" s="39"/>
      <c r="AR137" s="145"/>
      <c r="AS137" s="154"/>
      <c r="AT137" s="18"/>
      <c r="AU137" s="18"/>
      <c r="AV137" s="18"/>
      <c r="AW137" s="18"/>
      <c r="AX137" s="155"/>
      <c r="AY137" s="155"/>
      <c r="AZ137" s="155"/>
      <c r="BA137" s="18"/>
      <c r="BB137" s="18"/>
      <c r="BC137" s="12"/>
      <c r="BD137" s="12"/>
      <c r="BE137" s="12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5"/>
      <c r="DB137" s="5">
        <v>0</v>
      </c>
      <c r="DC137" s="5"/>
      <c r="DD137" s="5">
        <v>0</v>
      </c>
    </row>
    <row r="138" spans="1:108" s="2" customFormat="1" x14ac:dyDescent="0.2">
      <c r="A138" s="7414" t="s">
        <v>160</v>
      </c>
      <c r="B138" s="4198" t="s">
        <v>161</v>
      </c>
      <c r="C138" s="4188">
        <f>SUM(D138:E138)</f>
        <v>0</v>
      </c>
      <c r="D138" s="4189">
        <f t="shared" si="13"/>
        <v>0</v>
      </c>
      <c r="E138" s="4190">
        <f t="shared" si="13"/>
        <v>0</v>
      </c>
      <c r="F138" s="4191"/>
      <c r="G138" s="4192"/>
      <c r="H138" s="4191"/>
      <c r="I138" s="4192"/>
      <c r="J138" s="4191"/>
      <c r="K138" s="4192"/>
      <c r="L138" s="4191"/>
      <c r="M138" s="4192"/>
      <c r="N138" s="4191"/>
      <c r="O138" s="4192"/>
      <c r="P138" s="4191"/>
      <c r="Q138" s="4192"/>
      <c r="R138" s="4191"/>
      <c r="S138" s="4192"/>
      <c r="T138" s="4191"/>
      <c r="U138" s="4192"/>
      <c r="V138" s="4191"/>
      <c r="W138" s="4192"/>
      <c r="X138" s="4191"/>
      <c r="Y138" s="4192"/>
      <c r="Z138" s="4191"/>
      <c r="AA138" s="4192"/>
      <c r="AB138" s="4191"/>
      <c r="AC138" s="4192"/>
      <c r="AD138" s="4191"/>
      <c r="AE138" s="4192"/>
      <c r="AF138" s="4191"/>
      <c r="AG138" s="4192"/>
      <c r="AH138" s="4191"/>
      <c r="AI138" s="4192"/>
      <c r="AJ138" s="4191"/>
      <c r="AK138" s="4192"/>
      <c r="AL138" s="4191"/>
      <c r="AM138" s="4193"/>
      <c r="AN138" s="4194"/>
      <c r="AO138" s="4195"/>
      <c r="AP138" s="4196"/>
      <c r="AQ138" s="4192"/>
      <c r="AR138" s="4195"/>
      <c r="AS138" s="156"/>
      <c r="AT138" s="4199"/>
      <c r="AU138" s="4199"/>
      <c r="AV138" s="4199"/>
      <c r="AW138" s="4199"/>
      <c r="AX138" s="4200"/>
      <c r="AY138" s="4200"/>
      <c r="AZ138" s="4200"/>
      <c r="BA138" s="4199"/>
      <c r="BB138" s="4199"/>
      <c r="BC138" s="4201"/>
      <c r="BD138" s="12"/>
      <c r="BE138" s="12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5"/>
      <c r="DB138" s="5">
        <v>0</v>
      </c>
      <c r="DC138" s="5"/>
      <c r="DD138" s="5">
        <v>0</v>
      </c>
    </row>
    <row r="139" spans="1:108" s="2" customFormat="1" x14ac:dyDescent="0.2">
      <c r="A139" s="7415"/>
      <c r="B139" s="50" t="s">
        <v>162</v>
      </c>
      <c r="C139" s="146">
        <f>SUM(D139:E139)</f>
        <v>0</v>
      </c>
      <c r="D139" s="147">
        <f>SUM(F139+H139+J139+L139+N139+P139+R139+T139+V139+X139+Z139+AB139+AD139+AF139+AH139+AJ139+AL139)</f>
        <v>0</v>
      </c>
      <c r="E139" s="3510">
        <f t="shared" si="13"/>
        <v>0</v>
      </c>
      <c r="F139" s="26"/>
      <c r="G139" s="40"/>
      <c r="H139" s="26"/>
      <c r="I139" s="40"/>
      <c r="J139" s="26"/>
      <c r="K139" s="40"/>
      <c r="L139" s="26"/>
      <c r="M139" s="40"/>
      <c r="N139" s="26"/>
      <c r="O139" s="40"/>
      <c r="P139" s="26"/>
      <c r="Q139" s="40"/>
      <c r="R139" s="26"/>
      <c r="S139" s="40"/>
      <c r="T139" s="26"/>
      <c r="U139" s="40"/>
      <c r="V139" s="26"/>
      <c r="W139" s="40"/>
      <c r="X139" s="26"/>
      <c r="Y139" s="40"/>
      <c r="Z139" s="26"/>
      <c r="AA139" s="40"/>
      <c r="AB139" s="26"/>
      <c r="AC139" s="40"/>
      <c r="AD139" s="26"/>
      <c r="AE139" s="40"/>
      <c r="AF139" s="26"/>
      <c r="AG139" s="40"/>
      <c r="AH139" s="26"/>
      <c r="AI139" s="40"/>
      <c r="AJ139" s="26"/>
      <c r="AK139" s="40"/>
      <c r="AL139" s="26"/>
      <c r="AM139" s="122"/>
      <c r="AN139" s="149"/>
      <c r="AO139" s="150"/>
      <c r="AP139" s="158"/>
      <c r="AQ139" s="40"/>
      <c r="AR139" s="150"/>
      <c r="AS139" s="159"/>
      <c r="AT139" s="12"/>
      <c r="AU139" s="12"/>
      <c r="AV139" s="12"/>
      <c r="AW139" s="12"/>
      <c r="AX139" s="3"/>
      <c r="AY139" s="3"/>
      <c r="AZ139" s="3"/>
      <c r="BA139" s="12"/>
      <c r="BB139" s="12"/>
      <c r="BC139" s="12"/>
      <c r="BD139" s="12"/>
      <c r="BE139" s="12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5"/>
      <c r="DB139" s="5">
        <v>0</v>
      </c>
      <c r="DC139" s="5"/>
      <c r="DD139" s="5">
        <v>0</v>
      </c>
    </row>
    <row r="140" spans="1:108" s="2" customFormat="1" x14ac:dyDescent="0.2">
      <c r="A140" s="7416" t="s">
        <v>163</v>
      </c>
      <c r="B140" s="7417"/>
      <c r="C140" s="4202">
        <f>SUM(D140:E140)</f>
        <v>0</v>
      </c>
      <c r="D140" s="4203">
        <f t="shared" si="13"/>
        <v>0</v>
      </c>
      <c r="E140" s="4204">
        <f>SUM(G140+I140+K140+M140+O140+Q140+S140+U140+W140+Y140+AA140+AC140+AE140+AG140+AI140+AK140+AM140)</f>
        <v>0</v>
      </c>
      <c r="F140" s="4205"/>
      <c r="G140" s="4206"/>
      <c r="H140" s="4205"/>
      <c r="I140" s="4206"/>
      <c r="J140" s="4205"/>
      <c r="K140" s="4206"/>
      <c r="L140" s="4205"/>
      <c r="M140" s="4206"/>
      <c r="N140" s="4205"/>
      <c r="O140" s="4206"/>
      <c r="P140" s="4205"/>
      <c r="Q140" s="4206"/>
      <c r="R140" s="4205"/>
      <c r="S140" s="4206"/>
      <c r="T140" s="4205"/>
      <c r="U140" s="4206"/>
      <c r="V140" s="4205"/>
      <c r="W140" s="4206"/>
      <c r="X140" s="4205"/>
      <c r="Y140" s="4206"/>
      <c r="Z140" s="4205"/>
      <c r="AA140" s="4206"/>
      <c r="AB140" s="4205"/>
      <c r="AC140" s="4206"/>
      <c r="AD140" s="4205"/>
      <c r="AE140" s="4206"/>
      <c r="AF140" s="4205"/>
      <c r="AG140" s="4206"/>
      <c r="AH140" s="4205"/>
      <c r="AI140" s="4206"/>
      <c r="AJ140" s="4205"/>
      <c r="AK140" s="4206"/>
      <c r="AL140" s="4205"/>
      <c r="AM140" s="4207"/>
      <c r="AN140" s="4208"/>
      <c r="AO140" s="4209"/>
      <c r="AP140" s="4210"/>
      <c r="AQ140" s="4206"/>
      <c r="AR140" s="4209"/>
      <c r="AS140" s="159"/>
      <c r="AT140" s="12"/>
      <c r="AU140" s="12"/>
      <c r="AV140" s="12"/>
      <c r="AW140" s="12"/>
      <c r="AX140" s="3"/>
      <c r="AY140" s="3"/>
      <c r="AZ140" s="3"/>
      <c r="BA140" s="12"/>
      <c r="BB140" s="12"/>
      <c r="BC140" s="12"/>
      <c r="BD140" s="12"/>
      <c r="BE140" s="12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5"/>
      <c r="DB140" s="5">
        <v>0</v>
      </c>
      <c r="DC140" s="5"/>
      <c r="DD140" s="5">
        <v>0</v>
      </c>
    </row>
    <row r="141" spans="1:108" s="2" customFormat="1" x14ac:dyDescent="0.2">
      <c r="A141" s="163" t="s">
        <v>164</v>
      </c>
      <c r="B141" s="163"/>
      <c r="M141" s="4211"/>
      <c r="N141" s="4212"/>
      <c r="O141" s="4184"/>
      <c r="P141" s="4184"/>
      <c r="Q141" s="4184"/>
      <c r="R141" s="4184"/>
      <c r="S141" s="4184"/>
      <c r="T141" s="4184"/>
      <c r="U141" s="4184"/>
      <c r="V141" s="4212"/>
      <c r="W141" s="4184"/>
      <c r="X141" s="4184"/>
      <c r="Y141" s="4184"/>
      <c r="Z141" s="4200"/>
      <c r="AA141" s="4200"/>
      <c r="AB141" s="4213"/>
      <c r="AC141" s="4213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3"/>
      <c r="AY141" s="3"/>
      <c r="AZ141" s="3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5"/>
      <c r="DB141" s="5"/>
      <c r="DC141" s="5"/>
      <c r="DD141" s="5"/>
    </row>
    <row r="142" spans="1:108" s="2" customFormat="1" ht="14.25" customHeight="1" x14ac:dyDescent="0.2">
      <c r="A142" s="6037" t="s">
        <v>3</v>
      </c>
      <c r="B142" s="6250"/>
      <c r="C142" s="7375" t="s">
        <v>79</v>
      </c>
      <c r="D142" s="7369"/>
      <c r="E142" s="7370"/>
      <c r="F142" s="7375" t="s">
        <v>134</v>
      </c>
      <c r="G142" s="7370"/>
      <c r="H142" s="7375" t="s">
        <v>135</v>
      </c>
      <c r="I142" s="7370"/>
      <c r="J142" s="7375" t="s">
        <v>136</v>
      </c>
      <c r="K142" s="7370"/>
      <c r="L142" s="7375" t="s">
        <v>137</v>
      </c>
      <c r="M142" s="7376"/>
      <c r="N142" s="7402" t="s">
        <v>7</v>
      </c>
      <c r="O142" s="6375" t="s">
        <v>8</v>
      </c>
      <c r="P142" s="4184"/>
      <c r="Q142" s="4184"/>
      <c r="R142" s="4184"/>
      <c r="S142" s="4184"/>
      <c r="T142" s="4184"/>
      <c r="U142" s="4184"/>
      <c r="V142" s="4212"/>
      <c r="W142" s="4184"/>
      <c r="X142" s="4184"/>
      <c r="Y142" s="4184"/>
      <c r="Z142" s="4200"/>
      <c r="AA142" s="4200"/>
      <c r="AB142" s="4213"/>
      <c r="AC142" s="4213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3"/>
      <c r="AY142" s="3"/>
      <c r="AZ142" s="3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5"/>
      <c r="DB142" s="5"/>
      <c r="DC142" s="5"/>
      <c r="DD142" s="5"/>
    </row>
    <row r="143" spans="1:108" s="2" customFormat="1" x14ac:dyDescent="0.2">
      <c r="A143" s="7418"/>
      <c r="B143" s="7384"/>
      <c r="C143" s="4186" t="s">
        <v>103</v>
      </c>
      <c r="D143" s="4187" t="s">
        <v>65</v>
      </c>
      <c r="E143" s="4124" t="s">
        <v>104</v>
      </c>
      <c r="F143" s="4186" t="s">
        <v>65</v>
      </c>
      <c r="G143" s="4124" t="s">
        <v>104</v>
      </c>
      <c r="H143" s="4186" t="s">
        <v>65</v>
      </c>
      <c r="I143" s="4124" t="s">
        <v>104</v>
      </c>
      <c r="J143" s="4186" t="s">
        <v>65</v>
      </c>
      <c r="K143" s="4124" t="s">
        <v>104</v>
      </c>
      <c r="L143" s="4186" t="s">
        <v>65</v>
      </c>
      <c r="M143" s="4125" t="s">
        <v>104</v>
      </c>
      <c r="N143" s="7403"/>
      <c r="O143" s="7390"/>
      <c r="P143" s="4184"/>
      <c r="Q143" s="4184"/>
      <c r="R143" s="4184"/>
      <c r="S143" s="4184"/>
      <c r="T143" s="4184"/>
      <c r="U143" s="4184"/>
      <c r="V143" s="4212"/>
      <c r="W143" s="4184"/>
      <c r="X143" s="4184"/>
      <c r="Y143" s="4184"/>
      <c r="Z143" s="4200"/>
      <c r="AA143" s="4200"/>
      <c r="AB143" s="4213"/>
      <c r="AC143" s="4213"/>
      <c r="AX143" s="3"/>
      <c r="AY143" s="3"/>
      <c r="AZ143" s="3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5"/>
      <c r="DB143" s="5"/>
      <c r="DC143" s="5"/>
      <c r="DD143" s="5"/>
    </row>
    <row r="144" spans="1:108" s="2" customFormat="1" x14ac:dyDescent="0.2">
      <c r="A144" s="7351" t="s">
        <v>165</v>
      </c>
      <c r="B144" s="4198" t="s">
        <v>166</v>
      </c>
      <c r="C144" s="4188">
        <f>SUM(D144:E144)</f>
        <v>0</v>
      </c>
      <c r="D144" s="4189">
        <f t="shared" ref="D144:E146" si="14">SUM(F144+H144+J144+L144)</f>
        <v>0</v>
      </c>
      <c r="E144" s="4190">
        <f t="shared" si="14"/>
        <v>0</v>
      </c>
      <c r="F144" s="33"/>
      <c r="G144" s="35"/>
      <c r="H144" s="33"/>
      <c r="I144" s="35"/>
      <c r="J144" s="33"/>
      <c r="K144" s="35"/>
      <c r="L144" s="33"/>
      <c r="M144" s="164"/>
      <c r="N144" s="165"/>
      <c r="O144" s="35"/>
      <c r="P144" s="4214"/>
      <c r="Q144" s="4184"/>
      <c r="R144" s="4184"/>
      <c r="S144" s="4184"/>
      <c r="T144" s="4184"/>
      <c r="U144" s="4184"/>
      <c r="V144" s="4212"/>
      <c r="W144" s="4184"/>
      <c r="X144" s="4184"/>
      <c r="Y144" s="4184"/>
      <c r="Z144" s="4200"/>
      <c r="AA144" s="4200"/>
      <c r="AB144" s="4213"/>
      <c r="AC144" s="4213"/>
      <c r="AX144" s="3"/>
      <c r="AY144" s="3"/>
      <c r="AZ144" s="3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5"/>
      <c r="DB144" s="5">
        <v>0</v>
      </c>
      <c r="DC144" s="5"/>
      <c r="DD144" s="5">
        <v>0</v>
      </c>
    </row>
    <row r="145" spans="1:108" s="2" customFormat="1" x14ac:dyDescent="0.2">
      <c r="A145" s="5844"/>
      <c r="B145" s="3511" t="s">
        <v>167</v>
      </c>
      <c r="C145" s="113">
        <f>SUM(D145:E145)</f>
        <v>0</v>
      </c>
      <c r="D145" s="114">
        <f t="shared" si="14"/>
        <v>0</v>
      </c>
      <c r="E145" s="115">
        <f t="shared" si="14"/>
        <v>0</v>
      </c>
      <c r="F145" s="33"/>
      <c r="G145" s="35"/>
      <c r="H145" s="33"/>
      <c r="I145" s="35"/>
      <c r="J145" s="33"/>
      <c r="K145" s="35"/>
      <c r="L145" s="33"/>
      <c r="M145" s="164"/>
      <c r="N145" s="165"/>
      <c r="O145" s="35"/>
      <c r="P145" s="4214"/>
      <c r="Q145" s="4184"/>
      <c r="R145" s="4184"/>
      <c r="S145" s="4184"/>
      <c r="T145" s="4184"/>
      <c r="U145" s="4184"/>
      <c r="V145" s="4212"/>
      <c r="W145" s="4184"/>
      <c r="X145" s="4200"/>
      <c r="Y145" s="4200"/>
      <c r="Z145" s="4200"/>
      <c r="AA145" s="4200"/>
      <c r="AB145" s="4213"/>
      <c r="AC145" s="4213"/>
      <c r="AX145" s="3"/>
      <c r="AY145" s="3"/>
      <c r="AZ145" s="3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5"/>
      <c r="DB145" s="5"/>
      <c r="DC145" s="5"/>
      <c r="DD145" s="5"/>
    </row>
    <row r="146" spans="1:108" s="2" customFormat="1" x14ac:dyDescent="0.2">
      <c r="A146" s="5844"/>
      <c r="B146" s="166" t="s">
        <v>168</v>
      </c>
      <c r="C146" s="137">
        <f>SUM(D146:E146)</f>
        <v>0</v>
      </c>
      <c r="D146" s="138">
        <f t="shared" si="14"/>
        <v>0</v>
      </c>
      <c r="E146" s="152">
        <f t="shared" si="14"/>
        <v>0</v>
      </c>
      <c r="F146" s="33"/>
      <c r="G146" s="35"/>
      <c r="H146" s="33"/>
      <c r="I146" s="35"/>
      <c r="J146" s="33"/>
      <c r="K146" s="35"/>
      <c r="L146" s="33"/>
      <c r="M146" s="164"/>
      <c r="N146" s="165"/>
      <c r="O146" s="35"/>
      <c r="P146" s="95"/>
      <c r="Q146" s="11"/>
      <c r="R146" s="11"/>
      <c r="S146" s="11"/>
      <c r="T146" s="11"/>
      <c r="U146" s="4212"/>
      <c r="V146" s="4184"/>
      <c r="W146" s="4184"/>
      <c r="X146" s="4184"/>
      <c r="Y146" s="4184"/>
      <c r="Z146" s="4184"/>
      <c r="AA146" s="4184"/>
      <c r="AB146" s="4184"/>
      <c r="AC146" s="4184"/>
      <c r="AD146" s="4184"/>
      <c r="AE146" s="4184"/>
      <c r="AF146" s="4184"/>
      <c r="AG146" s="4184"/>
      <c r="AH146" s="4212"/>
      <c r="AI146" s="4184"/>
      <c r="AJ146" s="4200"/>
      <c r="AK146" s="4200"/>
      <c r="AL146" s="4200"/>
      <c r="AM146" s="4200"/>
      <c r="AN146" s="4213"/>
      <c r="AO146" s="4213"/>
      <c r="AX146" s="3"/>
      <c r="AY146" s="3"/>
      <c r="AZ146" s="3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5"/>
      <c r="DB146" s="5">
        <v>0</v>
      </c>
      <c r="DC146" s="5"/>
      <c r="DD146" s="5">
        <v>0</v>
      </c>
    </row>
    <row r="147" spans="1:108" s="2" customFormat="1" x14ac:dyDescent="0.2">
      <c r="A147" s="7420" t="s">
        <v>169</v>
      </c>
      <c r="B147" s="7420"/>
      <c r="C147" s="4215">
        <f>SUM(C144:C146)</f>
        <v>0</v>
      </c>
      <c r="D147" s="4216">
        <f>SUM(D144:D146)</f>
        <v>0</v>
      </c>
      <c r="E147" s="4044">
        <f>SUM(E144:E146)</f>
        <v>0</v>
      </c>
      <c r="F147" s="4215">
        <f t="shared" ref="F147:M147" si="15">SUM(F144:F146)</f>
        <v>0</v>
      </c>
      <c r="G147" s="4044">
        <f t="shared" si="15"/>
        <v>0</v>
      </c>
      <c r="H147" s="4215">
        <f t="shared" si="15"/>
        <v>0</v>
      </c>
      <c r="I147" s="4044">
        <f t="shared" si="15"/>
        <v>0</v>
      </c>
      <c r="J147" s="4215">
        <f t="shared" si="15"/>
        <v>0</v>
      </c>
      <c r="K147" s="4044">
        <f t="shared" si="15"/>
        <v>0</v>
      </c>
      <c r="L147" s="4215">
        <f t="shared" si="15"/>
        <v>0</v>
      </c>
      <c r="M147" s="4217">
        <f t="shared" si="15"/>
        <v>0</v>
      </c>
      <c r="N147" s="4218">
        <f>SUM(N144:N146)</f>
        <v>0</v>
      </c>
      <c r="O147" s="4044">
        <f>SUM(O144:O146)</f>
        <v>0</v>
      </c>
      <c r="P147" s="95"/>
      <c r="Q147" s="11"/>
      <c r="R147" s="11"/>
      <c r="S147" s="11"/>
      <c r="T147" s="11"/>
      <c r="U147" s="4212"/>
      <c r="V147" s="4184"/>
      <c r="W147" s="4184"/>
      <c r="X147" s="4184"/>
      <c r="Y147" s="4184"/>
      <c r="Z147" s="4184"/>
      <c r="AA147" s="4184"/>
      <c r="AB147" s="4184"/>
      <c r="AC147" s="4184"/>
      <c r="AD147" s="4184"/>
      <c r="AE147" s="4184"/>
      <c r="AF147" s="4184"/>
      <c r="AG147" s="4184"/>
      <c r="AH147" s="4212"/>
      <c r="AI147" s="4184"/>
      <c r="AJ147" s="4200"/>
      <c r="AK147" s="4200"/>
      <c r="AL147" s="4200"/>
      <c r="AM147" s="4200"/>
      <c r="AN147" s="4213"/>
      <c r="AO147" s="4213"/>
      <c r="AX147" s="3"/>
      <c r="AY147" s="3"/>
      <c r="AZ147" s="3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5"/>
      <c r="DB147" s="5"/>
      <c r="DC147" s="5"/>
      <c r="DD147" s="5"/>
    </row>
    <row r="148" spans="1:108" s="2" customFormat="1" x14ac:dyDescent="0.2">
      <c r="A148" s="7351" t="s">
        <v>170</v>
      </c>
      <c r="B148" s="76" t="s">
        <v>171</v>
      </c>
      <c r="C148" s="128">
        <f>SUM(D148:E148)</f>
        <v>0</v>
      </c>
      <c r="D148" s="129">
        <f t="shared" ref="D148:E151" si="16">SUM(F148+H148+J148+L148)</f>
        <v>0</v>
      </c>
      <c r="E148" s="167">
        <f t="shared" si="16"/>
        <v>0</v>
      </c>
      <c r="F148" s="33"/>
      <c r="G148" s="35"/>
      <c r="H148" s="33"/>
      <c r="I148" s="35"/>
      <c r="J148" s="33"/>
      <c r="K148" s="35"/>
      <c r="L148" s="33"/>
      <c r="M148" s="164"/>
      <c r="N148" s="165"/>
      <c r="O148" s="35"/>
      <c r="P148" s="95"/>
      <c r="Q148" s="11"/>
      <c r="R148" s="11"/>
      <c r="S148" s="11"/>
      <c r="T148" s="11"/>
      <c r="U148" s="44"/>
      <c r="V148" s="4184"/>
      <c r="W148" s="4184"/>
      <c r="X148" s="4184"/>
      <c r="Y148" s="4184"/>
      <c r="Z148" s="4184"/>
      <c r="AA148" s="4184"/>
      <c r="AB148" s="4184"/>
      <c r="AC148" s="4184"/>
      <c r="AD148" s="4184"/>
      <c r="AE148" s="4184"/>
      <c r="AF148" s="4184"/>
      <c r="AG148" s="4184"/>
      <c r="AH148" s="4212"/>
      <c r="AI148" s="4184"/>
      <c r="AJ148" s="4200"/>
      <c r="AK148" s="4200"/>
      <c r="AL148" s="4200"/>
      <c r="AM148" s="4200"/>
      <c r="AN148" s="4213"/>
      <c r="AO148" s="4213"/>
      <c r="AX148" s="3"/>
      <c r="AY148" s="3"/>
      <c r="AZ148" s="3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5"/>
      <c r="DB148" s="5">
        <v>0</v>
      </c>
      <c r="DC148" s="5"/>
      <c r="DD148" s="5">
        <v>0</v>
      </c>
    </row>
    <row r="149" spans="1:108" s="2" customFormat="1" x14ac:dyDescent="0.2">
      <c r="A149" s="5844"/>
      <c r="B149" s="3511" t="s">
        <v>172</v>
      </c>
      <c r="C149" s="113">
        <f>SUM(D149:E149)</f>
        <v>0</v>
      </c>
      <c r="D149" s="114">
        <f t="shared" si="16"/>
        <v>0</v>
      </c>
      <c r="E149" s="115">
        <f t="shared" si="16"/>
        <v>0</v>
      </c>
      <c r="F149" s="20"/>
      <c r="G149" s="36"/>
      <c r="H149" s="20"/>
      <c r="I149" s="36"/>
      <c r="J149" s="20"/>
      <c r="K149" s="36"/>
      <c r="L149" s="20"/>
      <c r="M149" s="117"/>
      <c r="N149" s="141"/>
      <c r="O149" s="36"/>
      <c r="P149" s="95"/>
      <c r="Q149" s="11"/>
      <c r="R149" s="11"/>
      <c r="S149" s="11"/>
      <c r="T149" s="11"/>
      <c r="U149" s="4219"/>
      <c r="V149" s="4184"/>
      <c r="W149" s="4184"/>
      <c r="X149" s="4184"/>
      <c r="Y149" s="4184"/>
      <c r="Z149" s="4184"/>
      <c r="AA149" s="4184"/>
      <c r="AB149" s="4184"/>
      <c r="AC149" s="4184"/>
      <c r="AD149" s="4184"/>
      <c r="AE149" s="4184"/>
      <c r="AF149" s="4184"/>
      <c r="AG149" s="4184"/>
      <c r="AH149" s="4212"/>
      <c r="AI149" s="4184"/>
      <c r="AJ149" s="4200"/>
      <c r="AK149" s="4200"/>
      <c r="AL149" s="4200"/>
      <c r="AM149" s="4200"/>
      <c r="AN149" s="4213"/>
      <c r="AO149" s="4213"/>
      <c r="AX149" s="3"/>
      <c r="AY149" s="3"/>
      <c r="AZ149" s="3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5"/>
      <c r="DB149" s="5"/>
      <c r="DC149" s="5"/>
      <c r="DD149" s="5"/>
    </row>
    <row r="150" spans="1:108" s="2" customFormat="1" x14ac:dyDescent="0.2">
      <c r="A150" s="5844"/>
      <c r="B150" s="3511" t="s">
        <v>173</v>
      </c>
      <c r="C150" s="113">
        <f>SUM(D150:E150)</f>
        <v>0</v>
      </c>
      <c r="D150" s="114">
        <f t="shared" si="16"/>
        <v>0</v>
      </c>
      <c r="E150" s="115">
        <f t="shared" si="16"/>
        <v>0</v>
      </c>
      <c r="F150" s="20"/>
      <c r="G150" s="36"/>
      <c r="H150" s="20"/>
      <c r="I150" s="36"/>
      <c r="J150" s="20"/>
      <c r="K150" s="36"/>
      <c r="L150" s="20"/>
      <c r="M150" s="117"/>
      <c r="N150" s="141"/>
      <c r="O150" s="36"/>
      <c r="P150" s="95"/>
      <c r="Q150" s="11"/>
      <c r="R150" s="11"/>
      <c r="S150" s="11"/>
      <c r="T150" s="11"/>
      <c r="U150" s="4219"/>
      <c r="V150" s="4184"/>
      <c r="W150" s="4184"/>
      <c r="X150" s="4184"/>
      <c r="Y150" s="4184"/>
      <c r="Z150" s="4184"/>
      <c r="AA150" s="4184"/>
      <c r="AB150" s="4184"/>
      <c r="AC150" s="4184"/>
      <c r="AD150" s="4184"/>
      <c r="AE150" s="4184"/>
      <c r="AF150" s="4184"/>
      <c r="AG150" s="4184"/>
      <c r="AH150" s="4212"/>
      <c r="AI150" s="4184"/>
      <c r="AJ150" s="4200"/>
      <c r="AK150" s="4200"/>
      <c r="AL150" s="4200"/>
      <c r="AM150" s="4200"/>
      <c r="AN150" s="4213"/>
      <c r="AO150" s="4213"/>
      <c r="AX150" s="3"/>
      <c r="AY150" s="3"/>
      <c r="AZ150" s="3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5"/>
      <c r="DB150" s="5"/>
      <c r="DC150" s="5"/>
      <c r="DD150" s="5"/>
    </row>
    <row r="151" spans="1:108" s="2" customFormat="1" x14ac:dyDescent="0.2">
      <c r="A151" s="7424"/>
      <c r="B151" s="168" t="s">
        <v>174</v>
      </c>
      <c r="C151" s="137">
        <f>SUM(D151:E151)</f>
        <v>0</v>
      </c>
      <c r="D151" s="138">
        <f t="shared" si="16"/>
        <v>0</v>
      </c>
      <c r="E151" s="152">
        <f t="shared" si="16"/>
        <v>0</v>
      </c>
      <c r="F151" s="37"/>
      <c r="G151" s="39"/>
      <c r="H151" s="37"/>
      <c r="I151" s="39"/>
      <c r="J151" s="37"/>
      <c r="K151" s="39"/>
      <c r="L151" s="37"/>
      <c r="M151" s="143"/>
      <c r="N151" s="144"/>
      <c r="O151" s="39"/>
      <c r="P151" s="169"/>
      <c r="Q151" s="170"/>
      <c r="R151" s="170"/>
      <c r="S151" s="13"/>
      <c r="T151" s="4220"/>
      <c r="U151" s="13"/>
      <c r="V151" s="13"/>
      <c r="W151" s="13"/>
      <c r="X151" s="4199"/>
      <c r="Y151" s="4199"/>
      <c r="Z151" s="4199"/>
      <c r="AA151" s="4199"/>
      <c r="AB151" s="4199"/>
      <c r="AC151" s="4199"/>
      <c r="AD151" s="4199"/>
      <c r="AE151" s="4199"/>
      <c r="AF151" s="4221"/>
      <c r="AG151" s="4200"/>
      <c r="AH151" s="4200"/>
      <c r="AI151" s="4200"/>
      <c r="AJ151" s="4222"/>
      <c r="AK151" s="4200"/>
      <c r="AL151" s="4200"/>
      <c r="AM151" s="4200"/>
      <c r="AN151" s="4200"/>
      <c r="AO151" s="4200"/>
      <c r="AP151" s="4200"/>
      <c r="AQ151" s="4200"/>
      <c r="AX151" s="3"/>
      <c r="AY151" s="3"/>
      <c r="AZ151" s="3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5"/>
      <c r="DB151" s="5"/>
      <c r="DC151" s="5"/>
      <c r="DD151" s="5"/>
    </row>
    <row r="152" spans="1:108" s="2" customFormat="1" x14ac:dyDescent="0.2">
      <c r="A152" s="7419" t="s">
        <v>169</v>
      </c>
      <c r="B152" s="7420"/>
      <c r="C152" s="4215">
        <f>SUM(C148:C151)</f>
        <v>0</v>
      </c>
      <c r="D152" s="4216">
        <f>SUM(D148:D151)</f>
        <v>0</v>
      </c>
      <c r="E152" s="4044">
        <f>SUM(E148:E151)</f>
        <v>0</v>
      </c>
      <c r="F152" s="4215">
        <f>SUM(F148:F151)</f>
        <v>0</v>
      </c>
      <c r="G152" s="4044">
        <f t="shared" ref="G152:M152" si="17">SUM(G148:G151)</f>
        <v>0</v>
      </c>
      <c r="H152" s="4215">
        <f t="shared" si="17"/>
        <v>0</v>
      </c>
      <c r="I152" s="4044">
        <f t="shared" si="17"/>
        <v>0</v>
      </c>
      <c r="J152" s="4215">
        <f t="shared" si="17"/>
        <v>0</v>
      </c>
      <c r="K152" s="4044">
        <f t="shared" si="17"/>
        <v>0</v>
      </c>
      <c r="L152" s="4215">
        <f t="shared" si="17"/>
        <v>0</v>
      </c>
      <c r="M152" s="4217">
        <f t="shared" si="17"/>
        <v>0</v>
      </c>
      <c r="N152" s="4218">
        <f>SUM(N148:N151)</f>
        <v>0</v>
      </c>
      <c r="O152" s="4044">
        <f>SUM(O148:O151)</f>
        <v>0</v>
      </c>
      <c r="P152" s="15"/>
      <c r="Q152" s="7421"/>
      <c r="R152" s="7422"/>
      <c r="S152" s="7423"/>
      <c r="T152" s="7423"/>
      <c r="U152" s="7423"/>
      <c r="V152" s="7423"/>
      <c r="W152" s="7423"/>
      <c r="X152" s="7423"/>
      <c r="Y152" s="7423"/>
      <c r="Z152" s="7423"/>
      <c r="AA152" s="4223"/>
      <c r="AB152" s="4224"/>
      <c r="AC152" s="4224"/>
      <c r="AD152" s="4224"/>
      <c r="AE152" s="4199"/>
      <c r="AF152" s="4200"/>
      <c r="AG152" s="4200"/>
      <c r="AH152" s="4200"/>
      <c r="AI152" s="4225"/>
      <c r="AJ152" s="4225"/>
      <c r="AK152" s="4225"/>
      <c r="AL152" s="4225"/>
      <c r="AM152" s="4226"/>
      <c r="AN152" s="4184"/>
      <c r="AO152" s="4184"/>
      <c r="AP152" s="4184"/>
      <c r="AQ152" s="4184"/>
      <c r="AR152" s="4184"/>
      <c r="AS152" s="4184"/>
      <c r="AT152" s="4184"/>
      <c r="AX152" s="3"/>
      <c r="AY152" s="3"/>
      <c r="AZ152" s="3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5"/>
      <c r="DB152" s="5"/>
      <c r="DC152" s="5"/>
      <c r="DD152" s="5"/>
    </row>
    <row r="153" spans="1:108" s="2" customFormat="1" x14ac:dyDescent="0.2">
      <c r="A153" s="7426" t="s">
        <v>175</v>
      </c>
      <c r="B153" s="7426"/>
      <c r="C153" s="4202">
        <f>SUM(C147+C152)</f>
        <v>0</v>
      </c>
      <c r="D153" s="4203">
        <f>SUM(D147+D152)</f>
        <v>0</v>
      </c>
      <c r="E153" s="4204">
        <f>SUM(E147+E152)</f>
        <v>0</v>
      </c>
      <c r="F153" s="4202">
        <f>SUM(F147+F152)</f>
        <v>0</v>
      </c>
      <c r="G153" s="4204">
        <f>SUM(G147+G152)</f>
        <v>0</v>
      </c>
      <c r="H153" s="4202">
        <f t="shared" ref="H153:M153" si="18">SUM(H147+H152)</f>
        <v>0</v>
      </c>
      <c r="I153" s="4204">
        <f t="shared" si="18"/>
        <v>0</v>
      </c>
      <c r="J153" s="4202">
        <f t="shared" si="18"/>
        <v>0</v>
      </c>
      <c r="K153" s="4204">
        <f t="shared" si="18"/>
        <v>0</v>
      </c>
      <c r="L153" s="4202">
        <f t="shared" si="18"/>
        <v>0</v>
      </c>
      <c r="M153" s="4227">
        <f t="shared" si="18"/>
        <v>0</v>
      </c>
      <c r="N153" s="4228">
        <f>SUM(N147+N152)</f>
        <v>0</v>
      </c>
      <c r="O153" s="4204">
        <f>SUM(O147+O152)</f>
        <v>0</v>
      </c>
      <c r="P153" s="15"/>
      <c r="Q153" s="4229"/>
      <c r="R153" s="4230"/>
      <c r="S153" s="4230"/>
      <c r="T153" s="4230"/>
      <c r="U153" s="4230"/>
      <c r="V153" s="4230"/>
      <c r="W153" s="4230"/>
      <c r="X153" s="4230"/>
      <c r="Y153" s="4230"/>
      <c r="Z153" s="4230"/>
      <c r="AA153" s="4223"/>
      <c r="AB153" s="4224"/>
      <c r="AC153" s="4224"/>
      <c r="AD153" s="4224"/>
      <c r="AE153" s="4199"/>
      <c r="AF153" s="4200"/>
      <c r="AG153" s="4200"/>
      <c r="AH153" s="4200"/>
      <c r="AI153" s="4225"/>
      <c r="AJ153" s="4225"/>
      <c r="AK153" s="4225"/>
      <c r="AL153" s="4225"/>
      <c r="AM153" s="4226"/>
      <c r="AN153" s="4184"/>
      <c r="AO153" s="4184"/>
      <c r="AP153" s="4184"/>
      <c r="AQ153" s="4184"/>
      <c r="AR153" s="4184"/>
      <c r="AS153" s="4184"/>
      <c r="AT153" s="4184"/>
      <c r="AX153" s="3"/>
      <c r="AY153" s="3"/>
      <c r="AZ153" s="3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5"/>
      <c r="DB153" s="5"/>
      <c r="DC153" s="5"/>
      <c r="DD153" s="5"/>
    </row>
    <row r="154" spans="1:108" s="2" customFormat="1" x14ac:dyDescent="0.2">
      <c r="A154" s="163" t="s">
        <v>176</v>
      </c>
      <c r="B154" s="163"/>
      <c r="Q154" s="4223"/>
      <c r="R154" s="4224"/>
      <c r="S154" s="4224"/>
      <c r="T154" s="4224"/>
      <c r="U154" s="4224"/>
      <c r="V154" s="4224"/>
      <c r="W154" s="4224"/>
      <c r="X154" s="4224"/>
      <c r="Y154" s="4231"/>
      <c r="Z154" s="4231"/>
      <c r="AA154" s="4223"/>
      <c r="AB154" s="4224"/>
      <c r="AC154" s="4224"/>
      <c r="AD154" s="4224"/>
      <c r="AE154" s="4199"/>
      <c r="AF154" s="4200"/>
      <c r="AG154" s="4200"/>
      <c r="AH154" s="4200"/>
      <c r="AI154" s="4225"/>
      <c r="AJ154" s="4225"/>
      <c r="AK154" s="4225"/>
      <c r="AL154" s="4225"/>
      <c r="AM154" s="4225"/>
      <c r="AN154" s="4184"/>
      <c r="AO154" s="4184"/>
      <c r="AP154" s="4184"/>
      <c r="AQ154" s="4184"/>
      <c r="AR154" s="4184"/>
      <c r="AS154" s="4184"/>
      <c r="AT154" s="4184"/>
      <c r="AX154" s="3"/>
      <c r="AY154" s="3"/>
      <c r="AZ154" s="3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5"/>
      <c r="DB154" s="5"/>
      <c r="DC154" s="5"/>
      <c r="DD154" s="5"/>
    </row>
    <row r="155" spans="1:108" s="2" customFormat="1" ht="14.25" customHeight="1" x14ac:dyDescent="0.2">
      <c r="A155" s="6037" t="s">
        <v>3</v>
      </c>
      <c r="B155" s="6250"/>
      <c r="C155" s="7375" t="s">
        <v>79</v>
      </c>
      <c r="D155" s="7369"/>
      <c r="E155" s="7370"/>
      <c r="F155" s="7375" t="s">
        <v>134</v>
      </c>
      <c r="G155" s="7370"/>
      <c r="H155" s="7375" t="s">
        <v>135</v>
      </c>
      <c r="I155" s="7370"/>
      <c r="J155" s="7375" t="s">
        <v>136</v>
      </c>
      <c r="K155" s="7370"/>
      <c r="L155" s="7375" t="s">
        <v>137</v>
      </c>
      <c r="M155" s="7376"/>
      <c r="N155" s="7425" t="s">
        <v>149</v>
      </c>
      <c r="O155" s="7369"/>
      <c r="P155" s="7376"/>
      <c r="Q155" s="6375" t="s">
        <v>7</v>
      </c>
      <c r="R155" s="6375" t="s">
        <v>8</v>
      </c>
      <c r="S155" s="4224"/>
      <c r="T155" s="4224"/>
      <c r="U155" s="4224"/>
      <c r="V155" s="4224"/>
      <c r="W155" s="4224"/>
      <c r="X155" s="4224"/>
      <c r="Y155" s="4231"/>
      <c r="Z155" s="4232"/>
      <c r="AA155" s="4233"/>
      <c r="AB155" s="4234"/>
      <c r="AC155" s="4234"/>
      <c r="AD155" s="4234"/>
      <c r="AE155" s="4235"/>
      <c r="AF155" s="4236"/>
      <c r="AG155" s="4236"/>
      <c r="AH155" s="4236"/>
      <c r="AI155" s="4237"/>
      <c r="AJ155" s="4237"/>
      <c r="AK155" s="4237"/>
      <c r="AL155" s="4237"/>
      <c r="AM155" s="4225"/>
      <c r="AN155" s="4184"/>
      <c r="AO155" s="4184"/>
      <c r="AP155" s="4184"/>
      <c r="AQ155" s="4184"/>
      <c r="AR155" s="4184"/>
      <c r="AS155" s="4184"/>
      <c r="AT155" s="4184"/>
      <c r="AX155" s="3"/>
      <c r="AY155" s="3"/>
      <c r="AZ155" s="3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5"/>
      <c r="DB155" s="5"/>
      <c r="DC155" s="5"/>
      <c r="DD155" s="5"/>
    </row>
    <row r="156" spans="1:108" s="2" customFormat="1" ht="21" x14ac:dyDescent="0.2">
      <c r="A156" s="7418"/>
      <c r="B156" s="7384"/>
      <c r="C156" s="4186" t="s">
        <v>103</v>
      </c>
      <c r="D156" s="4187" t="s">
        <v>65</v>
      </c>
      <c r="E156" s="4124" t="s">
        <v>104</v>
      </c>
      <c r="F156" s="4186" t="s">
        <v>65</v>
      </c>
      <c r="G156" s="4124" t="s">
        <v>104</v>
      </c>
      <c r="H156" s="4186" t="s">
        <v>65</v>
      </c>
      <c r="I156" s="4124" t="s">
        <v>104</v>
      </c>
      <c r="J156" s="4186" t="s">
        <v>65</v>
      </c>
      <c r="K156" s="4124" t="s">
        <v>104</v>
      </c>
      <c r="L156" s="4186" t="s">
        <v>65</v>
      </c>
      <c r="M156" s="4238" t="s">
        <v>104</v>
      </c>
      <c r="N156" s="4239" t="s">
        <v>150</v>
      </c>
      <c r="O156" s="4187" t="s">
        <v>151</v>
      </c>
      <c r="P156" s="4125" t="s">
        <v>152</v>
      </c>
      <c r="Q156" s="7390"/>
      <c r="R156" s="7390"/>
      <c r="S156" s="4224"/>
      <c r="T156" s="4224"/>
      <c r="U156" s="4224"/>
      <c r="V156" s="4224"/>
      <c r="W156" s="4224"/>
      <c r="X156" s="4224"/>
      <c r="Y156" s="4240"/>
      <c r="Z156" s="4231"/>
      <c r="AA156" s="4224"/>
      <c r="AB156" s="4224"/>
      <c r="AC156" s="4224"/>
      <c r="AD156" s="4224"/>
      <c r="AE156" s="4199"/>
      <c r="AF156" s="4200"/>
      <c r="AG156" s="4200"/>
      <c r="AH156" s="4200"/>
      <c r="AI156" s="4225"/>
      <c r="AJ156" s="4225"/>
      <c r="AK156" s="4225"/>
      <c r="AL156" s="4225"/>
      <c r="AM156" s="4225"/>
      <c r="AN156" s="4184"/>
      <c r="AO156" s="4184"/>
      <c r="AP156" s="4184"/>
      <c r="AQ156" s="4184"/>
      <c r="AR156" s="4184"/>
      <c r="AS156" s="4184"/>
      <c r="AT156" s="4184"/>
      <c r="AX156" s="3"/>
      <c r="AY156" s="3"/>
      <c r="AZ156" s="3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5"/>
      <c r="DB156" s="5"/>
      <c r="DC156" s="5"/>
      <c r="DD156" s="5"/>
    </row>
    <row r="157" spans="1:108" s="2" customFormat="1" x14ac:dyDescent="0.2">
      <c r="A157" s="7351" t="s">
        <v>165</v>
      </c>
      <c r="B157" s="4198" t="s">
        <v>166</v>
      </c>
      <c r="C157" s="4241">
        <f>SUM(D157:E157)</f>
        <v>0</v>
      </c>
      <c r="D157" s="4242">
        <f t="shared" ref="D157:E159" si="19">SUM(F157+H157+J157+L157)</f>
        <v>0</v>
      </c>
      <c r="E157" s="4243">
        <f t="shared" si="19"/>
        <v>0</v>
      </c>
      <c r="F157" s="4191"/>
      <c r="G157" s="4192"/>
      <c r="H157" s="4191"/>
      <c r="I157" s="4192"/>
      <c r="J157" s="4191"/>
      <c r="K157" s="4192"/>
      <c r="L157" s="4191"/>
      <c r="M157" s="4244"/>
      <c r="N157" s="4245"/>
      <c r="O157" s="4246"/>
      <c r="P157" s="4193"/>
      <c r="Q157" s="4192"/>
      <c r="R157" s="4192"/>
      <c r="S157" s="172"/>
      <c r="T157" s="18"/>
      <c r="U157" s="18"/>
      <c r="V157" s="18"/>
      <c r="W157" s="18"/>
      <c r="X157" s="18"/>
      <c r="Y157" s="18"/>
      <c r="Z157" s="18"/>
      <c r="AA157" s="18"/>
      <c r="AB157" s="18"/>
      <c r="AC157" s="4224"/>
      <c r="AD157" s="4224"/>
      <c r="AE157" s="4199"/>
      <c r="AF157" s="4200"/>
      <c r="AG157" s="4200"/>
      <c r="AH157" s="4200"/>
      <c r="AI157" s="4225"/>
      <c r="AJ157" s="4225"/>
      <c r="AK157" s="4225"/>
      <c r="AL157" s="4225"/>
      <c r="AM157" s="4225"/>
      <c r="AN157" s="4184"/>
      <c r="AO157" s="4184"/>
      <c r="AP157" s="4184"/>
      <c r="AQ157" s="4184"/>
      <c r="AR157" s="4184"/>
      <c r="AS157" s="4184"/>
      <c r="AT157" s="4184"/>
      <c r="AX157" s="3"/>
      <c r="AY157" s="3"/>
      <c r="AZ157" s="3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5"/>
      <c r="DB157" s="5">
        <v>0</v>
      </c>
      <c r="DC157" s="5">
        <v>0</v>
      </c>
      <c r="DD157" s="5">
        <v>0</v>
      </c>
    </row>
    <row r="158" spans="1:108" s="2" customFormat="1" x14ac:dyDescent="0.2">
      <c r="A158" s="5844"/>
      <c r="B158" s="3511" t="s">
        <v>167</v>
      </c>
      <c r="C158" s="173">
        <f>SUM(D158:E158)</f>
        <v>0</v>
      </c>
      <c r="D158" s="174">
        <f t="shared" si="19"/>
        <v>0</v>
      </c>
      <c r="E158" s="175">
        <f t="shared" si="19"/>
        <v>0</v>
      </c>
      <c r="F158" s="20"/>
      <c r="G158" s="36"/>
      <c r="H158" s="20"/>
      <c r="I158" s="36"/>
      <c r="J158" s="20"/>
      <c r="K158" s="36"/>
      <c r="L158" s="20"/>
      <c r="M158" s="176"/>
      <c r="N158" s="177"/>
      <c r="O158" s="21"/>
      <c r="P158" s="117"/>
      <c r="Q158" s="36"/>
      <c r="R158" s="36"/>
      <c r="S158" s="4231"/>
      <c r="T158" s="4224"/>
      <c r="U158" s="4224"/>
      <c r="V158" s="4224"/>
      <c r="W158" s="4224"/>
      <c r="X158" s="4224"/>
      <c r="Y158" s="4247"/>
      <c r="Z158" s="4224"/>
      <c r="AA158" s="4224"/>
      <c r="AB158" s="4224"/>
      <c r="AC158" s="4224"/>
      <c r="AD158" s="4224"/>
      <c r="AE158" s="4224"/>
      <c r="AF158" s="4184"/>
      <c r="AG158" s="4184"/>
      <c r="AH158" s="4184"/>
      <c r="AI158" s="4184"/>
      <c r="AJ158" s="4184"/>
      <c r="AK158" s="4184"/>
      <c r="AL158" s="4184"/>
      <c r="AM158" s="4184"/>
      <c r="AN158" s="4184"/>
      <c r="AO158" s="4200"/>
      <c r="AP158" s="4200"/>
      <c r="AQ158" s="4200"/>
      <c r="AR158" s="4200"/>
      <c r="AS158" s="4225"/>
      <c r="AT158" s="4225"/>
      <c r="AX158" s="3"/>
      <c r="AY158" s="3"/>
      <c r="AZ158" s="3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5"/>
      <c r="DB158" s="5">
        <v>0</v>
      </c>
      <c r="DC158" s="5">
        <v>0</v>
      </c>
      <c r="DD158" s="5">
        <v>0</v>
      </c>
    </row>
    <row r="159" spans="1:108" s="2" customFormat="1" x14ac:dyDescent="0.2">
      <c r="A159" s="5844"/>
      <c r="B159" s="166" t="s">
        <v>168</v>
      </c>
      <c r="C159" s="178">
        <f>SUM(D159:E159)</f>
        <v>0</v>
      </c>
      <c r="D159" s="179">
        <f t="shared" si="19"/>
        <v>0</v>
      </c>
      <c r="E159" s="180">
        <f t="shared" si="19"/>
        <v>0</v>
      </c>
      <c r="F159" s="37"/>
      <c r="G159" s="39"/>
      <c r="H159" s="37"/>
      <c r="I159" s="39"/>
      <c r="J159" s="37"/>
      <c r="K159" s="39"/>
      <c r="L159" s="37"/>
      <c r="M159" s="181"/>
      <c r="N159" s="182"/>
      <c r="O159" s="38"/>
      <c r="P159" s="143"/>
      <c r="Q159" s="39"/>
      <c r="R159" s="39"/>
      <c r="S159" s="17"/>
      <c r="T159" s="14"/>
      <c r="U159" s="14"/>
      <c r="V159" s="14"/>
      <c r="W159" s="14"/>
      <c r="X159" s="14"/>
      <c r="Y159" s="14"/>
      <c r="Z159" s="4224"/>
      <c r="AA159" s="4224"/>
      <c r="AB159" s="4224"/>
      <c r="AC159" s="4224"/>
      <c r="AD159" s="4224"/>
      <c r="AE159" s="4224"/>
      <c r="AF159" s="4184"/>
      <c r="AG159" s="4184"/>
      <c r="AH159" s="4184"/>
      <c r="AI159" s="4184"/>
      <c r="AJ159" s="4184"/>
      <c r="AK159" s="4184"/>
      <c r="AL159" s="4184"/>
      <c r="AM159" s="4184"/>
      <c r="AN159" s="4184"/>
      <c r="AO159" s="4200"/>
      <c r="AP159" s="4200"/>
      <c r="AQ159" s="4200"/>
      <c r="AR159" s="4200"/>
      <c r="AS159" s="4225"/>
      <c r="AT159" s="4225"/>
      <c r="AX159" s="3"/>
      <c r="AY159" s="3"/>
      <c r="AZ159" s="3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5"/>
      <c r="DB159" s="5"/>
      <c r="DC159" s="5"/>
      <c r="DD159" s="5"/>
    </row>
    <row r="160" spans="1:108" s="2" customFormat="1" x14ac:dyDescent="0.2">
      <c r="A160" s="7420" t="s">
        <v>169</v>
      </c>
      <c r="B160" s="7420"/>
      <c r="C160" s="4248">
        <f>SUM(C157:C159)</f>
        <v>0</v>
      </c>
      <c r="D160" s="4249">
        <f>SUM(D157:D159)</f>
        <v>0</v>
      </c>
      <c r="E160" s="4250">
        <f>SUM(E157:E159)</f>
        <v>0</v>
      </c>
      <c r="F160" s="4248">
        <f>SUM(F157:F159)</f>
        <v>0</v>
      </c>
      <c r="G160" s="4250">
        <f t="shared" ref="G160:P160" si="20">SUM(G157:G159)</f>
        <v>0</v>
      </c>
      <c r="H160" s="4248">
        <f t="shared" si="20"/>
        <v>0</v>
      </c>
      <c r="I160" s="4250">
        <f t="shared" si="20"/>
        <v>0</v>
      </c>
      <c r="J160" s="4248">
        <f t="shared" si="20"/>
        <v>0</v>
      </c>
      <c r="K160" s="4250">
        <f t="shared" si="20"/>
        <v>0</v>
      </c>
      <c r="L160" s="4248">
        <f t="shared" si="20"/>
        <v>0</v>
      </c>
      <c r="M160" s="4251">
        <f t="shared" si="20"/>
        <v>0</v>
      </c>
      <c r="N160" s="4252">
        <f t="shared" si="20"/>
        <v>0</v>
      </c>
      <c r="O160" s="4249">
        <f t="shared" si="20"/>
        <v>0</v>
      </c>
      <c r="P160" s="4253">
        <f t="shared" si="20"/>
        <v>0</v>
      </c>
      <c r="Q160" s="4250">
        <f>SUM(Q157:Q159)</f>
        <v>0</v>
      </c>
      <c r="R160" s="4250">
        <f>SUM(R157:R159)</f>
        <v>0</v>
      </c>
      <c r="S160" s="17"/>
      <c r="T160" s="14"/>
      <c r="U160" s="14"/>
      <c r="V160" s="14"/>
      <c r="W160" s="14"/>
      <c r="X160" s="14"/>
      <c r="Y160" s="14"/>
      <c r="Z160" s="4224"/>
      <c r="AA160" s="4224"/>
      <c r="AB160" s="4224"/>
      <c r="AC160" s="4224"/>
      <c r="AD160" s="4224"/>
      <c r="AE160" s="4224"/>
      <c r="AF160" s="4184"/>
      <c r="AG160" s="4184"/>
      <c r="AH160" s="4184"/>
      <c r="AI160" s="4184"/>
      <c r="AJ160" s="4184"/>
      <c r="AK160" s="4184"/>
      <c r="AL160" s="4184"/>
      <c r="AM160" s="4184"/>
      <c r="AN160" s="4184"/>
      <c r="AO160" s="4200"/>
      <c r="AP160" s="4200"/>
      <c r="AQ160" s="4200"/>
      <c r="AR160" s="4200"/>
      <c r="AS160" s="4225"/>
      <c r="AT160" s="4225"/>
      <c r="AX160" s="3"/>
      <c r="AY160" s="3"/>
      <c r="AZ160" s="3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5"/>
      <c r="DB160" s="5"/>
      <c r="DC160" s="5"/>
      <c r="DD160" s="5"/>
    </row>
    <row r="161" spans="1:130" ht="16.350000000000001" customHeight="1" x14ac:dyDescent="0.2">
      <c r="A161" s="7351" t="s">
        <v>170</v>
      </c>
      <c r="B161" s="76" t="s">
        <v>171</v>
      </c>
      <c r="C161" s="183">
        <f>SUM(D161:E161)</f>
        <v>0</v>
      </c>
      <c r="D161" s="184">
        <f>SUM(F161+H161+J161+L161)</f>
        <v>0</v>
      </c>
      <c r="E161" s="185">
        <f>SUM(G161+I161+K161+M161)</f>
        <v>0</v>
      </c>
      <c r="F161" s="33"/>
      <c r="G161" s="35"/>
      <c r="H161" s="33"/>
      <c r="I161" s="35"/>
      <c r="J161" s="33"/>
      <c r="K161" s="35"/>
      <c r="L161" s="33"/>
      <c r="M161" s="186"/>
      <c r="N161" s="187"/>
      <c r="O161" s="34"/>
      <c r="P161" s="164"/>
      <c r="Q161" s="35"/>
      <c r="R161" s="35"/>
      <c r="S161" s="17"/>
      <c r="T161" s="14"/>
      <c r="U161" s="14"/>
      <c r="V161" s="14"/>
      <c r="W161" s="14"/>
      <c r="X161" s="14"/>
      <c r="Y161" s="14"/>
      <c r="Z161" s="4224"/>
      <c r="AA161" s="4224"/>
      <c r="AB161" s="4224"/>
      <c r="AC161" s="4224"/>
      <c r="AD161" s="4224"/>
      <c r="AE161" s="4224"/>
      <c r="AF161" s="4184"/>
      <c r="AG161" s="4184"/>
      <c r="AH161" s="4184"/>
      <c r="AI161" s="4184"/>
      <c r="AJ161" s="4184"/>
      <c r="AK161" s="4184"/>
      <c r="AL161" s="4184"/>
      <c r="AM161" s="4184"/>
      <c r="AN161" s="4184"/>
      <c r="AO161" s="4200"/>
      <c r="AP161" s="4200"/>
      <c r="AQ161" s="4200"/>
      <c r="AR161" s="4200"/>
      <c r="AS161" s="4225"/>
      <c r="AT161" s="4225"/>
      <c r="DB161" s="5">
        <v>0</v>
      </c>
      <c r="DC161" s="5">
        <v>0</v>
      </c>
      <c r="DD161" s="5">
        <v>0</v>
      </c>
    </row>
    <row r="162" spans="1:130" ht="16.350000000000001" customHeight="1" x14ac:dyDescent="0.2">
      <c r="A162" s="5844"/>
      <c r="B162" s="3511" t="s">
        <v>172</v>
      </c>
      <c r="C162" s="173">
        <f>SUM(D162:E162)</f>
        <v>0</v>
      </c>
      <c r="D162" s="174">
        <f t="shared" ref="D162:E164" si="21">SUM(F162+H162+J162+L162)</f>
        <v>0</v>
      </c>
      <c r="E162" s="175">
        <f t="shared" si="21"/>
        <v>0</v>
      </c>
      <c r="F162" s="20"/>
      <c r="G162" s="36"/>
      <c r="H162" s="20"/>
      <c r="I162" s="36"/>
      <c r="J162" s="20"/>
      <c r="K162" s="36"/>
      <c r="L162" s="20"/>
      <c r="M162" s="176"/>
      <c r="N162" s="177"/>
      <c r="O162" s="21"/>
      <c r="P162" s="117"/>
      <c r="Q162" s="36"/>
      <c r="R162" s="36"/>
      <c r="S162" s="154"/>
      <c r="T162" s="18"/>
      <c r="U162" s="18"/>
      <c r="V162" s="18"/>
      <c r="W162" s="18"/>
      <c r="X162" s="18"/>
      <c r="Y162" s="18"/>
      <c r="Z162" s="18"/>
      <c r="AA162" s="18"/>
      <c r="AB162" s="18"/>
      <c r="AC162" s="4224"/>
      <c r="AD162" s="4224"/>
      <c r="AE162" s="4224"/>
      <c r="AF162" s="4184"/>
      <c r="AG162" s="4184"/>
      <c r="AH162" s="4184"/>
      <c r="AI162" s="4184"/>
      <c r="AJ162" s="4184"/>
      <c r="AK162" s="4184"/>
      <c r="AL162" s="4184"/>
      <c r="AM162" s="4184"/>
      <c r="AN162" s="4184"/>
      <c r="AO162" s="4200"/>
      <c r="AP162" s="4200"/>
      <c r="AQ162" s="4200"/>
      <c r="AR162" s="4200"/>
      <c r="AS162" s="4225"/>
      <c r="AT162" s="4225"/>
    </row>
    <row r="163" spans="1:130" ht="16.350000000000001" customHeight="1" x14ac:dyDescent="0.2">
      <c r="A163" s="5844"/>
      <c r="B163" s="3511" t="s">
        <v>173</v>
      </c>
      <c r="C163" s="173">
        <f>SUM(D163:E163)</f>
        <v>0</v>
      </c>
      <c r="D163" s="174">
        <f t="shared" si="21"/>
        <v>0</v>
      </c>
      <c r="E163" s="175">
        <f t="shared" si="21"/>
        <v>0</v>
      </c>
      <c r="F163" s="20"/>
      <c r="G163" s="36"/>
      <c r="H163" s="20"/>
      <c r="I163" s="36"/>
      <c r="J163" s="20"/>
      <c r="K163" s="36"/>
      <c r="L163" s="20"/>
      <c r="M163" s="176"/>
      <c r="N163" s="177"/>
      <c r="O163" s="21"/>
      <c r="P163" s="117"/>
      <c r="Q163" s="36"/>
      <c r="R163" s="36"/>
      <c r="S163" s="17"/>
      <c r="T163" s="14"/>
      <c r="U163" s="14"/>
      <c r="V163" s="14"/>
      <c r="W163" s="14"/>
      <c r="X163" s="14"/>
      <c r="Y163" s="14"/>
      <c r="Z163" s="4224"/>
      <c r="AA163" s="4224"/>
      <c r="AB163" s="4224"/>
      <c r="AC163" s="4224"/>
      <c r="AD163" s="4224"/>
      <c r="AE163" s="4224"/>
      <c r="AF163" s="4184"/>
      <c r="AG163" s="4184"/>
      <c r="AH163" s="4184"/>
      <c r="AI163" s="4184"/>
      <c r="AJ163" s="4184"/>
      <c r="AK163" s="4184"/>
      <c r="AL163" s="4184"/>
      <c r="AM163" s="4184"/>
      <c r="AN163" s="4184"/>
      <c r="AO163" s="4184"/>
      <c r="AP163" s="4184"/>
      <c r="AQ163" s="4184"/>
      <c r="AR163" s="4184"/>
      <c r="AS163" s="4184"/>
      <c r="AT163" s="4184"/>
    </row>
    <row r="164" spans="1:130" ht="15.75" customHeight="1" x14ac:dyDescent="0.2">
      <c r="A164" s="7424"/>
      <c r="B164" s="168" t="s">
        <v>174</v>
      </c>
      <c r="C164" s="178">
        <f>SUM(D164:E164)</f>
        <v>0</v>
      </c>
      <c r="D164" s="179">
        <f t="shared" si="21"/>
        <v>0</v>
      </c>
      <c r="E164" s="180">
        <f t="shared" si="21"/>
        <v>0</v>
      </c>
      <c r="F164" s="37"/>
      <c r="G164" s="39"/>
      <c r="H164" s="37"/>
      <c r="I164" s="39"/>
      <c r="J164" s="37"/>
      <c r="K164" s="39"/>
      <c r="L164" s="37"/>
      <c r="M164" s="181"/>
      <c r="N164" s="182"/>
      <c r="O164" s="38"/>
      <c r="P164" s="143"/>
      <c r="Q164" s="39"/>
      <c r="R164" s="39"/>
      <c r="S164" s="17"/>
      <c r="T164" s="14"/>
      <c r="U164" s="14"/>
      <c r="V164" s="14"/>
      <c r="W164" s="14"/>
      <c r="X164" s="14"/>
      <c r="Y164" s="14"/>
      <c r="Z164" s="14"/>
      <c r="AA164" s="14"/>
      <c r="AB164" s="4224"/>
      <c r="AC164" s="4224"/>
      <c r="AD164" s="4224"/>
      <c r="AE164" s="4224"/>
      <c r="AF164" s="4184"/>
      <c r="AG164" s="4184"/>
      <c r="AH164" s="4184"/>
      <c r="AI164" s="4184"/>
      <c r="AJ164" s="4184"/>
      <c r="AK164" s="4184"/>
      <c r="AL164" s="4184"/>
      <c r="AM164" s="4184"/>
      <c r="AN164" s="4184"/>
      <c r="AO164" s="4184"/>
      <c r="AP164" s="4184"/>
      <c r="AQ164" s="4184"/>
      <c r="AR164" s="4184"/>
      <c r="AS164" s="4184"/>
      <c r="AT164" s="4184"/>
      <c r="AU164" s="4184"/>
      <c r="AV164" s="4184"/>
    </row>
    <row r="165" spans="1:130" ht="16.350000000000001" customHeight="1" x14ac:dyDescent="0.2">
      <c r="A165" s="7426" t="s">
        <v>169</v>
      </c>
      <c r="B165" s="7420"/>
      <c r="C165" s="4248">
        <f>SUM(C161:C164)</f>
        <v>0</v>
      </c>
      <c r="D165" s="4249">
        <f>SUM(D161:D164)</f>
        <v>0</v>
      </c>
      <c r="E165" s="4250">
        <f>SUM(E161:E164)</f>
        <v>0</v>
      </c>
      <c r="F165" s="4248">
        <f>SUM(F161:F164)</f>
        <v>0</v>
      </c>
      <c r="G165" s="4250">
        <f t="shared" ref="G165:P165" si="22">SUM(G161:G164)</f>
        <v>0</v>
      </c>
      <c r="H165" s="4248">
        <f t="shared" si="22"/>
        <v>0</v>
      </c>
      <c r="I165" s="4250">
        <f t="shared" si="22"/>
        <v>0</v>
      </c>
      <c r="J165" s="4248">
        <f t="shared" si="22"/>
        <v>0</v>
      </c>
      <c r="K165" s="4250">
        <f t="shared" si="22"/>
        <v>0</v>
      </c>
      <c r="L165" s="4248">
        <f t="shared" si="22"/>
        <v>0</v>
      </c>
      <c r="M165" s="4251">
        <f t="shared" si="22"/>
        <v>0</v>
      </c>
      <c r="N165" s="4252">
        <f t="shared" si="22"/>
        <v>0</v>
      </c>
      <c r="O165" s="4249">
        <f t="shared" si="22"/>
        <v>0</v>
      </c>
      <c r="P165" s="4253">
        <f t="shared" si="22"/>
        <v>0</v>
      </c>
      <c r="Q165" s="4250">
        <f>SUM(Q161:Q164)</f>
        <v>0</v>
      </c>
      <c r="R165" s="4250">
        <f>SUM(R161:R164)</f>
        <v>0</v>
      </c>
      <c r="S165" s="17"/>
      <c r="T165" s="14"/>
      <c r="U165" s="14"/>
      <c r="V165" s="14"/>
      <c r="W165" s="4224"/>
      <c r="X165" s="4224"/>
      <c r="Y165" s="4224"/>
      <c r="Z165" s="4224"/>
      <c r="AA165" s="4224"/>
      <c r="AB165" s="4224"/>
      <c r="AC165" s="4224"/>
      <c r="AD165" s="4224"/>
      <c r="AE165" s="4224"/>
      <c r="AF165" s="4184"/>
      <c r="AG165" s="4184"/>
      <c r="AH165" s="4184"/>
      <c r="AI165" s="4184"/>
      <c r="AJ165" s="4184"/>
      <c r="AK165" s="4184"/>
      <c r="AL165" s="4184"/>
      <c r="AM165" s="4184"/>
      <c r="AN165" s="4184"/>
      <c r="AO165" s="4184"/>
      <c r="AP165" s="4184"/>
      <c r="AQ165" s="4184"/>
    </row>
    <row r="166" spans="1:130" ht="16.350000000000001" customHeight="1" x14ac:dyDescent="0.2">
      <c r="A166" s="7426" t="s">
        <v>175</v>
      </c>
      <c r="B166" s="7426"/>
      <c r="C166" s="4254">
        <f>SUM(C160+C165)</f>
        <v>0</v>
      </c>
      <c r="D166" s="4255">
        <f t="shared" ref="D166:P166" si="23">SUM(D160+D165)</f>
        <v>0</v>
      </c>
      <c r="E166" s="4256">
        <f t="shared" si="23"/>
        <v>0</v>
      </c>
      <c r="F166" s="4254">
        <f t="shared" si="23"/>
        <v>0</v>
      </c>
      <c r="G166" s="4256">
        <f t="shared" si="23"/>
        <v>0</v>
      </c>
      <c r="H166" s="4254">
        <f t="shared" si="23"/>
        <v>0</v>
      </c>
      <c r="I166" s="4256">
        <f t="shared" si="23"/>
        <v>0</v>
      </c>
      <c r="J166" s="4254">
        <f t="shared" si="23"/>
        <v>0</v>
      </c>
      <c r="K166" s="4256">
        <f t="shared" si="23"/>
        <v>0</v>
      </c>
      <c r="L166" s="4254">
        <f t="shared" si="23"/>
        <v>0</v>
      </c>
      <c r="M166" s="188">
        <f t="shared" si="23"/>
        <v>0</v>
      </c>
      <c r="N166" s="4257">
        <f t="shared" si="23"/>
        <v>0</v>
      </c>
      <c r="O166" s="4255">
        <f t="shared" si="23"/>
        <v>0</v>
      </c>
      <c r="P166" s="4258">
        <f t="shared" si="23"/>
        <v>0</v>
      </c>
      <c r="Q166" s="4256">
        <f>SUM(Q160+Q165)</f>
        <v>0</v>
      </c>
      <c r="R166" s="4256">
        <f>SUM(R160+R165)</f>
        <v>0</v>
      </c>
      <c r="S166" s="17"/>
      <c r="T166" s="14"/>
      <c r="U166" s="14"/>
      <c r="V166" s="14"/>
      <c r="W166" s="4224"/>
      <c r="X166" s="4224"/>
      <c r="Y166" s="4224"/>
      <c r="Z166" s="4224"/>
      <c r="AA166" s="4224"/>
      <c r="AB166" s="4224"/>
      <c r="AC166" s="4224"/>
      <c r="AD166" s="4224"/>
      <c r="AE166" s="4224"/>
      <c r="AF166" s="4184"/>
      <c r="AG166" s="4184"/>
      <c r="AH166" s="4184"/>
      <c r="AI166" s="4184"/>
      <c r="AJ166" s="4184"/>
      <c r="AK166" s="4184"/>
      <c r="AL166" s="4184"/>
      <c r="AM166" s="4184"/>
      <c r="AN166" s="4184"/>
      <c r="AO166" s="4184"/>
      <c r="AP166" s="4184"/>
      <c r="AQ166" s="4184"/>
    </row>
    <row r="167" spans="1:130" ht="21" customHeight="1" x14ac:dyDescent="0.2">
      <c r="A167" s="163" t="s">
        <v>177</v>
      </c>
      <c r="B167" s="163"/>
      <c r="P167" s="14"/>
      <c r="Q167" s="14"/>
      <c r="R167" s="14"/>
      <c r="S167" s="14"/>
      <c r="T167" s="14"/>
      <c r="U167" s="14"/>
      <c r="V167" s="14"/>
      <c r="W167" s="4224"/>
      <c r="X167" s="4224"/>
      <c r="Y167" s="4224"/>
      <c r="Z167" s="4224"/>
      <c r="AA167" s="4224"/>
      <c r="AB167" s="4224"/>
      <c r="AC167" s="4224"/>
      <c r="AD167" s="4224"/>
      <c r="AE167" s="4224"/>
      <c r="AF167" s="4184"/>
      <c r="AG167" s="4184"/>
      <c r="AH167" s="4184"/>
      <c r="AI167" s="4184"/>
      <c r="AJ167" s="4184"/>
      <c r="AK167" s="4184"/>
      <c r="AL167" s="4184"/>
      <c r="AM167" s="4184"/>
      <c r="AN167" s="4184"/>
      <c r="AO167" s="4184"/>
      <c r="AP167" s="4184"/>
      <c r="AQ167" s="4184"/>
    </row>
    <row r="168" spans="1:130" ht="16.350000000000001" customHeight="1" x14ac:dyDescent="0.2">
      <c r="A168" s="6037" t="s">
        <v>3</v>
      </c>
      <c r="B168" s="6250"/>
      <c r="C168" s="7369" t="s">
        <v>79</v>
      </c>
      <c r="D168" s="7369"/>
      <c r="E168" s="7370"/>
      <c r="F168" s="7375" t="s">
        <v>133</v>
      </c>
      <c r="G168" s="7370"/>
      <c r="H168" s="7375" t="s">
        <v>134</v>
      </c>
      <c r="I168" s="7370"/>
      <c r="J168" s="7375" t="s">
        <v>135</v>
      </c>
      <c r="K168" s="7370"/>
      <c r="L168" s="7375" t="s">
        <v>136</v>
      </c>
      <c r="M168" s="7370"/>
      <c r="N168" s="7375" t="s">
        <v>137</v>
      </c>
      <c r="O168" s="7376"/>
      <c r="P168" s="6375" t="s">
        <v>7</v>
      </c>
      <c r="Q168" s="6375" t="s">
        <v>8</v>
      </c>
      <c r="R168" s="14"/>
      <c r="S168" s="14"/>
      <c r="T168" s="14"/>
      <c r="U168" s="14"/>
      <c r="V168" s="14"/>
      <c r="W168" s="4224"/>
      <c r="X168" s="4224"/>
      <c r="Y168" s="4224"/>
      <c r="Z168" s="4224"/>
      <c r="AA168" s="4224"/>
      <c r="AB168" s="4224"/>
      <c r="AC168" s="4224"/>
      <c r="AD168" s="4224"/>
      <c r="AE168" s="4224"/>
      <c r="AF168" s="4184"/>
      <c r="AG168" s="4184"/>
      <c r="AH168" s="4184"/>
      <c r="AI168" s="4184"/>
      <c r="AJ168" s="4184"/>
      <c r="AK168" s="4184"/>
      <c r="AL168" s="4184"/>
      <c r="AM168" s="4184"/>
      <c r="AN168" s="4184"/>
      <c r="AO168" s="4184"/>
      <c r="AP168" s="4184"/>
      <c r="AQ168" s="4259"/>
      <c r="AR168" s="4213"/>
      <c r="AS168" s="4213"/>
      <c r="AT168" s="4213"/>
      <c r="AU168" s="4213"/>
      <c r="AV168" s="4213"/>
      <c r="AW168" s="4213"/>
      <c r="AX168" s="4260"/>
      <c r="AY168" s="4260"/>
      <c r="AZ168" s="4260"/>
      <c r="BA168" s="4213"/>
      <c r="BB168" s="4213"/>
      <c r="BC168" s="4213"/>
    </row>
    <row r="169" spans="1:130" ht="31.5" customHeight="1" x14ac:dyDescent="0.2">
      <c r="A169" s="7418"/>
      <c r="B169" s="7384"/>
      <c r="C169" s="4186" t="s">
        <v>103</v>
      </c>
      <c r="D169" s="4187" t="s">
        <v>65</v>
      </c>
      <c r="E169" s="4124" t="s">
        <v>104</v>
      </c>
      <c r="F169" s="4186" t="s">
        <v>65</v>
      </c>
      <c r="G169" s="4124" t="s">
        <v>104</v>
      </c>
      <c r="H169" s="4186" t="s">
        <v>65</v>
      </c>
      <c r="I169" s="4124" t="s">
        <v>104</v>
      </c>
      <c r="J169" s="4186" t="s">
        <v>65</v>
      </c>
      <c r="K169" s="4124" t="s">
        <v>104</v>
      </c>
      <c r="L169" s="4186" t="s">
        <v>65</v>
      </c>
      <c r="M169" s="4124" t="s">
        <v>104</v>
      </c>
      <c r="N169" s="4186" t="s">
        <v>65</v>
      </c>
      <c r="O169" s="4261" t="s">
        <v>104</v>
      </c>
      <c r="P169" s="7390"/>
      <c r="Q169" s="7390"/>
      <c r="R169" s="14"/>
      <c r="S169" s="14"/>
      <c r="T169" s="14"/>
      <c r="U169" s="14"/>
      <c r="V169" s="14"/>
      <c r="W169" s="4224"/>
      <c r="X169" s="4224"/>
      <c r="Y169" s="4224"/>
      <c r="Z169" s="4224"/>
      <c r="AA169" s="4224"/>
      <c r="AB169" s="4224"/>
      <c r="AC169" s="4224"/>
      <c r="AD169" s="4224"/>
      <c r="AE169" s="4224"/>
      <c r="AF169" s="4184"/>
      <c r="AG169" s="4184"/>
      <c r="AH169" s="4184"/>
      <c r="AI169" s="4184"/>
      <c r="AJ169" s="4184"/>
      <c r="AK169" s="4184"/>
      <c r="AL169" s="4184"/>
      <c r="AM169" s="4184"/>
      <c r="AN169" s="4184"/>
      <c r="AO169" s="4184"/>
      <c r="AP169" s="4184"/>
      <c r="AQ169" s="4262"/>
      <c r="AR169" s="4213"/>
      <c r="AS169" s="4213"/>
      <c r="AT169" s="4213"/>
      <c r="AU169" s="4213"/>
      <c r="AV169" s="4213"/>
      <c r="AW169" s="4213"/>
      <c r="AX169" s="4260"/>
      <c r="AY169" s="4260"/>
      <c r="AZ169" s="4260"/>
      <c r="BA169" s="4213"/>
      <c r="BB169" s="4213"/>
      <c r="BC169" s="4213"/>
    </row>
    <row r="170" spans="1:130" s="3" customFormat="1" ht="16.350000000000001" customHeight="1" x14ac:dyDescent="0.2">
      <c r="A170" s="7351" t="s">
        <v>178</v>
      </c>
      <c r="B170" s="4198" t="s">
        <v>166</v>
      </c>
      <c r="C170" s="128">
        <f>SUM(D170+E170)</f>
        <v>0</v>
      </c>
      <c r="D170" s="129">
        <f>SUM(F170+H170+J170+L170+N170)</f>
        <v>0</v>
      </c>
      <c r="E170" s="167">
        <f>SUM(G170+I170+K170+M170+O170)</f>
        <v>0</v>
      </c>
      <c r="F170" s="4191"/>
      <c r="G170" s="4192"/>
      <c r="H170" s="4191"/>
      <c r="I170" s="35"/>
      <c r="J170" s="33"/>
      <c r="K170" s="35"/>
      <c r="L170" s="33"/>
      <c r="M170" s="35"/>
      <c r="N170" s="33"/>
      <c r="O170" s="4263"/>
      <c r="P170" s="4192"/>
      <c r="Q170" s="4192"/>
      <c r="R170" s="4231"/>
      <c r="S170" s="4224"/>
      <c r="T170" s="4224"/>
      <c r="U170" s="4224"/>
      <c r="V170" s="4224"/>
      <c r="W170" s="4224"/>
      <c r="X170" s="4224"/>
      <c r="Y170" s="4224"/>
      <c r="Z170" s="4224"/>
      <c r="AA170" s="4224"/>
      <c r="AB170" s="4224"/>
      <c r="AC170" s="4224"/>
      <c r="AD170" s="4184"/>
      <c r="AE170" s="4184"/>
      <c r="AF170" s="4184"/>
      <c r="AG170" s="4184"/>
      <c r="AH170" s="4184"/>
      <c r="AI170" s="4212"/>
      <c r="AJ170" s="4260"/>
      <c r="AK170" s="4260"/>
      <c r="AL170" s="4260"/>
      <c r="AM170" s="4260"/>
      <c r="AN170" s="4260"/>
      <c r="AO170" s="4260"/>
      <c r="AP170" s="4260"/>
      <c r="AQ170" s="4260"/>
      <c r="AR170" s="4260"/>
      <c r="AS170" s="4260"/>
      <c r="AT170" s="4260"/>
      <c r="AU170" s="4260"/>
      <c r="AV170" s="4260"/>
      <c r="AW170" s="4260"/>
      <c r="AX170" s="4260"/>
      <c r="AY170" s="4260"/>
      <c r="AZ170" s="4260"/>
      <c r="BA170" s="4260"/>
      <c r="BB170" s="4260"/>
      <c r="BC170" s="4260"/>
      <c r="BD170" s="4260"/>
      <c r="BE170" s="4260"/>
      <c r="BF170" s="4260"/>
      <c r="BG170" s="4260"/>
      <c r="BH170" s="4260"/>
      <c r="BI170" s="4260"/>
      <c r="BJ170" s="4260"/>
      <c r="BK170" s="4260"/>
      <c r="BL170" s="4260"/>
      <c r="BM170" s="4260"/>
      <c r="BN170" s="4260"/>
      <c r="BO170" s="4260"/>
      <c r="BP170" s="4260"/>
      <c r="BQ170" s="4260"/>
      <c r="BR170" s="4260"/>
      <c r="BS170" s="4260"/>
      <c r="BT170" s="4260"/>
      <c r="BU170" s="4260"/>
      <c r="BV170" s="4260"/>
      <c r="BW170" s="4260"/>
      <c r="BX170" s="4260"/>
      <c r="BY170" s="4260"/>
      <c r="BZ170" s="4260"/>
      <c r="CA170" s="4264"/>
      <c r="CB170" s="4264"/>
      <c r="CC170" s="4264"/>
      <c r="CD170" s="4264"/>
      <c r="CE170" s="4264"/>
      <c r="CF170" s="4264"/>
      <c r="CG170" s="4264"/>
      <c r="CH170" s="4264"/>
      <c r="CI170" s="4264"/>
      <c r="CJ170" s="4264"/>
      <c r="CK170" s="4264"/>
      <c r="CL170" s="4264"/>
      <c r="CM170" s="4264"/>
      <c r="CN170" s="4264"/>
      <c r="CO170" s="4264"/>
      <c r="CP170" s="4264"/>
      <c r="CQ170" s="4264"/>
      <c r="CR170" s="4264"/>
      <c r="CS170" s="4264"/>
      <c r="CT170" s="4264"/>
      <c r="CU170" s="4264"/>
      <c r="CV170" s="4264"/>
      <c r="CW170" s="4264"/>
      <c r="CX170" s="4264"/>
      <c r="CY170" s="4264"/>
      <c r="CZ170" s="4264"/>
      <c r="DA170" s="5"/>
      <c r="DB170" s="5">
        <v>0</v>
      </c>
      <c r="DC170" s="5"/>
      <c r="DD170" s="5">
        <v>0</v>
      </c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</row>
    <row r="171" spans="1:130" s="3" customFormat="1" ht="16.350000000000001" customHeight="1" x14ac:dyDescent="0.2">
      <c r="A171" s="5844"/>
      <c r="B171" s="3511" t="s">
        <v>167</v>
      </c>
      <c r="C171" s="113">
        <f>SUM(D171+E171)</f>
        <v>0</v>
      </c>
      <c r="D171" s="114">
        <f>SUM(H171+J171+L171+N171)</f>
        <v>0</v>
      </c>
      <c r="E171" s="115">
        <f>SUM(I171+K171+M171+O171)</f>
        <v>0</v>
      </c>
      <c r="F171" s="190"/>
      <c r="G171" s="191"/>
      <c r="H171" s="33"/>
      <c r="I171" s="35"/>
      <c r="J171" s="33"/>
      <c r="K171" s="35"/>
      <c r="L171" s="33"/>
      <c r="M171" s="35"/>
      <c r="N171" s="33"/>
      <c r="O171" s="192"/>
      <c r="P171" s="35"/>
      <c r="Q171" s="35"/>
      <c r="R171" s="4231"/>
      <c r="S171" s="4224"/>
      <c r="T171" s="4224"/>
      <c r="U171" s="4224"/>
      <c r="V171" s="4224"/>
      <c r="W171" s="4224"/>
      <c r="X171" s="4224"/>
      <c r="Y171" s="4224"/>
      <c r="Z171" s="4224"/>
      <c r="AA171" s="4224"/>
      <c r="AB171" s="4224"/>
      <c r="AC171" s="4224"/>
      <c r="AD171" s="4184"/>
      <c r="AE171" s="4184"/>
      <c r="AF171" s="4184"/>
      <c r="AG171" s="4184"/>
      <c r="AH171" s="4184"/>
      <c r="AI171" s="4212"/>
      <c r="AJ171" s="4260"/>
      <c r="AK171" s="4260"/>
      <c r="AL171" s="4260"/>
      <c r="AM171" s="4260"/>
      <c r="AN171" s="4260"/>
      <c r="AO171" s="4260"/>
      <c r="AP171" s="4260"/>
      <c r="AQ171" s="4260"/>
      <c r="AR171" s="4260"/>
      <c r="AS171" s="4260"/>
      <c r="AT171" s="4260"/>
      <c r="AU171" s="4260"/>
      <c r="AV171" s="4260"/>
      <c r="AW171" s="4260"/>
      <c r="AX171" s="4260"/>
      <c r="AY171" s="4260"/>
      <c r="AZ171" s="4260"/>
      <c r="BA171" s="4260"/>
      <c r="BB171" s="4260"/>
      <c r="BC171" s="4260"/>
      <c r="BD171" s="4260"/>
      <c r="BE171" s="4260"/>
      <c r="BF171" s="4260"/>
      <c r="BG171" s="4260"/>
      <c r="BH171" s="4260"/>
      <c r="BI171" s="4260"/>
      <c r="BJ171" s="4260"/>
      <c r="BK171" s="4260"/>
      <c r="BL171" s="4260"/>
      <c r="BM171" s="4260"/>
      <c r="BN171" s="4260"/>
      <c r="BO171" s="4260"/>
      <c r="BP171" s="4260"/>
      <c r="BQ171" s="4260"/>
      <c r="BR171" s="4260"/>
      <c r="BS171" s="4260"/>
      <c r="BT171" s="4260"/>
      <c r="BU171" s="4260"/>
      <c r="BV171" s="4260"/>
      <c r="BW171" s="4260"/>
      <c r="BX171" s="4260"/>
      <c r="BY171" s="4260"/>
      <c r="BZ171" s="4260"/>
      <c r="CA171" s="4264"/>
      <c r="CB171" s="4264"/>
      <c r="CC171" s="4264"/>
      <c r="CD171" s="4264"/>
      <c r="CE171" s="4264"/>
      <c r="CF171" s="4264"/>
      <c r="CG171" s="4264"/>
      <c r="CH171" s="4264"/>
      <c r="CI171" s="4264"/>
      <c r="CJ171" s="4264"/>
      <c r="CK171" s="4264"/>
      <c r="CL171" s="4264"/>
      <c r="CM171" s="4264"/>
      <c r="CN171" s="4264"/>
      <c r="CO171" s="4264"/>
      <c r="CP171" s="4264"/>
      <c r="CQ171" s="4264"/>
      <c r="CR171" s="4264"/>
      <c r="CS171" s="4264"/>
      <c r="CT171" s="4264"/>
      <c r="CU171" s="4264"/>
      <c r="CV171" s="4264"/>
      <c r="CW171" s="4264"/>
      <c r="CX171" s="4264"/>
      <c r="CY171" s="4264"/>
      <c r="CZ171" s="4264"/>
      <c r="DA171" s="5"/>
      <c r="DB171" s="5">
        <v>0</v>
      </c>
      <c r="DC171" s="5"/>
      <c r="DD171" s="5">
        <v>0</v>
      </c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</row>
    <row r="172" spans="1:130" ht="16.350000000000001" customHeight="1" x14ac:dyDescent="0.2">
      <c r="A172" s="5844"/>
      <c r="B172" s="168" t="s">
        <v>168</v>
      </c>
      <c r="C172" s="146">
        <f>SUM(D172+E172)</f>
        <v>0</v>
      </c>
      <c r="D172" s="147">
        <f>SUM(H172+J172+L172+N172)</f>
        <v>0</v>
      </c>
      <c r="E172" s="3510">
        <f>SUM(I172+K172+M172+O172)</f>
        <v>0</v>
      </c>
      <c r="F172" s="193"/>
      <c r="G172" s="194"/>
      <c r="H172" s="26"/>
      <c r="I172" s="40"/>
      <c r="J172" s="26"/>
      <c r="K172" s="40"/>
      <c r="L172" s="26"/>
      <c r="M172" s="40"/>
      <c r="N172" s="26"/>
      <c r="O172" s="29"/>
      <c r="P172" s="40"/>
      <c r="Q172" s="40"/>
      <c r="R172" s="4231"/>
      <c r="S172" s="4224"/>
      <c r="T172" s="4224"/>
      <c r="U172" s="4224"/>
      <c r="V172" s="4224"/>
      <c r="W172" s="4224"/>
      <c r="X172" s="4224"/>
      <c r="Y172" s="4224"/>
      <c r="Z172" s="4224"/>
      <c r="AA172" s="4224"/>
      <c r="AB172" s="4224"/>
      <c r="AC172" s="4224"/>
      <c r="AD172" s="4184"/>
      <c r="AE172" s="4184"/>
      <c r="AF172" s="4184"/>
      <c r="AG172" s="4184"/>
      <c r="AH172" s="4184"/>
      <c r="AI172" s="4212"/>
      <c r="AJ172" s="4213"/>
      <c r="AK172" s="4213"/>
      <c r="AL172" s="4213"/>
      <c r="AM172" s="4213"/>
      <c r="AN172" s="4213"/>
      <c r="AO172" s="4213"/>
      <c r="AP172" s="4213"/>
      <c r="AQ172" s="4213"/>
      <c r="AR172" s="4213"/>
      <c r="AS172" s="4213"/>
      <c r="AT172" s="4213"/>
      <c r="AU172" s="4213"/>
    </row>
    <row r="173" spans="1:130" ht="16.350000000000001" customHeight="1" thickBot="1" x14ac:dyDescent="0.25">
      <c r="A173" s="5924"/>
      <c r="B173" s="4265" t="s">
        <v>179</v>
      </c>
      <c r="C173" s="195">
        <f>SUM(C170:C172)</f>
        <v>0</v>
      </c>
      <c r="D173" s="196">
        <f>SUM(D170:D172)</f>
        <v>0</v>
      </c>
      <c r="E173" s="197">
        <f>SUM(E170:E172)</f>
        <v>0</v>
      </c>
      <c r="F173" s="195">
        <f>SUM(F170:F172)</f>
        <v>0</v>
      </c>
      <c r="G173" s="197">
        <f t="shared" ref="G173:O173" si="24">SUM(G170:G172)</f>
        <v>0</v>
      </c>
      <c r="H173" s="195">
        <f t="shared" si="24"/>
        <v>0</v>
      </c>
      <c r="I173" s="197">
        <f t="shared" si="24"/>
        <v>0</v>
      </c>
      <c r="J173" s="195">
        <f t="shared" si="24"/>
        <v>0</v>
      </c>
      <c r="K173" s="197">
        <f t="shared" si="24"/>
        <v>0</v>
      </c>
      <c r="L173" s="195">
        <f t="shared" si="24"/>
        <v>0</v>
      </c>
      <c r="M173" s="197">
        <f t="shared" si="24"/>
        <v>0</v>
      </c>
      <c r="N173" s="195">
        <f t="shared" si="24"/>
        <v>0</v>
      </c>
      <c r="O173" s="198">
        <f t="shared" si="24"/>
        <v>0</v>
      </c>
      <c r="P173" s="197">
        <f>SUM(P170:P172)</f>
        <v>0</v>
      </c>
      <c r="Q173" s="197">
        <f>SUM(Q170:Q172)</f>
        <v>0</v>
      </c>
      <c r="R173" s="17"/>
      <c r="S173" s="14"/>
      <c r="T173" s="14"/>
      <c r="U173" s="14"/>
      <c r="V173" s="14"/>
      <c r="W173" s="14"/>
      <c r="X173" s="14"/>
      <c r="Y173" s="4224"/>
      <c r="Z173" s="4224"/>
      <c r="AA173" s="4224"/>
      <c r="AB173" s="4224"/>
      <c r="AC173" s="4224"/>
      <c r="AD173" s="4184"/>
      <c r="AE173" s="4184"/>
      <c r="AF173" s="4184"/>
      <c r="AG173" s="4184"/>
      <c r="AH173" s="4184"/>
      <c r="AI173" s="4184"/>
      <c r="AJ173" s="4184"/>
      <c r="AK173" s="4184"/>
      <c r="AL173" s="4184"/>
      <c r="AM173" s="4184"/>
      <c r="AN173" s="4184"/>
      <c r="AO173" s="4259"/>
      <c r="AP173" s="4184"/>
      <c r="AQ173" s="4184"/>
      <c r="AR173" s="4266"/>
      <c r="AS173" s="4213"/>
      <c r="AT173" s="4185"/>
      <c r="AU173" s="4185"/>
      <c r="AV173" s="4185"/>
      <c r="AW173" s="4185"/>
      <c r="AX173" s="4260"/>
      <c r="AY173" s="4260"/>
      <c r="AZ173" s="4260"/>
      <c r="BA173" s="4185"/>
      <c r="BB173" s="4185"/>
      <c r="BC173" s="4185"/>
      <c r="BD173" s="12"/>
      <c r="BE173" s="12"/>
    </row>
    <row r="174" spans="1:130" ht="16.350000000000001" customHeight="1" thickTop="1" x14ac:dyDescent="0.2">
      <c r="A174" s="5925" t="s">
        <v>180</v>
      </c>
      <c r="B174" s="76" t="s">
        <v>181</v>
      </c>
      <c r="C174" s="199">
        <f>SUM(D174+E174)</f>
        <v>0</v>
      </c>
      <c r="D174" s="200">
        <f>SUM(F174+H174+J174+L174+N174)</f>
        <v>0</v>
      </c>
      <c r="E174" s="3508">
        <f>SUM(G174+I174+K174+M174+O174)</f>
        <v>0</v>
      </c>
      <c r="F174" s="202"/>
      <c r="G174" s="203"/>
      <c r="H174" s="204"/>
      <c r="I174" s="203"/>
      <c r="J174" s="205"/>
      <c r="K174" s="35"/>
      <c r="L174" s="205"/>
      <c r="M174" s="35"/>
      <c r="N174" s="206"/>
      <c r="O174" s="207"/>
      <c r="P174" s="64"/>
      <c r="Q174" s="208"/>
      <c r="R174" s="17"/>
      <c r="S174" s="14"/>
      <c r="T174" s="14"/>
      <c r="U174" s="14"/>
      <c r="V174" s="14"/>
      <c r="W174" s="14"/>
      <c r="X174" s="14"/>
      <c r="Y174" s="4233"/>
      <c r="Z174" s="4234"/>
      <c r="AA174" s="14"/>
      <c r="AB174" s="4267"/>
      <c r="AC174" s="4234"/>
      <c r="AD174" s="44"/>
      <c r="AE174" s="4268"/>
      <c r="AF174" s="4268"/>
      <c r="AG174" s="4268"/>
      <c r="AH174" s="4184"/>
      <c r="AI174" s="44"/>
      <c r="AJ174" s="4259"/>
      <c r="AK174" s="4259"/>
      <c r="AL174" s="4259"/>
      <c r="AM174" s="4184"/>
      <c r="AN174" s="44"/>
      <c r="AO174" s="4259"/>
      <c r="AP174" s="4184"/>
      <c r="AQ174" s="4184"/>
      <c r="AT174" s="12"/>
      <c r="AU174" s="12"/>
      <c r="AV174" s="12"/>
      <c r="AW174" s="12"/>
      <c r="BA174" s="12"/>
      <c r="BB174" s="12"/>
      <c r="BC174" s="12"/>
      <c r="BD174" s="12"/>
      <c r="BE174" s="12"/>
      <c r="BF174" s="12"/>
      <c r="BG174" s="12"/>
      <c r="DB174" s="5">
        <v>0</v>
      </c>
      <c r="DD174" s="5">
        <v>0</v>
      </c>
    </row>
    <row r="175" spans="1:130" x14ac:dyDescent="0.2">
      <c r="A175" s="5844"/>
      <c r="B175" s="3511" t="s">
        <v>182</v>
      </c>
      <c r="C175" s="210">
        <f>SUM(D175+E175)</f>
        <v>0</v>
      </c>
      <c r="D175" s="184">
        <f t="shared" ref="D175:E177" si="25">SUM(F175+H175+J175+L175+N175)</f>
        <v>0</v>
      </c>
      <c r="E175" s="185">
        <f t="shared" si="25"/>
        <v>0</v>
      </c>
      <c r="F175" s="33"/>
      <c r="G175" s="35"/>
      <c r="H175" s="20"/>
      <c r="I175" s="35"/>
      <c r="J175" s="20"/>
      <c r="K175" s="35"/>
      <c r="L175" s="33"/>
      <c r="M175" s="35"/>
      <c r="N175" s="20"/>
      <c r="O175" s="192"/>
      <c r="P175" s="36"/>
      <c r="Q175" s="35"/>
      <c r="R175" s="15"/>
      <c r="AT175" s="12"/>
      <c r="AU175" s="12"/>
      <c r="AV175" s="12"/>
      <c r="AW175" s="12"/>
      <c r="BA175" s="12"/>
      <c r="BB175" s="12"/>
      <c r="BC175" s="12"/>
      <c r="BD175" s="12"/>
      <c r="BE175" s="12"/>
      <c r="BF175" s="12"/>
      <c r="BG175" s="12"/>
    </row>
    <row r="176" spans="1:130" x14ac:dyDescent="0.2">
      <c r="A176" s="5844"/>
      <c r="B176" s="3511" t="s">
        <v>183</v>
      </c>
      <c r="C176" s="173">
        <f>SUM(D176+E176)</f>
        <v>0</v>
      </c>
      <c r="D176" s="174">
        <f t="shared" si="25"/>
        <v>0</v>
      </c>
      <c r="E176" s="175">
        <f t="shared" si="25"/>
        <v>0</v>
      </c>
      <c r="F176" s="20"/>
      <c r="G176" s="36"/>
      <c r="H176" s="20"/>
      <c r="I176" s="36"/>
      <c r="J176" s="20"/>
      <c r="K176" s="36"/>
      <c r="L176" s="20"/>
      <c r="M176" s="36"/>
      <c r="N176" s="20"/>
      <c r="O176" s="23"/>
      <c r="P176" s="36"/>
      <c r="Q176" s="36"/>
      <c r="R176" s="15"/>
      <c r="AT176" s="12"/>
      <c r="AU176" s="12"/>
      <c r="AV176" s="12"/>
      <c r="AW176" s="12"/>
      <c r="BA176" s="12"/>
      <c r="BB176" s="12"/>
      <c r="BC176" s="12"/>
      <c r="BD176" s="12"/>
      <c r="BE176" s="12"/>
      <c r="BF176" s="12"/>
      <c r="BG176" s="12"/>
    </row>
    <row r="177" spans="1:126" s="2" customFormat="1" x14ac:dyDescent="0.2">
      <c r="A177" s="7424"/>
      <c r="B177" s="50" t="s">
        <v>184</v>
      </c>
      <c r="C177" s="211">
        <f>SUM(D177+E177)</f>
        <v>0</v>
      </c>
      <c r="D177" s="212">
        <f t="shared" si="25"/>
        <v>0</v>
      </c>
      <c r="E177" s="213">
        <f t="shared" si="25"/>
        <v>0</v>
      </c>
      <c r="F177" s="26"/>
      <c r="G177" s="40"/>
      <c r="H177" s="26"/>
      <c r="I177" s="40"/>
      <c r="J177" s="26"/>
      <c r="K177" s="40"/>
      <c r="L177" s="26"/>
      <c r="M177" s="40"/>
      <c r="N177" s="26"/>
      <c r="O177" s="29"/>
      <c r="P177" s="40"/>
      <c r="Q177" s="40"/>
      <c r="R177" s="95"/>
      <c r="S177" s="11"/>
      <c r="T177" s="11"/>
      <c r="U177" s="11"/>
      <c r="V177" s="214"/>
      <c r="W177" s="11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4269"/>
      <c r="AM177" s="4270"/>
      <c r="AN177" s="4270"/>
      <c r="AO177" s="1175"/>
      <c r="AP177" s="4270"/>
      <c r="AQ177" s="1175"/>
      <c r="AR177" s="216"/>
      <c r="AS177" s="4271"/>
      <c r="AT177" s="4199"/>
      <c r="AU177" s="4224"/>
      <c r="AV177" s="12"/>
      <c r="AW177" s="12"/>
      <c r="AX177" s="3"/>
      <c r="AY177" s="3"/>
      <c r="AZ177" s="3"/>
      <c r="BA177" s="12"/>
      <c r="BB177" s="12"/>
      <c r="BC177" s="12"/>
      <c r="BD177" s="12"/>
      <c r="BE177" s="12"/>
      <c r="BF177" s="12"/>
      <c r="BG177" s="12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</row>
    <row r="178" spans="1:126" s="2" customFormat="1" x14ac:dyDescent="0.2">
      <c r="A178" s="11" t="s">
        <v>185</v>
      </c>
      <c r="B178" s="11"/>
      <c r="AT178" s="12"/>
      <c r="AU178" s="12"/>
      <c r="AV178" s="12"/>
      <c r="AW178" s="12"/>
      <c r="AX178" s="3"/>
      <c r="AY178" s="3"/>
      <c r="AZ178" s="3"/>
      <c r="BA178" s="12"/>
      <c r="BB178" s="12"/>
      <c r="BC178" s="12"/>
      <c r="BD178" s="12"/>
      <c r="BE178" s="12"/>
      <c r="BF178" s="12"/>
      <c r="BY178" s="15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</row>
    <row r="179" spans="1:126" s="2" customFormat="1" x14ac:dyDescent="0.2">
      <c r="A179" s="11" t="s">
        <v>186</v>
      </c>
      <c r="B179" s="11"/>
      <c r="AT179" s="12"/>
      <c r="AU179" s="12"/>
      <c r="AV179" s="12"/>
      <c r="AW179" s="12"/>
      <c r="AX179" s="3"/>
      <c r="AY179" s="3"/>
      <c r="AZ179" s="3"/>
      <c r="BA179" s="12"/>
      <c r="BB179" s="12"/>
      <c r="BC179" s="12"/>
      <c r="BD179" s="12"/>
      <c r="BE179" s="12"/>
      <c r="BF179" s="12"/>
      <c r="BY179" s="15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</row>
    <row r="180" spans="1:126" s="2" customFormat="1" x14ac:dyDescent="0.2">
      <c r="A180" s="217" t="s">
        <v>187</v>
      </c>
      <c r="B180" s="163"/>
      <c r="AU180" s="18"/>
      <c r="AV180" s="18"/>
      <c r="AW180" s="18"/>
      <c r="AX180" s="155"/>
      <c r="AY180" s="155"/>
      <c r="AZ180" s="155"/>
      <c r="BA180" s="18"/>
      <c r="BB180" s="18"/>
      <c r="BC180" s="18"/>
      <c r="BD180" s="18"/>
      <c r="BE180" s="12"/>
      <c r="BF180" s="12"/>
      <c r="BY180" s="15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</row>
    <row r="181" spans="1:126" s="2" customFormat="1" ht="14.25" customHeight="1" x14ac:dyDescent="0.2">
      <c r="A181" s="6037" t="s">
        <v>188</v>
      </c>
      <c r="B181" s="6250"/>
      <c r="C181" s="7411" t="s">
        <v>79</v>
      </c>
      <c r="D181" s="7411"/>
      <c r="E181" s="7411"/>
      <c r="F181" s="7411" t="s">
        <v>189</v>
      </c>
      <c r="G181" s="7411"/>
      <c r="H181" s="7411" t="s">
        <v>190</v>
      </c>
      <c r="I181" s="7411"/>
      <c r="J181" s="7411" t="s">
        <v>191</v>
      </c>
      <c r="K181" s="7411"/>
      <c r="L181" s="7411" t="s">
        <v>12</v>
      </c>
      <c r="M181" s="7411"/>
      <c r="N181" s="7353" t="s">
        <v>13</v>
      </c>
      <c r="O181" s="7393"/>
      <c r="P181" s="7434" t="s">
        <v>126</v>
      </c>
      <c r="Q181" s="7434"/>
      <c r="R181" s="7434" t="s">
        <v>127</v>
      </c>
      <c r="S181" s="7434"/>
      <c r="T181" s="7434" t="s">
        <v>128</v>
      </c>
      <c r="U181" s="7434"/>
      <c r="V181" s="7434" t="s">
        <v>129</v>
      </c>
      <c r="W181" s="7434"/>
      <c r="X181" s="7434" t="s">
        <v>130</v>
      </c>
      <c r="Y181" s="7434"/>
      <c r="Z181" s="7434" t="s">
        <v>131</v>
      </c>
      <c r="AA181" s="7434"/>
      <c r="AB181" s="7434" t="s">
        <v>132</v>
      </c>
      <c r="AC181" s="7434"/>
      <c r="AD181" s="7434" t="s">
        <v>133</v>
      </c>
      <c r="AE181" s="7434"/>
      <c r="AF181" s="7434" t="s">
        <v>134</v>
      </c>
      <c r="AG181" s="7434"/>
      <c r="AH181" s="7434" t="s">
        <v>135</v>
      </c>
      <c r="AI181" s="7434"/>
      <c r="AJ181" s="7434" t="s">
        <v>136</v>
      </c>
      <c r="AK181" s="7434"/>
      <c r="AL181" s="7434" t="s">
        <v>137</v>
      </c>
      <c r="AM181" s="7375"/>
      <c r="AN181" s="7435" t="s">
        <v>192</v>
      </c>
      <c r="AO181" s="7436" t="s">
        <v>193</v>
      </c>
      <c r="AP181" s="7375" t="s">
        <v>7</v>
      </c>
      <c r="AQ181" s="7370"/>
      <c r="AR181" s="7351" t="s">
        <v>194</v>
      </c>
      <c r="AS181" s="7351" t="s">
        <v>195</v>
      </c>
      <c r="AT181" s="7375" t="s">
        <v>8</v>
      </c>
      <c r="AU181" s="7370"/>
      <c r="AV181" s="7353" t="s">
        <v>196</v>
      </c>
      <c r="AW181" s="7393" t="s">
        <v>197</v>
      </c>
      <c r="AX181" s="3"/>
      <c r="AY181" s="3"/>
      <c r="AZ181" s="3"/>
      <c r="BA181" s="12"/>
      <c r="BB181" s="12"/>
      <c r="BC181" s="12"/>
      <c r="BD181" s="12"/>
      <c r="BE181" s="12"/>
      <c r="BF181" s="12"/>
      <c r="BG181" s="12"/>
      <c r="BH181" s="12"/>
      <c r="CA181" s="15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</row>
    <row r="182" spans="1:126" s="2" customFormat="1" x14ac:dyDescent="0.2">
      <c r="A182" s="7427"/>
      <c r="B182" s="7428"/>
      <c r="C182" s="4272" t="s">
        <v>103</v>
      </c>
      <c r="D182" s="4273" t="s">
        <v>65</v>
      </c>
      <c r="E182" s="4274" t="s">
        <v>104</v>
      </c>
      <c r="F182" s="4272" t="s">
        <v>65</v>
      </c>
      <c r="G182" s="4274" t="s">
        <v>104</v>
      </c>
      <c r="H182" s="4272" t="s">
        <v>65</v>
      </c>
      <c r="I182" s="4274" t="s">
        <v>104</v>
      </c>
      <c r="J182" s="4272" t="s">
        <v>65</v>
      </c>
      <c r="K182" s="4274" t="s">
        <v>104</v>
      </c>
      <c r="L182" s="4272" t="s">
        <v>65</v>
      </c>
      <c r="M182" s="4274" t="s">
        <v>104</v>
      </c>
      <c r="N182" s="4272" t="s">
        <v>65</v>
      </c>
      <c r="O182" s="4274" t="s">
        <v>104</v>
      </c>
      <c r="P182" s="4272" t="s">
        <v>65</v>
      </c>
      <c r="Q182" s="4274" t="s">
        <v>104</v>
      </c>
      <c r="R182" s="4272" t="s">
        <v>65</v>
      </c>
      <c r="S182" s="4274" t="s">
        <v>104</v>
      </c>
      <c r="T182" s="4272" t="s">
        <v>65</v>
      </c>
      <c r="U182" s="4274" t="s">
        <v>104</v>
      </c>
      <c r="V182" s="4272" t="s">
        <v>65</v>
      </c>
      <c r="W182" s="4274" t="s">
        <v>104</v>
      </c>
      <c r="X182" s="4272" t="s">
        <v>65</v>
      </c>
      <c r="Y182" s="4274" t="s">
        <v>104</v>
      </c>
      <c r="Z182" s="4272" t="s">
        <v>65</v>
      </c>
      <c r="AA182" s="4274" t="s">
        <v>104</v>
      </c>
      <c r="AB182" s="4272" t="s">
        <v>65</v>
      </c>
      <c r="AC182" s="4274" t="s">
        <v>104</v>
      </c>
      <c r="AD182" s="4272" t="s">
        <v>65</v>
      </c>
      <c r="AE182" s="4274" t="s">
        <v>104</v>
      </c>
      <c r="AF182" s="4272" t="s">
        <v>65</v>
      </c>
      <c r="AG182" s="4274" t="s">
        <v>104</v>
      </c>
      <c r="AH182" s="4272" t="s">
        <v>65</v>
      </c>
      <c r="AI182" s="4274" t="s">
        <v>104</v>
      </c>
      <c r="AJ182" s="4272" t="s">
        <v>65</v>
      </c>
      <c r="AK182" s="4274" t="s">
        <v>104</v>
      </c>
      <c r="AL182" s="4272" t="s">
        <v>65</v>
      </c>
      <c r="AM182" s="3502" t="s">
        <v>104</v>
      </c>
      <c r="AN182" s="5936"/>
      <c r="AO182" s="5938"/>
      <c r="AP182" s="4272" t="s">
        <v>65</v>
      </c>
      <c r="AQ182" s="4274" t="s">
        <v>104</v>
      </c>
      <c r="AR182" s="7429"/>
      <c r="AS182" s="7429"/>
      <c r="AT182" s="4272" t="s">
        <v>65</v>
      </c>
      <c r="AU182" s="4274" t="s">
        <v>104</v>
      </c>
      <c r="AV182" s="4275" t="s">
        <v>198</v>
      </c>
      <c r="AW182" s="4276" t="s">
        <v>199</v>
      </c>
      <c r="AX182" s="155"/>
      <c r="AY182" s="155"/>
      <c r="AZ182" s="155"/>
      <c r="BA182" s="18"/>
      <c r="BB182" s="18"/>
      <c r="BC182" s="18"/>
      <c r="BD182" s="18"/>
      <c r="BE182" s="18"/>
      <c r="BF182" s="18"/>
      <c r="BG182" s="12"/>
      <c r="BH182" s="12"/>
      <c r="CA182" s="15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</row>
    <row r="183" spans="1:126" s="2" customFormat="1" x14ac:dyDescent="0.2">
      <c r="A183" s="7430" t="s">
        <v>200</v>
      </c>
      <c r="B183" s="7431"/>
      <c r="C183" s="4277">
        <f>SUM(D183+E183)</f>
        <v>27</v>
      </c>
      <c r="D183" s="4278">
        <f>SUM(F183+H183+J183+L183+N183+P183+R183+T183+V183+X183+Z183+AB183+AD183+AF183+AH183+AJ183+AL183)</f>
        <v>6</v>
      </c>
      <c r="E183" s="219">
        <f>SUM(G183+I183+K183+M183+O183+Q183+S183+U183+W183+Y183+AA183+AC183+AE183+AG183+AI183+AK183+AM183)</f>
        <v>21</v>
      </c>
      <c r="F183" s="4279">
        <v>0</v>
      </c>
      <c r="G183" s="64">
        <v>0</v>
      </c>
      <c r="H183" s="4279">
        <v>0</v>
      </c>
      <c r="I183" s="64">
        <v>0</v>
      </c>
      <c r="J183" s="4279">
        <v>1</v>
      </c>
      <c r="K183" s="64">
        <v>6</v>
      </c>
      <c r="L183" s="4279">
        <v>2</v>
      </c>
      <c r="M183" s="64">
        <v>9</v>
      </c>
      <c r="N183" s="4279">
        <v>1</v>
      </c>
      <c r="O183" s="64">
        <v>2</v>
      </c>
      <c r="P183" s="4279">
        <v>1</v>
      </c>
      <c r="Q183" s="64">
        <v>0</v>
      </c>
      <c r="R183" s="4279">
        <v>0</v>
      </c>
      <c r="S183" s="64">
        <v>0</v>
      </c>
      <c r="T183" s="4279">
        <v>1</v>
      </c>
      <c r="U183" s="64">
        <v>0</v>
      </c>
      <c r="V183" s="4279">
        <v>0</v>
      </c>
      <c r="W183" s="64">
        <v>0</v>
      </c>
      <c r="X183" s="4279">
        <v>0</v>
      </c>
      <c r="Y183" s="64">
        <v>2</v>
      </c>
      <c r="Z183" s="4279">
        <v>0</v>
      </c>
      <c r="AA183" s="64">
        <v>0</v>
      </c>
      <c r="AB183" s="4279">
        <v>0</v>
      </c>
      <c r="AC183" s="64">
        <v>0</v>
      </c>
      <c r="AD183" s="4280">
        <v>0</v>
      </c>
      <c r="AE183" s="64">
        <v>0</v>
      </c>
      <c r="AF183" s="4280">
        <v>0</v>
      </c>
      <c r="AG183" s="64">
        <v>1</v>
      </c>
      <c r="AH183" s="4280">
        <v>0</v>
      </c>
      <c r="AI183" s="64">
        <v>0</v>
      </c>
      <c r="AJ183" s="4280">
        <v>0</v>
      </c>
      <c r="AK183" s="64">
        <v>1</v>
      </c>
      <c r="AL183" s="4280">
        <v>0</v>
      </c>
      <c r="AM183" s="204">
        <v>0</v>
      </c>
      <c r="AN183" s="4281">
        <v>0</v>
      </c>
      <c r="AO183" s="1185">
        <v>0</v>
      </c>
      <c r="AP183" s="4280">
        <v>0</v>
      </c>
      <c r="AQ183" s="64">
        <v>0</v>
      </c>
      <c r="AR183" s="4031">
        <v>0</v>
      </c>
      <c r="AS183" s="4031">
        <v>9</v>
      </c>
      <c r="AT183" s="4031">
        <v>0</v>
      </c>
      <c r="AU183" s="4031">
        <v>0</v>
      </c>
      <c r="AV183" s="4031">
        <v>1</v>
      </c>
      <c r="AW183" s="4031">
        <v>0</v>
      </c>
      <c r="AX183" s="220"/>
      <c r="AY183" s="155"/>
      <c r="AZ183" s="155"/>
      <c r="BA183" s="18"/>
      <c r="BB183" s="18"/>
      <c r="BC183" s="18"/>
      <c r="BD183" s="18"/>
      <c r="BE183" s="18"/>
      <c r="BF183" s="18"/>
      <c r="BG183" s="12"/>
      <c r="BH183" s="12"/>
      <c r="CA183" s="15"/>
      <c r="CB183" s="4"/>
      <c r="CC183" s="4"/>
      <c r="CD183" s="4"/>
      <c r="CE183" s="4"/>
      <c r="CF183" s="4"/>
      <c r="CG183" s="4"/>
      <c r="CH183" s="32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/>
      <c r="DT183" s="5">
        <v>0</v>
      </c>
      <c r="DU183" s="5"/>
      <c r="DV183" s="5">
        <v>0</v>
      </c>
    </row>
    <row r="184" spans="1:126" s="2" customFormat="1" ht="14.25" customHeight="1" x14ac:dyDescent="0.2">
      <c r="A184" s="7432" t="s">
        <v>201</v>
      </c>
      <c r="B184" s="7433"/>
      <c r="C184" s="4282"/>
      <c r="D184" s="4283"/>
      <c r="E184" s="4283"/>
      <c r="F184" s="4283"/>
      <c r="G184" s="4283"/>
      <c r="H184" s="4283"/>
      <c r="I184" s="4283"/>
      <c r="J184" s="4283"/>
      <c r="K184" s="4283"/>
      <c r="L184" s="4283"/>
      <c r="M184" s="4283"/>
      <c r="N184" s="4283"/>
      <c r="O184" s="4283"/>
      <c r="P184" s="4283"/>
      <c r="Q184" s="4283"/>
      <c r="R184" s="4283"/>
      <c r="S184" s="4283"/>
      <c r="T184" s="4283"/>
      <c r="U184" s="4283"/>
      <c r="V184" s="4283"/>
      <c r="W184" s="4283"/>
      <c r="X184" s="4283"/>
      <c r="Y184" s="4283"/>
      <c r="Z184" s="4283"/>
      <c r="AA184" s="4283"/>
      <c r="AB184" s="4283"/>
      <c r="AC184" s="4283"/>
      <c r="AD184" s="4283"/>
      <c r="AE184" s="4283"/>
      <c r="AF184" s="4283"/>
      <c r="AG184" s="4283"/>
      <c r="AH184" s="4283"/>
      <c r="AI184" s="4283"/>
      <c r="AJ184" s="4283"/>
      <c r="AK184" s="4283"/>
      <c r="AL184" s="4283"/>
      <c r="AM184" s="4283"/>
      <c r="AN184" s="4283"/>
      <c r="AO184" s="4283"/>
      <c r="AP184" s="4283"/>
      <c r="AQ184" s="4283"/>
      <c r="AR184" s="4283"/>
      <c r="AS184" s="4283"/>
      <c r="AT184" s="4283"/>
      <c r="AU184" s="4283"/>
      <c r="AV184" s="4283"/>
      <c r="AW184" s="4284"/>
      <c r="AX184" s="220"/>
      <c r="AY184" s="155"/>
      <c r="AZ184" s="155"/>
      <c r="BA184" s="18"/>
      <c r="BB184" s="18"/>
      <c r="BC184" s="18"/>
      <c r="BD184" s="18"/>
      <c r="BE184" s="18"/>
      <c r="BF184" s="18"/>
      <c r="BG184" s="12"/>
      <c r="BH184" s="12"/>
      <c r="CA184" s="15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</row>
    <row r="185" spans="1:126" s="2" customFormat="1" x14ac:dyDescent="0.2">
      <c r="A185" s="7351" t="s">
        <v>202</v>
      </c>
      <c r="B185" s="4285" t="s">
        <v>203</v>
      </c>
      <c r="C185" s="4286">
        <f>SUM(D185+E185)</f>
        <v>9</v>
      </c>
      <c r="D185" s="4287">
        <f t="shared" ref="D185:E193" si="26">SUM(F185+H185+J185+L185+N185+P185+R185+T185+V185+X185+Z185+AB185+AD185+AF185+AH185+AJ185+AL185)</f>
        <v>2</v>
      </c>
      <c r="E185" s="4285">
        <f t="shared" si="26"/>
        <v>7</v>
      </c>
      <c r="F185" s="4191">
        <v>0</v>
      </c>
      <c r="G185" s="4192">
        <v>0</v>
      </c>
      <c r="H185" s="4191">
        <v>0</v>
      </c>
      <c r="I185" s="4192">
        <v>0</v>
      </c>
      <c r="J185" s="4191">
        <v>1</v>
      </c>
      <c r="K185" s="4192">
        <v>3</v>
      </c>
      <c r="L185" s="4191">
        <v>1</v>
      </c>
      <c r="M185" s="4192">
        <v>4</v>
      </c>
      <c r="N185" s="4191">
        <v>0</v>
      </c>
      <c r="O185" s="4192">
        <v>0</v>
      </c>
      <c r="P185" s="4191">
        <v>0</v>
      </c>
      <c r="Q185" s="4192">
        <v>0</v>
      </c>
      <c r="R185" s="4191">
        <v>0</v>
      </c>
      <c r="S185" s="4192">
        <v>0</v>
      </c>
      <c r="T185" s="4191">
        <v>0</v>
      </c>
      <c r="U185" s="4192">
        <v>0</v>
      </c>
      <c r="V185" s="4191">
        <v>0</v>
      </c>
      <c r="W185" s="4192">
        <v>0</v>
      </c>
      <c r="X185" s="4191">
        <v>0</v>
      </c>
      <c r="Y185" s="4192">
        <v>0</v>
      </c>
      <c r="Z185" s="4191">
        <v>0</v>
      </c>
      <c r="AA185" s="4192">
        <v>0</v>
      </c>
      <c r="AB185" s="4191">
        <v>0</v>
      </c>
      <c r="AC185" s="4192">
        <v>0</v>
      </c>
      <c r="AD185" s="4191">
        <v>0</v>
      </c>
      <c r="AE185" s="4192">
        <v>0</v>
      </c>
      <c r="AF185" s="4191">
        <v>0</v>
      </c>
      <c r="AG185" s="4192">
        <v>0</v>
      </c>
      <c r="AH185" s="4191">
        <v>0</v>
      </c>
      <c r="AI185" s="4192">
        <v>0</v>
      </c>
      <c r="AJ185" s="4191">
        <v>0</v>
      </c>
      <c r="AK185" s="4192">
        <v>0</v>
      </c>
      <c r="AL185" s="4191">
        <v>0</v>
      </c>
      <c r="AM185" s="4244">
        <v>0</v>
      </c>
      <c r="AN185" s="4194">
        <v>0</v>
      </c>
      <c r="AO185" s="4195">
        <v>0</v>
      </c>
      <c r="AP185" s="4191">
        <v>0</v>
      </c>
      <c r="AQ185" s="4192">
        <v>0</v>
      </c>
      <c r="AR185" s="4192">
        <v>0</v>
      </c>
      <c r="AS185" s="4192">
        <v>6</v>
      </c>
      <c r="AT185" s="4192">
        <v>0</v>
      </c>
      <c r="AU185" s="4192">
        <v>0</v>
      </c>
      <c r="AV185" s="4192">
        <v>2</v>
      </c>
      <c r="AW185" s="4192">
        <v>0</v>
      </c>
      <c r="AX185" s="220"/>
      <c r="AY185" s="155"/>
      <c r="AZ185" s="155"/>
      <c r="BA185" s="18"/>
      <c r="BB185" s="18"/>
      <c r="BC185" s="18"/>
      <c r="BD185" s="18"/>
      <c r="BE185" s="18"/>
      <c r="BF185" s="18"/>
      <c r="BG185" s="12"/>
      <c r="BH185" s="12"/>
      <c r="CA185" s="15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5">
        <v>0</v>
      </c>
      <c r="DC185" s="5"/>
      <c r="DD185" s="5">
        <v>0</v>
      </c>
      <c r="DE185" s="5"/>
      <c r="DF185" s="5"/>
      <c r="DG185" s="5"/>
      <c r="DH185" s="5">
        <v>0</v>
      </c>
      <c r="DI185" s="5"/>
      <c r="DJ185" s="5">
        <v>0</v>
      </c>
      <c r="DK185" s="5"/>
      <c r="DL185" s="5">
        <v>0</v>
      </c>
      <c r="DM185" s="5"/>
      <c r="DN185" s="5">
        <v>0</v>
      </c>
      <c r="DO185" s="5"/>
      <c r="DP185" s="5">
        <v>0</v>
      </c>
      <c r="DQ185" s="5"/>
      <c r="DR185" s="5">
        <v>0</v>
      </c>
      <c r="DS185" s="5"/>
      <c r="DT185" s="5">
        <v>0</v>
      </c>
      <c r="DU185" s="5"/>
      <c r="DV185" s="5">
        <v>0</v>
      </c>
    </row>
    <row r="186" spans="1:126" s="2" customFormat="1" x14ac:dyDescent="0.2">
      <c r="A186" s="7429"/>
      <c r="B186" s="3504" t="s">
        <v>204</v>
      </c>
      <c r="C186" s="4288">
        <f>SUM(D186+E186)</f>
        <v>0</v>
      </c>
      <c r="D186" s="4289">
        <f t="shared" si="26"/>
        <v>0</v>
      </c>
      <c r="E186" s="4290">
        <f t="shared" si="26"/>
        <v>0</v>
      </c>
      <c r="F186" s="4280">
        <v>0</v>
      </c>
      <c r="G186" s="4291">
        <v>0</v>
      </c>
      <c r="H186" s="4280">
        <v>0</v>
      </c>
      <c r="I186" s="4291">
        <v>0</v>
      </c>
      <c r="J186" s="4280">
        <v>0</v>
      </c>
      <c r="K186" s="4291">
        <v>0</v>
      </c>
      <c r="L186" s="4280">
        <v>0</v>
      </c>
      <c r="M186" s="4291">
        <v>0</v>
      </c>
      <c r="N186" s="4280">
        <v>0</v>
      </c>
      <c r="O186" s="4291">
        <v>0</v>
      </c>
      <c r="P186" s="4280">
        <v>0</v>
      </c>
      <c r="Q186" s="4291">
        <v>0</v>
      </c>
      <c r="R186" s="4280">
        <v>0</v>
      </c>
      <c r="S186" s="4291">
        <v>0</v>
      </c>
      <c r="T186" s="4280">
        <v>0</v>
      </c>
      <c r="U186" s="4291">
        <v>0</v>
      </c>
      <c r="V186" s="4280">
        <v>0</v>
      </c>
      <c r="W186" s="4291">
        <v>0</v>
      </c>
      <c r="X186" s="4280">
        <v>0</v>
      </c>
      <c r="Y186" s="4291">
        <v>0</v>
      </c>
      <c r="Z186" s="4280">
        <v>0</v>
      </c>
      <c r="AA186" s="4291">
        <v>0</v>
      </c>
      <c r="AB186" s="4280">
        <v>0</v>
      </c>
      <c r="AC186" s="4291">
        <v>0</v>
      </c>
      <c r="AD186" s="4280">
        <v>0</v>
      </c>
      <c r="AE186" s="4291">
        <v>0</v>
      </c>
      <c r="AF186" s="4280">
        <v>0</v>
      </c>
      <c r="AG186" s="4291">
        <v>0</v>
      </c>
      <c r="AH186" s="4280">
        <v>0</v>
      </c>
      <c r="AI186" s="4291">
        <v>0</v>
      </c>
      <c r="AJ186" s="4280">
        <v>0</v>
      </c>
      <c r="AK186" s="4291">
        <v>0</v>
      </c>
      <c r="AL186" s="4280">
        <v>0</v>
      </c>
      <c r="AM186" s="222">
        <v>0</v>
      </c>
      <c r="AN186" s="4292">
        <v>0</v>
      </c>
      <c r="AO186" s="4293">
        <v>0</v>
      </c>
      <c r="AP186" s="4280">
        <v>0</v>
      </c>
      <c r="AQ186" s="4291">
        <v>0</v>
      </c>
      <c r="AR186" s="4291">
        <v>0</v>
      </c>
      <c r="AS186" s="4291">
        <v>0</v>
      </c>
      <c r="AT186" s="4291">
        <v>0</v>
      </c>
      <c r="AU186" s="4291">
        <v>0</v>
      </c>
      <c r="AV186" s="4291">
        <v>0</v>
      </c>
      <c r="AW186" s="4291">
        <v>0</v>
      </c>
      <c r="AX186" s="220"/>
      <c r="AY186" s="155"/>
      <c r="AZ186" s="155"/>
      <c r="BA186" s="18"/>
      <c r="BB186" s="18"/>
      <c r="BC186" s="18"/>
      <c r="BD186" s="18"/>
      <c r="BE186" s="18"/>
      <c r="BF186" s="18"/>
      <c r="BG186" s="12"/>
      <c r="BH186" s="12"/>
      <c r="CA186" s="15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</row>
    <row r="187" spans="1:126" s="2" customFormat="1" x14ac:dyDescent="0.2">
      <c r="A187" s="7335" t="s">
        <v>205</v>
      </c>
      <c r="B187" s="7336"/>
      <c r="C187" s="4277">
        <f t="shared" ref="C187:C227" si="27">SUM(D187+E187)</f>
        <v>7</v>
      </c>
      <c r="D187" s="4278">
        <f t="shared" si="26"/>
        <v>0</v>
      </c>
      <c r="E187" s="4294">
        <f t="shared" si="26"/>
        <v>7</v>
      </c>
      <c r="F187" s="4279">
        <v>0</v>
      </c>
      <c r="G187" s="4031">
        <v>0</v>
      </c>
      <c r="H187" s="4279">
        <v>0</v>
      </c>
      <c r="I187" s="4031">
        <v>0</v>
      </c>
      <c r="J187" s="4279">
        <v>0</v>
      </c>
      <c r="K187" s="4031">
        <v>3</v>
      </c>
      <c r="L187" s="4279">
        <v>0</v>
      </c>
      <c r="M187" s="4031">
        <v>4</v>
      </c>
      <c r="N187" s="4279">
        <v>0</v>
      </c>
      <c r="O187" s="4031">
        <v>0</v>
      </c>
      <c r="P187" s="4279">
        <v>0</v>
      </c>
      <c r="Q187" s="4031">
        <v>0</v>
      </c>
      <c r="R187" s="4279">
        <v>0</v>
      </c>
      <c r="S187" s="4031">
        <v>0</v>
      </c>
      <c r="T187" s="4279">
        <v>0</v>
      </c>
      <c r="U187" s="4031">
        <v>0</v>
      </c>
      <c r="V187" s="4279">
        <v>0</v>
      </c>
      <c r="W187" s="4031">
        <v>0</v>
      </c>
      <c r="X187" s="4279">
        <v>0</v>
      </c>
      <c r="Y187" s="4031">
        <v>0</v>
      </c>
      <c r="Z187" s="4279">
        <v>0</v>
      </c>
      <c r="AA187" s="4031">
        <v>0</v>
      </c>
      <c r="AB187" s="4279">
        <v>0</v>
      </c>
      <c r="AC187" s="4031">
        <v>0</v>
      </c>
      <c r="AD187" s="4279">
        <v>0</v>
      </c>
      <c r="AE187" s="4031">
        <v>0</v>
      </c>
      <c r="AF187" s="4279">
        <v>0</v>
      </c>
      <c r="AG187" s="4031">
        <v>0</v>
      </c>
      <c r="AH187" s="4279">
        <v>0</v>
      </c>
      <c r="AI187" s="4031">
        <v>0</v>
      </c>
      <c r="AJ187" s="4279">
        <v>0</v>
      </c>
      <c r="AK187" s="4031">
        <v>0</v>
      </c>
      <c r="AL187" s="4279">
        <v>0</v>
      </c>
      <c r="AM187" s="4295">
        <v>0</v>
      </c>
      <c r="AN187" s="4281">
        <v>0</v>
      </c>
      <c r="AO187" s="4296">
        <v>0</v>
      </c>
      <c r="AP187" s="4279">
        <v>0</v>
      </c>
      <c r="AQ187" s="4031">
        <v>0</v>
      </c>
      <c r="AR187" s="4031">
        <v>0</v>
      </c>
      <c r="AS187" s="4031">
        <v>5</v>
      </c>
      <c r="AT187" s="4031">
        <v>0</v>
      </c>
      <c r="AU187" s="4031">
        <v>0</v>
      </c>
      <c r="AV187" s="4031">
        <v>1</v>
      </c>
      <c r="AW187" s="4031">
        <v>0</v>
      </c>
      <c r="AX187" s="220"/>
      <c r="AY187" s="155"/>
      <c r="AZ187" s="155"/>
      <c r="BA187" s="18"/>
      <c r="BB187" s="18"/>
      <c r="BC187" s="18"/>
      <c r="BD187" s="18"/>
      <c r="BE187" s="18"/>
      <c r="BF187" s="18"/>
      <c r="BG187" s="12"/>
      <c r="BH187" s="12"/>
      <c r="CA187" s="15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</row>
    <row r="188" spans="1:126" s="2" customFormat="1" x14ac:dyDescent="0.2">
      <c r="A188" s="7351" t="s">
        <v>206</v>
      </c>
      <c r="B188" s="4285" t="s">
        <v>207</v>
      </c>
      <c r="C188" s="4286">
        <f t="shared" si="27"/>
        <v>8</v>
      </c>
      <c r="D188" s="4287">
        <f t="shared" si="26"/>
        <v>1</v>
      </c>
      <c r="E188" s="4285">
        <f t="shared" si="26"/>
        <v>7</v>
      </c>
      <c r="F188" s="4297"/>
      <c r="G188" s="4298"/>
      <c r="H188" s="4191">
        <v>0</v>
      </c>
      <c r="I188" s="4192">
        <v>0</v>
      </c>
      <c r="J188" s="4191">
        <v>1</v>
      </c>
      <c r="K188" s="4192">
        <v>1</v>
      </c>
      <c r="L188" s="4191">
        <v>0</v>
      </c>
      <c r="M188" s="4192">
        <v>6</v>
      </c>
      <c r="N188" s="4191">
        <v>0</v>
      </c>
      <c r="O188" s="4192">
        <v>0</v>
      </c>
      <c r="P188" s="4191">
        <v>0</v>
      </c>
      <c r="Q188" s="4192">
        <v>0</v>
      </c>
      <c r="R188" s="4191">
        <v>0</v>
      </c>
      <c r="S188" s="4192">
        <v>0</v>
      </c>
      <c r="T188" s="4191">
        <v>0</v>
      </c>
      <c r="U188" s="4192">
        <v>0</v>
      </c>
      <c r="V188" s="4191">
        <v>0</v>
      </c>
      <c r="W188" s="4192">
        <v>0</v>
      </c>
      <c r="X188" s="4191">
        <v>0</v>
      </c>
      <c r="Y188" s="4192">
        <v>0</v>
      </c>
      <c r="Z188" s="4191">
        <v>0</v>
      </c>
      <c r="AA188" s="4192">
        <v>0</v>
      </c>
      <c r="AB188" s="4191">
        <v>0</v>
      </c>
      <c r="AC188" s="4192">
        <v>0</v>
      </c>
      <c r="AD188" s="4191">
        <v>0</v>
      </c>
      <c r="AE188" s="4192">
        <v>0</v>
      </c>
      <c r="AF188" s="4191">
        <v>0</v>
      </c>
      <c r="AG188" s="4192">
        <v>0</v>
      </c>
      <c r="AH188" s="4191">
        <v>0</v>
      </c>
      <c r="AI188" s="4192">
        <v>0</v>
      </c>
      <c r="AJ188" s="4191">
        <v>0</v>
      </c>
      <c r="AK188" s="4192">
        <v>0</v>
      </c>
      <c r="AL188" s="4191">
        <v>0</v>
      </c>
      <c r="AM188" s="4244">
        <v>0</v>
      </c>
      <c r="AN188" s="4194">
        <v>0</v>
      </c>
      <c r="AO188" s="4195">
        <v>0</v>
      </c>
      <c r="AP188" s="4191">
        <v>0</v>
      </c>
      <c r="AQ188" s="4192">
        <v>0</v>
      </c>
      <c r="AR188" s="4192">
        <v>0</v>
      </c>
      <c r="AS188" s="4192">
        <v>6</v>
      </c>
      <c r="AT188" s="4192">
        <v>0</v>
      </c>
      <c r="AU188" s="4192">
        <v>0</v>
      </c>
      <c r="AV188" s="4192">
        <v>0</v>
      </c>
      <c r="AW188" s="4192">
        <v>0</v>
      </c>
      <c r="AX188" s="220"/>
      <c r="AY188" s="155"/>
      <c r="AZ188" s="155"/>
      <c r="BA188" s="18"/>
      <c r="BB188" s="18"/>
      <c r="BC188" s="18"/>
      <c r="BD188" s="18"/>
      <c r="BE188" s="18"/>
      <c r="BF188" s="18"/>
      <c r="BG188" s="12"/>
      <c r="BH188" s="12"/>
      <c r="CA188" s="15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5">
        <v>0</v>
      </c>
      <c r="DC188" s="5"/>
      <c r="DD188" s="5">
        <v>0</v>
      </c>
      <c r="DE188" s="5"/>
      <c r="DF188" s="5"/>
      <c r="DG188" s="5"/>
      <c r="DH188" s="5">
        <v>0</v>
      </c>
      <c r="DI188" s="5"/>
      <c r="DJ188" s="5">
        <v>0</v>
      </c>
      <c r="DK188" s="5"/>
      <c r="DL188" s="5">
        <v>0</v>
      </c>
      <c r="DM188" s="5"/>
      <c r="DN188" s="5">
        <v>0</v>
      </c>
      <c r="DO188" s="5"/>
      <c r="DP188" s="5">
        <v>0</v>
      </c>
      <c r="DQ188" s="5"/>
      <c r="DR188" s="5">
        <v>0</v>
      </c>
      <c r="DS188" s="5"/>
      <c r="DT188" s="5">
        <v>0</v>
      </c>
      <c r="DU188" s="5"/>
      <c r="DV188" s="5">
        <v>0</v>
      </c>
    </row>
    <row r="189" spans="1:126" s="2" customFormat="1" x14ac:dyDescent="0.2">
      <c r="A189" s="7429"/>
      <c r="B189" s="3504" t="s">
        <v>208</v>
      </c>
      <c r="C189" s="1204">
        <f t="shared" si="27"/>
        <v>13</v>
      </c>
      <c r="D189" s="224">
        <f t="shared" si="26"/>
        <v>5</v>
      </c>
      <c r="E189" s="219">
        <f t="shared" si="26"/>
        <v>8</v>
      </c>
      <c r="F189" s="1205"/>
      <c r="G189" s="225"/>
      <c r="H189" s="1206">
        <v>0</v>
      </c>
      <c r="I189" s="64">
        <v>0</v>
      </c>
      <c r="J189" s="1206">
        <v>3</v>
      </c>
      <c r="K189" s="64">
        <v>3</v>
      </c>
      <c r="L189" s="4280">
        <v>2</v>
      </c>
      <c r="M189" s="4291">
        <v>5</v>
      </c>
      <c r="N189" s="1206">
        <v>0</v>
      </c>
      <c r="O189" s="64">
        <v>0</v>
      </c>
      <c r="P189" s="1206">
        <v>0</v>
      </c>
      <c r="Q189" s="64">
        <v>0</v>
      </c>
      <c r="R189" s="1206">
        <v>0</v>
      </c>
      <c r="S189" s="64">
        <v>0</v>
      </c>
      <c r="T189" s="1206">
        <v>0</v>
      </c>
      <c r="U189" s="64">
        <v>0</v>
      </c>
      <c r="V189" s="1206">
        <v>0</v>
      </c>
      <c r="W189" s="64">
        <v>0</v>
      </c>
      <c r="X189" s="1206">
        <v>0</v>
      </c>
      <c r="Y189" s="64">
        <v>0</v>
      </c>
      <c r="Z189" s="1206">
        <v>0</v>
      </c>
      <c r="AA189" s="64">
        <v>0</v>
      </c>
      <c r="AB189" s="1206">
        <v>0</v>
      </c>
      <c r="AC189" s="64">
        <v>0</v>
      </c>
      <c r="AD189" s="1206">
        <v>0</v>
      </c>
      <c r="AE189" s="64">
        <v>0</v>
      </c>
      <c r="AF189" s="1206">
        <v>0</v>
      </c>
      <c r="AG189" s="64">
        <v>0</v>
      </c>
      <c r="AH189" s="1206">
        <v>0</v>
      </c>
      <c r="AI189" s="64">
        <v>0</v>
      </c>
      <c r="AJ189" s="1206">
        <v>0</v>
      </c>
      <c r="AK189" s="64">
        <v>0</v>
      </c>
      <c r="AL189" s="1206">
        <v>0</v>
      </c>
      <c r="AM189" s="204">
        <v>0</v>
      </c>
      <c r="AN189" s="4292">
        <v>0</v>
      </c>
      <c r="AO189" s="4293">
        <v>0</v>
      </c>
      <c r="AP189" s="4280">
        <v>0</v>
      </c>
      <c r="AQ189" s="4291">
        <v>0</v>
      </c>
      <c r="AR189" s="4291">
        <v>0</v>
      </c>
      <c r="AS189" s="4291">
        <v>0</v>
      </c>
      <c r="AT189" s="4291">
        <v>0</v>
      </c>
      <c r="AU189" s="4291">
        <v>0</v>
      </c>
      <c r="AV189" s="4291">
        <v>2</v>
      </c>
      <c r="AW189" s="4291">
        <v>0</v>
      </c>
      <c r="AX189" s="220"/>
      <c r="AY189" s="155"/>
      <c r="AZ189" s="155"/>
      <c r="BA189" s="18"/>
      <c r="BB189" s="18"/>
      <c r="BC189" s="18"/>
      <c r="BD189" s="18"/>
      <c r="BE189" s="18"/>
      <c r="BF189" s="18"/>
      <c r="BG189" s="12"/>
      <c r="BH189" s="12"/>
      <c r="CA189" s="15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</row>
    <row r="190" spans="1:126" s="2" customFormat="1" x14ac:dyDescent="0.2">
      <c r="A190" s="4299" t="s">
        <v>209</v>
      </c>
      <c r="B190" s="4300"/>
      <c r="C190" s="4215">
        <f t="shared" si="27"/>
        <v>27</v>
      </c>
      <c r="D190" s="4216">
        <f t="shared" si="26"/>
        <v>6</v>
      </c>
      <c r="E190" s="4044">
        <f t="shared" si="26"/>
        <v>21</v>
      </c>
      <c r="F190" s="4279">
        <v>0</v>
      </c>
      <c r="G190" s="4031">
        <v>0</v>
      </c>
      <c r="H190" s="4279">
        <v>0</v>
      </c>
      <c r="I190" s="4031">
        <v>0</v>
      </c>
      <c r="J190" s="4279">
        <v>1</v>
      </c>
      <c r="K190" s="4031">
        <v>6</v>
      </c>
      <c r="L190" s="4279">
        <v>2</v>
      </c>
      <c r="M190" s="4031">
        <v>9</v>
      </c>
      <c r="N190" s="4279">
        <v>1</v>
      </c>
      <c r="O190" s="4031">
        <v>2</v>
      </c>
      <c r="P190" s="4279">
        <v>1</v>
      </c>
      <c r="Q190" s="4031">
        <v>0</v>
      </c>
      <c r="R190" s="4279">
        <v>0</v>
      </c>
      <c r="S190" s="4031">
        <v>0</v>
      </c>
      <c r="T190" s="4279">
        <v>1</v>
      </c>
      <c r="U190" s="4031">
        <v>0</v>
      </c>
      <c r="V190" s="4279">
        <v>0</v>
      </c>
      <c r="W190" s="4031">
        <v>0</v>
      </c>
      <c r="X190" s="4279">
        <v>0</v>
      </c>
      <c r="Y190" s="4031">
        <v>2</v>
      </c>
      <c r="Z190" s="4279">
        <v>0</v>
      </c>
      <c r="AA190" s="4031">
        <v>0</v>
      </c>
      <c r="AB190" s="4279">
        <v>0</v>
      </c>
      <c r="AC190" s="4031">
        <v>0</v>
      </c>
      <c r="AD190" s="4279">
        <v>0</v>
      </c>
      <c r="AE190" s="4031">
        <v>0</v>
      </c>
      <c r="AF190" s="4279">
        <v>0</v>
      </c>
      <c r="AG190" s="4031">
        <v>1</v>
      </c>
      <c r="AH190" s="4279">
        <v>0</v>
      </c>
      <c r="AI190" s="4031">
        <v>0</v>
      </c>
      <c r="AJ190" s="4279">
        <v>0</v>
      </c>
      <c r="AK190" s="4031">
        <v>1</v>
      </c>
      <c r="AL190" s="4279">
        <v>0</v>
      </c>
      <c r="AM190" s="4295">
        <v>0</v>
      </c>
      <c r="AN190" s="4281">
        <v>0</v>
      </c>
      <c r="AO190" s="4296">
        <v>0</v>
      </c>
      <c r="AP190" s="4280">
        <v>0</v>
      </c>
      <c r="AQ190" s="4031">
        <v>0</v>
      </c>
      <c r="AR190" s="4031">
        <v>0</v>
      </c>
      <c r="AS190" s="4031">
        <v>9</v>
      </c>
      <c r="AT190" s="4031">
        <v>0</v>
      </c>
      <c r="AU190" s="4031">
        <v>0</v>
      </c>
      <c r="AV190" s="4031">
        <v>1</v>
      </c>
      <c r="AW190" s="4031">
        <v>0</v>
      </c>
      <c r="AX190" s="220"/>
      <c r="AY190" s="155"/>
      <c r="AZ190" s="155"/>
      <c r="BA190" s="18"/>
      <c r="BB190" s="18"/>
      <c r="BC190" s="18"/>
      <c r="BD190" s="18"/>
      <c r="BE190" s="18"/>
      <c r="BF190" s="18"/>
      <c r="BG190" s="12"/>
      <c r="BH190" s="12"/>
      <c r="CA190" s="15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5">
        <v>0</v>
      </c>
      <c r="DC190" s="5"/>
      <c r="DD190" s="5">
        <v>0</v>
      </c>
      <c r="DE190" s="5"/>
      <c r="DF190" s="5">
        <v>0</v>
      </c>
      <c r="DG190" s="5"/>
      <c r="DH190" s="5">
        <v>0</v>
      </c>
      <c r="DI190" s="5"/>
      <c r="DJ190" s="5">
        <v>0</v>
      </c>
      <c r="DK190" s="5"/>
      <c r="DL190" s="5">
        <v>0</v>
      </c>
      <c r="DM190" s="5"/>
      <c r="DN190" s="5">
        <v>0</v>
      </c>
      <c r="DO190" s="5"/>
      <c r="DP190" s="5">
        <v>0</v>
      </c>
      <c r="DQ190" s="5"/>
      <c r="DR190" s="5">
        <v>0</v>
      </c>
      <c r="DS190" s="5"/>
      <c r="DT190" s="5">
        <v>0</v>
      </c>
      <c r="DU190" s="5"/>
      <c r="DV190" s="5">
        <v>0</v>
      </c>
    </row>
    <row r="191" spans="1:126" s="2" customFormat="1" ht="14.25" customHeight="1" x14ac:dyDescent="0.2">
      <c r="A191" s="7351" t="s">
        <v>210</v>
      </c>
      <c r="B191" s="3501" t="s">
        <v>211</v>
      </c>
      <c r="C191" s="227">
        <f t="shared" si="27"/>
        <v>0</v>
      </c>
      <c r="D191" s="228">
        <f t="shared" si="26"/>
        <v>0</v>
      </c>
      <c r="E191" s="3501">
        <f t="shared" si="26"/>
        <v>0</v>
      </c>
      <c r="F191" s="33">
        <v>0</v>
      </c>
      <c r="G191" s="35">
        <v>0</v>
      </c>
      <c r="H191" s="33">
        <v>0</v>
      </c>
      <c r="I191" s="35">
        <v>0</v>
      </c>
      <c r="J191" s="33">
        <v>0</v>
      </c>
      <c r="K191" s="35">
        <v>0</v>
      </c>
      <c r="L191" s="33">
        <v>0</v>
      </c>
      <c r="M191" s="35">
        <v>0</v>
      </c>
      <c r="N191" s="33">
        <v>0</v>
      </c>
      <c r="O191" s="35">
        <v>0</v>
      </c>
      <c r="P191" s="33">
        <v>0</v>
      </c>
      <c r="Q191" s="35">
        <v>0</v>
      </c>
      <c r="R191" s="33">
        <v>0</v>
      </c>
      <c r="S191" s="35">
        <v>0</v>
      </c>
      <c r="T191" s="33">
        <v>0</v>
      </c>
      <c r="U191" s="35">
        <v>0</v>
      </c>
      <c r="V191" s="33">
        <v>0</v>
      </c>
      <c r="W191" s="35">
        <v>0</v>
      </c>
      <c r="X191" s="33">
        <v>0</v>
      </c>
      <c r="Y191" s="35">
        <v>0</v>
      </c>
      <c r="Z191" s="33">
        <v>0</v>
      </c>
      <c r="AA191" s="35">
        <v>0</v>
      </c>
      <c r="AB191" s="33">
        <v>0</v>
      </c>
      <c r="AC191" s="35">
        <v>0</v>
      </c>
      <c r="AD191" s="33">
        <v>0</v>
      </c>
      <c r="AE191" s="35">
        <v>0</v>
      </c>
      <c r="AF191" s="33">
        <v>0</v>
      </c>
      <c r="AG191" s="35">
        <v>0</v>
      </c>
      <c r="AH191" s="33">
        <v>0</v>
      </c>
      <c r="AI191" s="35">
        <v>0</v>
      </c>
      <c r="AJ191" s="33">
        <v>0</v>
      </c>
      <c r="AK191" s="35">
        <v>0</v>
      </c>
      <c r="AL191" s="33">
        <v>0</v>
      </c>
      <c r="AM191" s="186">
        <v>0</v>
      </c>
      <c r="AN191" s="165">
        <v>0</v>
      </c>
      <c r="AO191" s="229">
        <v>0</v>
      </c>
      <c r="AP191" s="33">
        <v>0</v>
      </c>
      <c r="AQ191" s="64">
        <v>0</v>
      </c>
      <c r="AR191" s="64">
        <v>0</v>
      </c>
      <c r="AS191" s="64">
        <v>0</v>
      </c>
      <c r="AT191" s="64">
        <v>0</v>
      </c>
      <c r="AU191" s="64">
        <v>0</v>
      </c>
      <c r="AV191" s="64">
        <v>0</v>
      </c>
      <c r="AW191" s="64">
        <v>0</v>
      </c>
      <c r="AX191" s="220"/>
      <c r="AY191" s="155"/>
      <c r="AZ191" s="155"/>
      <c r="BA191" s="18"/>
      <c r="BB191" s="18"/>
      <c r="BC191" s="18"/>
      <c r="BD191" s="18"/>
      <c r="BE191" s="18"/>
      <c r="BF191" s="18"/>
      <c r="BG191" s="12"/>
      <c r="BH191" s="12"/>
      <c r="CA191" s="15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</row>
    <row r="192" spans="1:126" s="2" customFormat="1" x14ac:dyDescent="0.2">
      <c r="A192" s="6151"/>
      <c r="B192" s="3506" t="s">
        <v>212</v>
      </c>
      <c r="C192" s="231">
        <f t="shared" si="27"/>
        <v>1</v>
      </c>
      <c r="D192" s="232">
        <f t="shared" si="26"/>
        <v>0</v>
      </c>
      <c r="E192" s="3506">
        <f t="shared" si="26"/>
        <v>1</v>
      </c>
      <c r="F192" s="20">
        <v>0</v>
      </c>
      <c r="G192" s="36">
        <v>0</v>
      </c>
      <c r="H192" s="20">
        <v>0</v>
      </c>
      <c r="I192" s="36">
        <v>0</v>
      </c>
      <c r="J192" s="20">
        <v>0</v>
      </c>
      <c r="K192" s="36">
        <v>0</v>
      </c>
      <c r="L192" s="20">
        <v>0</v>
      </c>
      <c r="M192" s="36">
        <v>0</v>
      </c>
      <c r="N192" s="20">
        <v>0</v>
      </c>
      <c r="O192" s="36">
        <v>0</v>
      </c>
      <c r="P192" s="20">
        <v>0</v>
      </c>
      <c r="Q192" s="36">
        <v>0</v>
      </c>
      <c r="R192" s="20">
        <v>0</v>
      </c>
      <c r="S192" s="36">
        <v>0</v>
      </c>
      <c r="T192" s="20">
        <v>0</v>
      </c>
      <c r="U192" s="36">
        <v>0</v>
      </c>
      <c r="V192" s="20">
        <v>0</v>
      </c>
      <c r="W192" s="36">
        <v>0</v>
      </c>
      <c r="X192" s="20">
        <v>0</v>
      </c>
      <c r="Y192" s="36">
        <v>1</v>
      </c>
      <c r="Z192" s="20">
        <v>0</v>
      </c>
      <c r="AA192" s="36">
        <v>0</v>
      </c>
      <c r="AB192" s="20">
        <v>0</v>
      </c>
      <c r="AC192" s="36">
        <v>0</v>
      </c>
      <c r="AD192" s="20">
        <v>0</v>
      </c>
      <c r="AE192" s="36">
        <v>0</v>
      </c>
      <c r="AF192" s="20">
        <v>0</v>
      </c>
      <c r="AG192" s="36">
        <v>0</v>
      </c>
      <c r="AH192" s="20">
        <v>0</v>
      </c>
      <c r="AI192" s="36">
        <v>0</v>
      </c>
      <c r="AJ192" s="20">
        <v>0</v>
      </c>
      <c r="AK192" s="36">
        <v>0</v>
      </c>
      <c r="AL192" s="20">
        <v>0</v>
      </c>
      <c r="AM192" s="176">
        <v>0</v>
      </c>
      <c r="AN192" s="141">
        <v>0</v>
      </c>
      <c r="AO192" s="119">
        <v>0</v>
      </c>
      <c r="AP192" s="20">
        <v>0</v>
      </c>
      <c r="AQ192" s="39">
        <v>0</v>
      </c>
      <c r="AR192" s="39">
        <v>0</v>
      </c>
      <c r="AS192" s="39">
        <v>0</v>
      </c>
      <c r="AT192" s="39">
        <v>0</v>
      </c>
      <c r="AU192" s="39">
        <v>0</v>
      </c>
      <c r="AV192" s="39">
        <v>0</v>
      </c>
      <c r="AW192" s="39">
        <v>0</v>
      </c>
      <c r="AX192" s="220"/>
      <c r="AY192" s="155"/>
      <c r="AZ192" s="155"/>
      <c r="BA192" s="18"/>
      <c r="BB192" s="18"/>
      <c r="BC192" s="18"/>
      <c r="BD192" s="18"/>
      <c r="BE192" s="18"/>
      <c r="BF192" s="18"/>
      <c r="BG192" s="12"/>
      <c r="BH192" s="12"/>
      <c r="CA192" s="15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</row>
    <row r="193" spans="1:126" s="2" customFormat="1" x14ac:dyDescent="0.2">
      <c r="A193" s="6151"/>
      <c r="B193" s="3506" t="s">
        <v>213</v>
      </c>
      <c r="C193" s="231">
        <f t="shared" si="27"/>
        <v>8</v>
      </c>
      <c r="D193" s="233">
        <f t="shared" si="26"/>
        <v>2</v>
      </c>
      <c r="E193" s="3506">
        <f t="shared" si="26"/>
        <v>6</v>
      </c>
      <c r="F193" s="37">
        <v>0</v>
      </c>
      <c r="G193" s="39">
        <v>0</v>
      </c>
      <c r="H193" s="37">
        <v>0</v>
      </c>
      <c r="I193" s="39">
        <v>0</v>
      </c>
      <c r="J193" s="37">
        <v>1</v>
      </c>
      <c r="K193" s="39">
        <v>3</v>
      </c>
      <c r="L193" s="37">
        <v>1</v>
      </c>
      <c r="M193" s="39">
        <v>3</v>
      </c>
      <c r="N193" s="37">
        <v>0</v>
      </c>
      <c r="O193" s="39">
        <v>0</v>
      </c>
      <c r="P193" s="37">
        <v>0</v>
      </c>
      <c r="Q193" s="39">
        <v>0</v>
      </c>
      <c r="R193" s="37">
        <v>0</v>
      </c>
      <c r="S193" s="39">
        <v>0</v>
      </c>
      <c r="T193" s="37">
        <v>0</v>
      </c>
      <c r="U193" s="39">
        <v>0</v>
      </c>
      <c r="V193" s="37">
        <v>0</v>
      </c>
      <c r="W193" s="39">
        <v>0</v>
      </c>
      <c r="X193" s="37">
        <v>0</v>
      </c>
      <c r="Y193" s="39">
        <v>0</v>
      </c>
      <c r="Z193" s="37">
        <v>0</v>
      </c>
      <c r="AA193" s="39">
        <v>0</v>
      </c>
      <c r="AB193" s="37">
        <v>0</v>
      </c>
      <c r="AC193" s="39">
        <v>0</v>
      </c>
      <c r="AD193" s="37">
        <v>0</v>
      </c>
      <c r="AE193" s="39">
        <v>0</v>
      </c>
      <c r="AF193" s="37">
        <v>0</v>
      </c>
      <c r="AG193" s="39">
        <v>0</v>
      </c>
      <c r="AH193" s="37">
        <v>0</v>
      </c>
      <c r="AI193" s="39">
        <v>0</v>
      </c>
      <c r="AJ193" s="37">
        <v>0</v>
      </c>
      <c r="AK193" s="39">
        <v>0</v>
      </c>
      <c r="AL193" s="37">
        <v>0</v>
      </c>
      <c r="AM193" s="181">
        <v>0</v>
      </c>
      <c r="AN193" s="144">
        <v>0</v>
      </c>
      <c r="AO193" s="145">
        <v>0</v>
      </c>
      <c r="AP193" s="37">
        <v>0</v>
      </c>
      <c r="AQ193" s="39">
        <v>0</v>
      </c>
      <c r="AR193" s="39">
        <v>0</v>
      </c>
      <c r="AS193" s="39">
        <v>4</v>
      </c>
      <c r="AT193" s="39">
        <v>0</v>
      </c>
      <c r="AU193" s="39">
        <v>0</v>
      </c>
      <c r="AV193" s="39">
        <v>0</v>
      </c>
      <c r="AW193" s="39">
        <v>0</v>
      </c>
      <c r="AX193" s="220"/>
      <c r="AY193" s="155"/>
      <c r="AZ193" s="155"/>
      <c r="BA193" s="18"/>
      <c r="BB193" s="18"/>
      <c r="BC193" s="18"/>
      <c r="BD193" s="18"/>
      <c r="BE193" s="18"/>
      <c r="BF193" s="18"/>
      <c r="BG193" s="12"/>
      <c r="BH193" s="12"/>
      <c r="CA193" s="15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</row>
    <row r="194" spans="1:126" s="2" customFormat="1" x14ac:dyDescent="0.2">
      <c r="A194" s="6151"/>
      <c r="B194" s="234" t="s">
        <v>214</v>
      </c>
      <c r="C194" s="231">
        <f t="shared" si="27"/>
        <v>0</v>
      </c>
      <c r="D194" s="235"/>
      <c r="E194" s="3506">
        <f>SUM(K194+M194+O194+Q194+S194+U194+W194+Y194+AA194+AC194+AE194+AG194+AI194+AK194+AM194)</f>
        <v>0</v>
      </c>
      <c r="F194" s="190"/>
      <c r="G194" s="191"/>
      <c r="H194" s="190"/>
      <c r="I194" s="191"/>
      <c r="J194" s="190"/>
      <c r="K194" s="36"/>
      <c r="L194" s="190"/>
      <c r="M194" s="36"/>
      <c r="N194" s="190"/>
      <c r="O194" s="36"/>
      <c r="P194" s="190"/>
      <c r="Q194" s="36"/>
      <c r="R194" s="190"/>
      <c r="S194" s="36"/>
      <c r="T194" s="190"/>
      <c r="U194" s="36"/>
      <c r="V194" s="190"/>
      <c r="W194" s="36"/>
      <c r="X194" s="190"/>
      <c r="Y194" s="36"/>
      <c r="Z194" s="190"/>
      <c r="AA194" s="36"/>
      <c r="AB194" s="190"/>
      <c r="AC194" s="36"/>
      <c r="AD194" s="190"/>
      <c r="AE194" s="36"/>
      <c r="AF194" s="190"/>
      <c r="AG194" s="36"/>
      <c r="AH194" s="190"/>
      <c r="AI194" s="36"/>
      <c r="AJ194" s="190"/>
      <c r="AK194" s="36"/>
      <c r="AL194" s="190"/>
      <c r="AM194" s="176"/>
      <c r="AN194" s="141"/>
      <c r="AO194" s="119"/>
      <c r="AP194" s="190"/>
      <c r="AQ194" s="36"/>
      <c r="AR194" s="36"/>
      <c r="AS194" s="36"/>
      <c r="AT194" s="36"/>
      <c r="AU194" s="36"/>
      <c r="AV194" s="36"/>
      <c r="AW194" s="36"/>
      <c r="AX194" s="220"/>
      <c r="AY194" s="155"/>
      <c r="AZ194" s="155"/>
      <c r="BA194" s="18"/>
      <c r="BB194" s="18"/>
      <c r="BC194" s="18"/>
      <c r="BD194" s="18"/>
      <c r="BE194" s="18"/>
      <c r="BF194" s="18"/>
      <c r="BG194" s="12"/>
      <c r="BH194" s="12"/>
      <c r="CA194" s="15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5">
        <v>0</v>
      </c>
      <c r="DC194" s="5"/>
      <c r="DD194" s="5">
        <v>0</v>
      </c>
      <c r="DE194" s="5"/>
      <c r="DF194" s="5"/>
      <c r="DG194" s="5"/>
      <c r="DH194" s="5">
        <v>0</v>
      </c>
      <c r="DI194" s="5"/>
      <c r="DJ194" s="5">
        <v>0</v>
      </c>
      <c r="DK194" s="5"/>
      <c r="DL194" s="5"/>
      <c r="DM194" s="5"/>
      <c r="DN194" s="5">
        <v>0</v>
      </c>
      <c r="DO194" s="5"/>
      <c r="DP194" s="5">
        <v>0</v>
      </c>
      <c r="DQ194" s="5"/>
      <c r="DR194" s="5">
        <v>0</v>
      </c>
      <c r="DS194" s="5"/>
      <c r="DT194" s="5">
        <v>0</v>
      </c>
      <c r="DU194" s="5"/>
      <c r="DV194" s="5">
        <v>0</v>
      </c>
    </row>
    <row r="195" spans="1:126" s="2" customFormat="1" x14ac:dyDescent="0.2">
      <c r="A195" s="6151"/>
      <c r="B195" s="3506" t="s">
        <v>215</v>
      </c>
      <c r="C195" s="231">
        <f t="shared" si="27"/>
        <v>1</v>
      </c>
      <c r="D195" s="228">
        <f t="shared" ref="D195:E203" si="28">SUM(F195+H195+J195+L195+N195+P195+R195+T195+V195+X195+Z195+AB195+AD195+AF195+AH195+AJ195+AL195)</f>
        <v>0</v>
      </c>
      <c r="E195" s="3506">
        <f t="shared" si="28"/>
        <v>1</v>
      </c>
      <c r="F195" s="33">
        <v>0</v>
      </c>
      <c r="G195" s="35">
        <v>0</v>
      </c>
      <c r="H195" s="33">
        <v>0</v>
      </c>
      <c r="I195" s="35">
        <v>0</v>
      </c>
      <c r="J195" s="33">
        <v>0</v>
      </c>
      <c r="K195" s="35">
        <v>0</v>
      </c>
      <c r="L195" s="33">
        <v>0</v>
      </c>
      <c r="M195" s="35">
        <v>0</v>
      </c>
      <c r="N195" s="33">
        <v>0</v>
      </c>
      <c r="O195" s="35">
        <v>0</v>
      </c>
      <c r="P195" s="33">
        <v>0</v>
      </c>
      <c r="Q195" s="35">
        <v>0</v>
      </c>
      <c r="R195" s="33">
        <v>0</v>
      </c>
      <c r="S195" s="35">
        <v>0</v>
      </c>
      <c r="T195" s="33">
        <v>0</v>
      </c>
      <c r="U195" s="35">
        <v>0</v>
      </c>
      <c r="V195" s="33">
        <v>0</v>
      </c>
      <c r="W195" s="35">
        <v>0</v>
      </c>
      <c r="X195" s="33">
        <v>0</v>
      </c>
      <c r="Y195" s="35">
        <v>0</v>
      </c>
      <c r="Z195" s="33">
        <v>0</v>
      </c>
      <c r="AA195" s="35">
        <v>0</v>
      </c>
      <c r="AB195" s="33">
        <v>0</v>
      </c>
      <c r="AC195" s="35">
        <v>0</v>
      </c>
      <c r="AD195" s="33">
        <v>0</v>
      </c>
      <c r="AE195" s="35">
        <v>0</v>
      </c>
      <c r="AF195" s="33">
        <v>0</v>
      </c>
      <c r="AG195" s="35">
        <v>0</v>
      </c>
      <c r="AH195" s="33">
        <v>0</v>
      </c>
      <c r="AI195" s="35">
        <v>0</v>
      </c>
      <c r="AJ195" s="33">
        <v>0</v>
      </c>
      <c r="AK195" s="35">
        <v>1</v>
      </c>
      <c r="AL195" s="33">
        <v>0</v>
      </c>
      <c r="AM195" s="186">
        <v>0</v>
      </c>
      <c r="AN195" s="165">
        <v>0</v>
      </c>
      <c r="AO195" s="229">
        <v>0</v>
      </c>
      <c r="AP195" s="33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220"/>
      <c r="AY195" s="155"/>
      <c r="AZ195" s="155"/>
      <c r="BA195" s="18"/>
      <c r="BB195" s="18"/>
      <c r="BC195" s="18"/>
      <c r="BD195" s="18"/>
      <c r="BE195" s="18"/>
      <c r="BF195" s="18"/>
      <c r="BG195" s="12"/>
      <c r="BH195" s="12"/>
      <c r="CA195" s="15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5">
        <v>0</v>
      </c>
      <c r="DC195" s="5"/>
      <c r="DD195" s="5">
        <v>0</v>
      </c>
      <c r="DE195" s="5"/>
      <c r="DF195" s="5"/>
      <c r="DG195" s="5"/>
      <c r="DH195" s="5">
        <v>0</v>
      </c>
      <c r="DI195" s="5"/>
      <c r="DJ195" s="5">
        <v>0</v>
      </c>
      <c r="DK195" s="5"/>
      <c r="DL195" s="5">
        <v>0</v>
      </c>
      <c r="DM195" s="5"/>
      <c r="DN195" s="5">
        <v>0</v>
      </c>
      <c r="DO195" s="5"/>
      <c r="DP195" s="5">
        <v>0</v>
      </c>
      <c r="DQ195" s="5"/>
      <c r="DR195" s="5">
        <v>0</v>
      </c>
      <c r="DS195" s="5"/>
      <c r="DT195" s="5">
        <v>0</v>
      </c>
      <c r="DU195" s="5"/>
      <c r="DV195" s="5">
        <v>0</v>
      </c>
    </row>
    <row r="196" spans="1:126" s="2" customFormat="1" x14ac:dyDescent="0.2">
      <c r="A196" s="6151"/>
      <c r="B196" s="236" t="s">
        <v>216</v>
      </c>
      <c r="C196" s="231">
        <f t="shared" si="27"/>
        <v>0</v>
      </c>
      <c r="D196" s="232">
        <f t="shared" si="28"/>
        <v>0</v>
      </c>
      <c r="E196" s="3506">
        <f t="shared" si="28"/>
        <v>0</v>
      </c>
      <c r="F196" s="20">
        <v>0</v>
      </c>
      <c r="G196" s="36">
        <v>0</v>
      </c>
      <c r="H196" s="20">
        <v>0</v>
      </c>
      <c r="I196" s="36">
        <v>0</v>
      </c>
      <c r="J196" s="20">
        <v>0</v>
      </c>
      <c r="K196" s="36">
        <v>0</v>
      </c>
      <c r="L196" s="20">
        <v>0</v>
      </c>
      <c r="M196" s="36">
        <v>0</v>
      </c>
      <c r="N196" s="20">
        <v>0</v>
      </c>
      <c r="O196" s="36">
        <v>0</v>
      </c>
      <c r="P196" s="20">
        <v>0</v>
      </c>
      <c r="Q196" s="36">
        <v>0</v>
      </c>
      <c r="R196" s="20">
        <v>0</v>
      </c>
      <c r="S196" s="36">
        <v>0</v>
      </c>
      <c r="T196" s="20">
        <v>0</v>
      </c>
      <c r="U196" s="36">
        <v>0</v>
      </c>
      <c r="V196" s="20">
        <v>0</v>
      </c>
      <c r="W196" s="36">
        <v>0</v>
      </c>
      <c r="X196" s="20">
        <v>0</v>
      </c>
      <c r="Y196" s="36">
        <v>0</v>
      </c>
      <c r="Z196" s="20">
        <v>0</v>
      </c>
      <c r="AA196" s="36">
        <v>0</v>
      </c>
      <c r="AB196" s="20">
        <v>0</v>
      </c>
      <c r="AC196" s="36">
        <v>0</v>
      </c>
      <c r="AD196" s="20">
        <v>0</v>
      </c>
      <c r="AE196" s="36">
        <v>0</v>
      </c>
      <c r="AF196" s="20">
        <v>0</v>
      </c>
      <c r="AG196" s="36">
        <v>0</v>
      </c>
      <c r="AH196" s="20">
        <v>0</v>
      </c>
      <c r="AI196" s="36">
        <v>0</v>
      </c>
      <c r="AJ196" s="20">
        <v>0</v>
      </c>
      <c r="AK196" s="36">
        <v>0</v>
      </c>
      <c r="AL196" s="20">
        <v>0</v>
      </c>
      <c r="AM196" s="176">
        <v>0</v>
      </c>
      <c r="AN196" s="141">
        <v>0</v>
      </c>
      <c r="AO196" s="119">
        <v>0</v>
      </c>
      <c r="AP196" s="20">
        <v>0</v>
      </c>
      <c r="AQ196" s="64">
        <v>0</v>
      </c>
      <c r="AR196" s="64">
        <v>0</v>
      </c>
      <c r="AS196" s="64">
        <v>0</v>
      </c>
      <c r="AT196" s="64">
        <v>0</v>
      </c>
      <c r="AU196" s="64">
        <v>0</v>
      </c>
      <c r="AV196" s="64">
        <v>0</v>
      </c>
      <c r="AW196" s="64">
        <v>0</v>
      </c>
      <c r="AX196" s="220"/>
      <c r="AY196" s="155"/>
      <c r="AZ196" s="155"/>
      <c r="BA196" s="18"/>
      <c r="BB196" s="18"/>
      <c r="BC196" s="18"/>
      <c r="BD196" s="18"/>
      <c r="BE196" s="18"/>
      <c r="BF196" s="18"/>
      <c r="BG196" s="12"/>
      <c r="BH196" s="12"/>
      <c r="CA196" s="15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</row>
    <row r="197" spans="1:126" s="2" customFormat="1" x14ac:dyDescent="0.2">
      <c r="A197" s="6151"/>
      <c r="B197" s="237" t="s">
        <v>217</v>
      </c>
      <c r="C197" s="231">
        <f t="shared" si="27"/>
        <v>5</v>
      </c>
      <c r="D197" s="232">
        <f t="shared" si="28"/>
        <v>0</v>
      </c>
      <c r="E197" s="3506">
        <f t="shared" si="28"/>
        <v>5</v>
      </c>
      <c r="F197" s="20">
        <v>0</v>
      </c>
      <c r="G197" s="36">
        <v>0</v>
      </c>
      <c r="H197" s="20">
        <v>0</v>
      </c>
      <c r="I197" s="36">
        <v>0</v>
      </c>
      <c r="J197" s="20">
        <v>0</v>
      </c>
      <c r="K197" s="36">
        <v>1</v>
      </c>
      <c r="L197" s="20">
        <v>0</v>
      </c>
      <c r="M197" s="36">
        <v>0</v>
      </c>
      <c r="N197" s="20">
        <v>0</v>
      </c>
      <c r="O197" s="36">
        <v>2</v>
      </c>
      <c r="P197" s="20">
        <v>0</v>
      </c>
      <c r="Q197" s="36">
        <v>0</v>
      </c>
      <c r="R197" s="20">
        <v>0</v>
      </c>
      <c r="S197" s="36">
        <v>0</v>
      </c>
      <c r="T197" s="20">
        <v>0</v>
      </c>
      <c r="U197" s="36">
        <v>0</v>
      </c>
      <c r="V197" s="20">
        <v>0</v>
      </c>
      <c r="W197" s="36">
        <v>0</v>
      </c>
      <c r="X197" s="20">
        <v>0</v>
      </c>
      <c r="Y197" s="36">
        <v>1</v>
      </c>
      <c r="Z197" s="20">
        <v>0</v>
      </c>
      <c r="AA197" s="36">
        <v>0</v>
      </c>
      <c r="AB197" s="20">
        <v>0</v>
      </c>
      <c r="AC197" s="36">
        <v>0</v>
      </c>
      <c r="AD197" s="20">
        <v>0</v>
      </c>
      <c r="AE197" s="36">
        <v>0</v>
      </c>
      <c r="AF197" s="20">
        <v>0</v>
      </c>
      <c r="AG197" s="36">
        <v>1</v>
      </c>
      <c r="AH197" s="20">
        <v>0</v>
      </c>
      <c r="AI197" s="36">
        <v>0</v>
      </c>
      <c r="AJ197" s="20">
        <v>0</v>
      </c>
      <c r="AK197" s="36">
        <v>0</v>
      </c>
      <c r="AL197" s="20">
        <v>0</v>
      </c>
      <c r="AM197" s="176">
        <v>0</v>
      </c>
      <c r="AN197" s="141">
        <v>0</v>
      </c>
      <c r="AO197" s="119">
        <v>0</v>
      </c>
      <c r="AP197" s="20">
        <v>0</v>
      </c>
      <c r="AQ197" s="39">
        <v>0</v>
      </c>
      <c r="AR197" s="39">
        <v>0</v>
      </c>
      <c r="AS197" s="39">
        <v>1</v>
      </c>
      <c r="AT197" s="39">
        <v>0</v>
      </c>
      <c r="AU197" s="39">
        <v>0</v>
      </c>
      <c r="AV197" s="39">
        <v>0</v>
      </c>
      <c r="AW197" s="39">
        <v>0</v>
      </c>
      <c r="AX197" s="220"/>
      <c r="AY197" s="155"/>
      <c r="AZ197" s="155"/>
      <c r="BA197" s="18"/>
      <c r="BB197" s="18"/>
      <c r="BC197" s="18"/>
      <c r="BD197" s="18"/>
      <c r="BE197" s="18"/>
      <c r="BF197" s="18"/>
      <c r="BG197" s="12"/>
      <c r="BH197" s="12"/>
      <c r="CA197" s="15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</row>
    <row r="198" spans="1:126" s="2" customFormat="1" x14ac:dyDescent="0.2">
      <c r="A198" s="7429"/>
      <c r="B198" s="238" t="s">
        <v>218</v>
      </c>
      <c r="C198" s="239">
        <f t="shared" si="27"/>
        <v>1</v>
      </c>
      <c r="D198" s="233">
        <f t="shared" si="28"/>
        <v>0</v>
      </c>
      <c r="E198" s="3507">
        <f t="shared" si="28"/>
        <v>1</v>
      </c>
      <c r="F198" s="37">
        <v>0</v>
      </c>
      <c r="G198" s="39">
        <v>0</v>
      </c>
      <c r="H198" s="37">
        <v>0</v>
      </c>
      <c r="I198" s="39">
        <v>0</v>
      </c>
      <c r="J198" s="37">
        <v>0</v>
      </c>
      <c r="K198" s="39">
        <v>0</v>
      </c>
      <c r="L198" s="37">
        <v>0</v>
      </c>
      <c r="M198" s="39">
        <v>1</v>
      </c>
      <c r="N198" s="37">
        <v>0</v>
      </c>
      <c r="O198" s="39">
        <v>0</v>
      </c>
      <c r="P198" s="37">
        <v>0</v>
      </c>
      <c r="Q198" s="39">
        <v>0</v>
      </c>
      <c r="R198" s="37">
        <v>0</v>
      </c>
      <c r="S198" s="39">
        <v>0</v>
      </c>
      <c r="T198" s="37">
        <v>0</v>
      </c>
      <c r="U198" s="39">
        <v>0</v>
      </c>
      <c r="V198" s="37">
        <v>0</v>
      </c>
      <c r="W198" s="39">
        <v>0</v>
      </c>
      <c r="X198" s="37">
        <v>0</v>
      </c>
      <c r="Y198" s="39">
        <v>0</v>
      </c>
      <c r="Z198" s="37">
        <v>0</v>
      </c>
      <c r="AA198" s="39">
        <v>0</v>
      </c>
      <c r="AB198" s="37">
        <v>0</v>
      </c>
      <c r="AC198" s="39">
        <v>0</v>
      </c>
      <c r="AD198" s="37">
        <v>0</v>
      </c>
      <c r="AE198" s="39">
        <v>0</v>
      </c>
      <c r="AF198" s="37">
        <v>0</v>
      </c>
      <c r="AG198" s="39">
        <v>0</v>
      </c>
      <c r="AH198" s="37">
        <v>0</v>
      </c>
      <c r="AI198" s="39">
        <v>0</v>
      </c>
      <c r="AJ198" s="37">
        <v>0</v>
      </c>
      <c r="AK198" s="39">
        <v>0</v>
      </c>
      <c r="AL198" s="37">
        <v>0</v>
      </c>
      <c r="AM198" s="181">
        <v>0</v>
      </c>
      <c r="AN198" s="144">
        <v>0</v>
      </c>
      <c r="AO198" s="145">
        <v>0</v>
      </c>
      <c r="AP198" s="37">
        <v>0</v>
      </c>
      <c r="AQ198" s="40">
        <v>0</v>
      </c>
      <c r="AR198" s="40">
        <v>0</v>
      </c>
      <c r="AS198" s="40">
        <v>1</v>
      </c>
      <c r="AT198" s="40">
        <v>0</v>
      </c>
      <c r="AU198" s="40">
        <v>0</v>
      </c>
      <c r="AV198" s="40">
        <v>0</v>
      </c>
      <c r="AW198" s="40">
        <v>0</v>
      </c>
      <c r="AX198" s="220"/>
      <c r="AY198" s="155"/>
      <c r="AZ198" s="155"/>
      <c r="BA198" s="18"/>
      <c r="BB198" s="18"/>
      <c r="BC198" s="18"/>
      <c r="BD198" s="18"/>
      <c r="BE198" s="18"/>
      <c r="BF198" s="18"/>
      <c r="BG198" s="12"/>
      <c r="BH198" s="12"/>
      <c r="CA198" s="15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</row>
    <row r="199" spans="1:126" s="2" customFormat="1" ht="14.25" customHeight="1" x14ac:dyDescent="0.2">
      <c r="A199" s="7351" t="s">
        <v>219</v>
      </c>
      <c r="B199" s="4301" t="s">
        <v>220</v>
      </c>
      <c r="C199" s="4286">
        <f t="shared" si="27"/>
        <v>0</v>
      </c>
      <c r="D199" s="4287">
        <f t="shared" si="28"/>
        <v>0</v>
      </c>
      <c r="E199" s="4285">
        <f t="shared" si="28"/>
        <v>0</v>
      </c>
      <c r="F199" s="4191"/>
      <c r="G199" s="4192"/>
      <c r="H199" s="4191"/>
      <c r="I199" s="4192"/>
      <c r="J199" s="4191"/>
      <c r="K199" s="4192"/>
      <c r="L199" s="4191"/>
      <c r="M199" s="4192"/>
      <c r="N199" s="4191"/>
      <c r="O199" s="4192"/>
      <c r="P199" s="4191"/>
      <c r="Q199" s="4192"/>
      <c r="R199" s="4191"/>
      <c r="S199" s="4192"/>
      <c r="T199" s="4191"/>
      <c r="U199" s="4192"/>
      <c r="V199" s="4191"/>
      <c r="W199" s="4192"/>
      <c r="X199" s="4191"/>
      <c r="Y199" s="4192"/>
      <c r="Z199" s="4191"/>
      <c r="AA199" s="4192"/>
      <c r="AB199" s="4191"/>
      <c r="AC199" s="4192"/>
      <c r="AD199" s="4191"/>
      <c r="AE199" s="4192"/>
      <c r="AF199" s="4191"/>
      <c r="AG199" s="4192"/>
      <c r="AH199" s="4191"/>
      <c r="AI199" s="4192"/>
      <c r="AJ199" s="4191"/>
      <c r="AK199" s="4192"/>
      <c r="AL199" s="4191"/>
      <c r="AM199" s="4244"/>
      <c r="AN199" s="4194"/>
      <c r="AO199" s="4195"/>
      <c r="AP199" s="4191"/>
      <c r="AQ199" s="1441"/>
      <c r="AR199" s="1441"/>
      <c r="AS199" s="1441"/>
      <c r="AT199" s="1441"/>
      <c r="AU199" s="1441"/>
      <c r="AV199" s="1441"/>
      <c r="AW199" s="1441"/>
      <c r="AX199" s="220"/>
      <c r="AY199" s="155"/>
      <c r="AZ199" s="155"/>
      <c r="BA199" s="18"/>
      <c r="BB199" s="18"/>
      <c r="BC199" s="18"/>
      <c r="BD199" s="18"/>
      <c r="BE199" s="18"/>
      <c r="BF199" s="18"/>
      <c r="BG199" s="12"/>
      <c r="BH199" s="12"/>
      <c r="CA199" s="15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</row>
    <row r="200" spans="1:126" s="2" customFormat="1" x14ac:dyDescent="0.2">
      <c r="A200" s="6151"/>
      <c r="B200" s="3506" t="s">
        <v>221</v>
      </c>
      <c r="C200" s="231">
        <f t="shared" si="27"/>
        <v>0</v>
      </c>
      <c r="D200" s="232">
        <f>SUM(F200+H200+J200+L200+N200+P200+R200+T200+V200+X200+Z200+AB200+AD200+AF200+AH200+AJ200+AL200)</f>
        <v>0</v>
      </c>
      <c r="E200" s="3506">
        <f t="shared" si="28"/>
        <v>0</v>
      </c>
      <c r="F200" s="20"/>
      <c r="G200" s="36"/>
      <c r="H200" s="20"/>
      <c r="I200" s="36"/>
      <c r="J200" s="20"/>
      <c r="K200" s="36"/>
      <c r="L200" s="20"/>
      <c r="M200" s="36"/>
      <c r="N200" s="20"/>
      <c r="O200" s="36"/>
      <c r="P200" s="20"/>
      <c r="Q200" s="36"/>
      <c r="R200" s="20"/>
      <c r="S200" s="36"/>
      <c r="T200" s="20"/>
      <c r="U200" s="36"/>
      <c r="V200" s="20"/>
      <c r="W200" s="36"/>
      <c r="X200" s="20"/>
      <c r="Y200" s="36"/>
      <c r="Z200" s="20"/>
      <c r="AA200" s="36"/>
      <c r="AB200" s="20"/>
      <c r="AC200" s="36"/>
      <c r="AD200" s="20"/>
      <c r="AE200" s="36"/>
      <c r="AF200" s="20"/>
      <c r="AG200" s="36"/>
      <c r="AH200" s="20"/>
      <c r="AI200" s="36"/>
      <c r="AJ200" s="20"/>
      <c r="AK200" s="36"/>
      <c r="AL200" s="20"/>
      <c r="AM200" s="176"/>
      <c r="AN200" s="141"/>
      <c r="AO200" s="119"/>
      <c r="AP200" s="20"/>
      <c r="AQ200" s="39"/>
      <c r="AR200" s="39"/>
      <c r="AS200" s="39"/>
      <c r="AT200" s="39"/>
      <c r="AU200" s="39"/>
      <c r="AV200" s="39"/>
      <c r="AW200" s="39"/>
      <c r="AX200" s="220"/>
      <c r="AY200" s="155"/>
      <c r="AZ200" s="155"/>
      <c r="BA200" s="18"/>
      <c r="BB200" s="18"/>
      <c r="BC200" s="18"/>
      <c r="BD200" s="18"/>
      <c r="BE200" s="18"/>
      <c r="BF200" s="18"/>
      <c r="BG200" s="12"/>
      <c r="BH200" s="12"/>
      <c r="CA200" s="15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</row>
    <row r="201" spans="1:126" s="2" customFormat="1" x14ac:dyDescent="0.2">
      <c r="A201" s="6151"/>
      <c r="B201" s="3507" t="s">
        <v>222</v>
      </c>
      <c r="C201" s="239">
        <f t="shared" si="27"/>
        <v>0</v>
      </c>
      <c r="D201" s="233">
        <f>SUM(F201+H201+J201+L201+N201+P201+R201+T201+V201+X201+Z201+AB201+AD201+AF201+AH201+AJ201+AL201)</f>
        <v>0</v>
      </c>
      <c r="E201" s="3507">
        <f>SUM(G201+I201+K201+M201+O201+Q201+S201+U201+W201+Y201+AA201+AC201+AE201+AG201+AI201+AK201+AM201)</f>
        <v>0</v>
      </c>
      <c r="F201" s="37"/>
      <c r="G201" s="39"/>
      <c r="H201" s="37"/>
      <c r="I201" s="39"/>
      <c r="J201" s="37"/>
      <c r="K201" s="39"/>
      <c r="L201" s="37"/>
      <c r="M201" s="39"/>
      <c r="N201" s="37"/>
      <c r="O201" s="39"/>
      <c r="P201" s="37"/>
      <c r="Q201" s="39"/>
      <c r="R201" s="37"/>
      <c r="S201" s="39"/>
      <c r="T201" s="37"/>
      <c r="U201" s="39"/>
      <c r="V201" s="37"/>
      <c r="W201" s="39"/>
      <c r="X201" s="37"/>
      <c r="Y201" s="39"/>
      <c r="Z201" s="37"/>
      <c r="AA201" s="39"/>
      <c r="AB201" s="37"/>
      <c r="AC201" s="39"/>
      <c r="AD201" s="37"/>
      <c r="AE201" s="39"/>
      <c r="AF201" s="37"/>
      <c r="AG201" s="39"/>
      <c r="AH201" s="37"/>
      <c r="AI201" s="39"/>
      <c r="AJ201" s="37"/>
      <c r="AK201" s="39"/>
      <c r="AL201" s="37"/>
      <c r="AM201" s="181"/>
      <c r="AN201" s="144"/>
      <c r="AO201" s="145"/>
      <c r="AP201" s="37"/>
      <c r="AQ201" s="39"/>
      <c r="AR201" s="39"/>
      <c r="AS201" s="39"/>
      <c r="AT201" s="39"/>
      <c r="AU201" s="39"/>
      <c r="AV201" s="39"/>
      <c r="AW201" s="39"/>
      <c r="AX201" s="220"/>
      <c r="AY201" s="155"/>
      <c r="AZ201" s="155"/>
      <c r="BA201" s="18"/>
      <c r="BB201" s="18"/>
      <c r="BC201" s="18"/>
      <c r="BD201" s="18"/>
      <c r="BE201" s="18"/>
      <c r="BF201" s="18"/>
      <c r="BG201" s="12"/>
      <c r="BH201" s="12"/>
      <c r="CA201" s="15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</row>
    <row r="202" spans="1:126" s="2" customFormat="1" x14ac:dyDescent="0.2">
      <c r="A202" s="6151"/>
      <c r="B202" s="3507" t="s">
        <v>223</v>
      </c>
      <c r="C202" s="239">
        <f t="shared" si="27"/>
        <v>0</v>
      </c>
      <c r="D202" s="233">
        <f>SUM(F202+H202+J202+L202+N202+P202+R202+T202+V202+X202+Z202+AB202+AD202+AF202+AH202+AJ202+AL202)</f>
        <v>0</v>
      </c>
      <c r="E202" s="3507">
        <f>SUM(G202+I202+K202+M202+O202+Q202+S202+U202+W202+Y202+AA202+AC202+AE202+AG202+AI202+AK202+AM202)</f>
        <v>0</v>
      </c>
      <c r="F202" s="37"/>
      <c r="G202" s="39"/>
      <c r="H202" s="37"/>
      <c r="I202" s="39"/>
      <c r="J202" s="37"/>
      <c r="K202" s="39"/>
      <c r="L202" s="37"/>
      <c r="M202" s="39"/>
      <c r="N202" s="37"/>
      <c r="O202" s="39"/>
      <c r="P202" s="37"/>
      <c r="Q202" s="39"/>
      <c r="R202" s="37"/>
      <c r="S202" s="39"/>
      <c r="T202" s="37"/>
      <c r="U202" s="39"/>
      <c r="V202" s="37"/>
      <c r="W202" s="39"/>
      <c r="X202" s="37"/>
      <c r="Y202" s="39"/>
      <c r="Z202" s="37"/>
      <c r="AA202" s="39"/>
      <c r="AB202" s="37"/>
      <c r="AC202" s="39"/>
      <c r="AD202" s="37"/>
      <c r="AE202" s="39"/>
      <c r="AF202" s="37"/>
      <c r="AG202" s="39"/>
      <c r="AH202" s="37"/>
      <c r="AI202" s="39"/>
      <c r="AJ202" s="37"/>
      <c r="AK202" s="39"/>
      <c r="AL202" s="37"/>
      <c r="AM202" s="181"/>
      <c r="AN202" s="144"/>
      <c r="AO202" s="145"/>
      <c r="AP202" s="37"/>
      <c r="AQ202" s="39"/>
      <c r="AR202" s="39"/>
      <c r="AS202" s="39"/>
      <c r="AT202" s="39"/>
      <c r="AU202" s="39"/>
      <c r="AV202" s="39"/>
      <c r="AW202" s="39"/>
      <c r="AX202" s="220"/>
      <c r="AY202" s="155"/>
      <c r="AZ202" s="155"/>
      <c r="BA202" s="18"/>
      <c r="BB202" s="18"/>
      <c r="BC202" s="18"/>
      <c r="BD202" s="18"/>
      <c r="BE202" s="18"/>
      <c r="BF202" s="18"/>
      <c r="BG202" s="12"/>
      <c r="BH202" s="12"/>
      <c r="CA202" s="15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</row>
    <row r="203" spans="1:126" s="2" customFormat="1" x14ac:dyDescent="0.2">
      <c r="A203" s="6151"/>
      <c r="B203" s="3504" t="s">
        <v>224</v>
      </c>
      <c r="C203" s="241">
        <f t="shared" si="27"/>
        <v>2</v>
      </c>
      <c r="D203" s="242">
        <f>SUM(F203+H203+J203+L203+N203+P203+R203+T203+V203+X203+Z203+AB203+AD203+AF203+AH203+AJ203+AL203)</f>
        <v>1</v>
      </c>
      <c r="E203" s="3504">
        <f t="shared" si="28"/>
        <v>1</v>
      </c>
      <c r="F203" s="26">
        <v>0</v>
      </c>
      <c r="G203" s="40">
        <v>0</v>
      </c>
      <c r="H203" s="26">
        <v>0</v>
      </c>
      <c r="I203" s="40">
        <v>0</v>
      </c>
      <c r="J203" s="26">
        <v>0</v>
      </c>
      <c r="K203" s="40">
        <v>0</v>
      </c>
      <c r="L203" s="26">
        <v>1</v>
      </c>
      <c r="M203" s="40">
        <v>1</v>
      </c>
      <c r="N203" s="26">
        <v>0</v>
      </c>
      <c r="O203" s="40">
        <v>0</v>
      </c>
      <c r="P203" s="26">
        <v>0</v>
      </c>
      <c r="Q203" s="40">
        <v>0</v>
      </c>
      <c r="R203" s="26">
        <v>0</v>
      </c>
      <c r="S203" s="40">
        <v>0</v>
      </c>
      <c r="T203" s="26">
        <v>0</v>
      </c>
      <c r="U203" s="40">
        <v>0</v>
      </c>
      <c r="V203" s="26">
        <v>0</v>
      </c>
      <c r="W203" s="40">
        <v>0</v>
      </c>
      <c r="X203" s="26">
        <v>0</v>
      </c>
      <c r="Y203" s="40">
        <v>0</v>
      </c>
      <c r="Z203" s="26">
        <v>0</v>
      </c>
      <c r="AA203" s="40">
        <v>0</v>
      </c>
      <c r="AB203" s="26">
        <v>0</v>
      </c>
      <c r="AC203" s="40">
        <v>0</v>
      </c>
      <c r="AD203" s="26">
        <v>0</v>
      </c>
      <c r="AE203" s="40">
        <v>0</v>
      </c>
      <c r="AF203" s="26">
        <v>0</v>
      </c>
      <c r="AG203" s="40">
        <v>0</v>
      </c>
      <c r="AH203" s="26">
        <v>0</v>
      </c>
      <c r="AI203" s="40">
        <v>0</v>
      </c>
      <c r="AJ203" s="26">
        <v>0</v>
      </c>
      <c r="AK203" s="40">
        <v>0</v>
      </c>
      <c r="AL203" s="26">
        <v>0</v>
      </c>
      <c r="AM203" s="243">
        <v>0</v>
      </c>
      <c r="AN203" s="149">
        <v>0</v>
      </c>
      <c r="AO203" s="150">
        <v>0</v>
      </c>
      <c r="AP203" s="26">
        <v>0</v>
      </c>
      <c r="AQ203" s="40">
        <v>0</v>
      </c>
      <c r="AR203" s="40">
        <v>0</v>
      </c>
      <c r="AS203" s="40">
        <v>1</v>
      </c>
      <c r="AT203" s="40">
        <v>0</v>
      </c>
      <c r="AU203" s="40">
        <v>0</v>
      </c>
      <c r="AV203" s="40">
        <v>1</v>
      </c>
      <c r="AW203" s="40">
        <v>0</v>
      </c>
      <c r="AX203" s="220"/>
      <c r="AY203" s="155"/>
      <c r="AZ203" s="155"/>
      <c r="BA203" s="18"/>
      <c r="BB203" s="18"/>
      <c r="BC203" s="18"/>
      <c r="BD203" s="18"/>
      <c r="BE203" s="18"/>
      <c r="BF203" s="18"/>
      <c r="BG203" s="12"/>
      <c r="BH203" s="12"/>
      <c r="CA203" s="15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5">
        <v>0</v>
      </c>
      <c r="DC203" s="5"/>
      <c r="DD203" s="5">
        <v>0</v>
      </c>
      <c r="DE203" s="5"/>
      <c r="DF203" s="5"/>
      <c r="DG203" s="5"/>
      <c r="DH203" s="5">
        <v>0</v>
      </c>
      <c r="DI203" s="5"/>
      <c r="DJ203" s="5">
        <v>0</v>
      </c>
      <c r="DK203" s="5"/>
      <c r="DL203" s="5">
        <v>0</v>
      </c>
      <c r="DM203" s="5"/>
      <c r="DN203" s="5">
        <v>0</v>
      </c>
      <c r="DO203" s="5"/>
      <c r="DP203" s="5">
        <v>0</v>
      </c>
      <c r="DQ203" s="5"/>
      <c r="DR203" s="5">
        <v>0</v>
      </c>
      <c r="DS203" s="5"/>
      <c r="DT203" s="5">
        <v>0</v>
      </c>
      <c r="DU203" s="5"/>
      <c r="DV203" s="5">
        <v>0</v>
      </c>
    </row>
    <row r="204" spans="1:126" s="2" customFormat="1" ht="14.25" customHeight="1" x14ac:dyDescent="0.2">
      <c r="A204" s="7351" t="s">
        <v>225</v>
      </c>
      <c r="B204" s="4285" t="s">
        <v>226</v>
      </c>
      <c r="C204" s="4286">
        <f t="shared" si="27"/>
        <v>0</v>
      </c>
      <c r="D204" s="4287">
        <f>SUM(F204+H204+J204+L204+N204)</f>
        <v>0</v>
      </c>
      <c r="E204" s="4285">
        <f t="shared" ref="D204:E207" si="29">SUM(G204+I204+K204+M204+O204)</f>
        <v>0</v>
      </c>
      <c r="F204" s="4191"/>
      <c r="G204" s="4192"/>
      <c r="H204" s="4191"/>
      <c r="I204" s="4192"/>
      <c r="J204" s="4191"/>
      <c r="K204" s="4192"/>
      <c r="L204" s="4191"/>
      <c r="M204" s="4192"/>
      <c r="N204" s="4191"/>
      <c r="O204" s="4192"/>
      <c r="P204" s="244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1282"/>
      <c r="AN204" s="4194"/>
      <c r="AO204" s="4302"/>
      <c r="AP204" s="4191"/>
      <c r="AQ204" s="1441"/>
      <c r="AR204" s="1441"/>
      <c r="AS204" s="1441"/>
      <c r="AT204" s="1441"/>
      <c r="AU204" s="1441"/>
      <c r="AV204" s="1441"/>
      <c r="AW204" s="1441"/>
      <c r="AX204" s="220"/>
      <c r="AY204" s="155"/>
      <c r="AZ204" s="155"/>
      <c r="BA204" s="18"/>
      <c r="BB204" s="18"/>
      <c r="BC204" s="18"/>
      <c r="BD204" s="18"/>
      <c r="BE204" s="18"/>
      <c r="BF204" s="18"/>
      <c r="BG204" s="12"/>
      <c r="BH204" s="12"/>
      <c r="CA204" s="15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</row>
    <row r="205" spans="1:126" s="2" customFormat="1" ht="21.75" x14ac:dyDescent="0.2">
      <c r="A205" s="6151"/>
      <c r="B205" s="3506" t="s">
        <v>227</v>
      </c>
      <c r="C205" s="231">
        <f t="shared" si="27"/>
        <v>0</v>
      </c>
      <c r="D205" s="232">
        <f>SUM(F205+H205+J205+L205+N205)</f>
        <v>0</v>
      </c>
      <c r="E205" s="3506">
        <f t="shared" si="29"/>
        <v>0</v>
      </c>
      <c r="F205" s="20"/>
      <c r="G205" s="36"/>
      <c r="H205" s="20"/>
      <c r="I205" s="36"/>
      <c r="J205" s="20"/>
      <c r="K205" s="36"/>
      <c r="L205" s="20"/>
      <c r="M205" s="36"/>
      <c r="N205" s="20"/>
      <c r="O205" s="36"/>
      <c r="P205" s="247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9"/>
      <c r="AN205" s="141"/>
      <c r="AO205" s="1217"/>
      <c r="AP205" s="20"/>
      <c r="AQ205" s="39"/>
      <c r="AR205" s="39"/>
      <c r="AS205" s="39"/>
      <c r="AT205" s="39"/>
      <c r="AU205" s="39"/>
      <c r="AV205" s="39"/>
      <c r="AW205" s="39"/>
      <c r="AX205" s="220"/>
      <c r="AY205" s="155"/>
      <c r="AZ205" s="155"/>
      <c r="BA205" s="18"/>
      <c r="BB205" s="18"/>
      <c r="BC205" s="18"/>
      <c r="BD205" s="18"/>
      <c r="BE205" s="18"/>
      <c r="BF205" s="18"/>
      <c r="BG205" s="12"/>
      <c r="BH205" s="12"/>
      <c r="CA205" s="15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</row>
    <row r="206" spans="1:126" s="2" customFormat="1" ht="21.75" x14ac:dyDescent="0.2">
      <c r="A206" s="6151"/>
      <c r="B206" s="3506" t="s">
        <v>228</v>
      </c>
      <c r="C206" s="231">
        <f t="shared" si="27"/>
        <v>0</v>
      </c>
      <c r="D206" s="232">
        <f t="shared" si="29"/>
        <v>0</v>
      </c>
      <c r="E206" s="3506">
        <f t="shared" si="29"/>
        <v>0</v>
      </c>
      <c r="F206" s="20"/>
      <c r="G206" s="36"/>
      <c r="H206" s="20"/>
      <c r="I206" s="36"/>
      <c r="J206" s="20"/>
      <c r="K206" s="36"/>
      <c r="L206" s="20"/>
      <c r="M206" s="36"/>
      <c r="N206" s="20"/>
      <c r="O206" s="36"/>
      <c r="P206" s="247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9"/>
      <c r="AN206" s="141"/>
      <c r="AO206" s="1217"/>
      <c r="AP206" s="20"/>
      <c r="AQ206" s="39"/>
      <c r="AR206" s="39"/>
      <c r="AS206" s="39"/>
      <c r="AT206" s="39"/>
      <c r="AU206" s="39"/>
      <c r="AV206" s="39"/>
      <c r="AW206" s="39"/>
      <c r="AX206" s="220"/>
      <c r="AY206" s="155"/>
      <c r="AZ206" s="155"/>
      <c r="BA206" s="18"/>
      <c r="BB206" s="18"/>
      <c r="BC206" s="18"/>
      <c r="BD206" s="18"/>
      <c r="BE206" s="18"/>
      <c r="BF206" s="18"/>
      <c r="BG206" s="12"/>
      <c r="BH206" s="12"/>
      <c r="CA206" s="15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</row>
    <row r="207" spans="1:126" s="2" customFormat="1" ht="42.75" x14ac:dyDescent="0.2">
      <c r="A207" s="7429"/>
      <c r="B207" s="3504" t="s">
        <v>229</v>
      </c>
      <c r="C207" s="241">
        <f t="shared" si="27"/>
        <v>1</v>
      </c>
      <c r="D207" s="242">
        <f t="shared" si="29"/>
        <v>0</v>
      </c>
      <c r="E207" s="3504">
        <f t="shared" si="29"/>
        <v>1</v>
      </c>
      <c r="F207" s="26">
        <v>0</v>
      </c>
      <c r="G207" s="40">
        <v>0</v>
      </c>
      <c r="H207" s="26">
        <v>0</v>
      </c>
      <c r="I207" s="40">
        <v>0</v>
      </c>
      <c r="J207" s="26">
        <v>0</v>
      </c>
      <c r="K207" s="40">
        <v>1</v>
      </c>
      <c r="L207" s="26"/>
      <c r="M207" s="40"/>
      <c r="N207" s="26"/>
      <c r="O207" s="40"/>
      <c r="P207" s="4303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  <c r="AC207" s="250"/>
      <c r="AD207" s="250"/>
      <c r="AE207" s="250"/>
      <c r="AF207" s="250"/>
      <c r="AG207" s="250"/>
      <c r="AH207" s="250"/>
      <c r="AI207" s="250"/>
      <c r="AJ207" s="250"/>
      <c r="AK207" s="250"/>
      <c r="AL207" s="250"/>
      <c r="AM207" s="4304"/>
      <c r="AN207" s="149">
        <v>0</v>
      </c>
      <c r="AO207" s="4305"/>
      <c r="AP207" s="26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220"/>
      <c r="AY207" s="155"/>
      <c r="AZ207" s="155"/>
      <c r="BA207" s="18"/>
      <c r="BB207" s="18"/>
      <c r="BC207" s="18"/>
      <c r="BD207" s="18"/>
      <c r="BE207" s="18"/>
      <c r="BF207" s="18"/>
      <c r="BG207" s="12"/>
      <c r="BH207" s="12"/>
      <c r="CA207" s="15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5">
        <v>0</v>
      </c>
      <c r="DC207" s="5"/>
      <c r="DD207" s="5">
        <v>0</v>
      </c>
      <c r="DE207" s="5"/>
      <c r="DF207" s="5"/>
      <c r="DG207" s="5"/>
      <c r="DH207" s="5">
        <v>0</v>
      </c>
      <c r="DI207" s="5"/>
      <c r="DJ207" s="5"/>
      <c r="DK207" s="5"/>
      <c r="DL207" s="5">
        <v>0</v>
      </c>
      <c r="DM207" s="5"/>
      <c r="DN207" s="5">
        <v>0</v>
      </c>
      <c r="DO207" s="5"/>
      <c r="DP207" s="5">
        <v>0</v>
      </c>
      <c r="DQ207" s="5"/>
      <c r="DR207" s="5">
        <v>0</v>
      </c>
      <c r="DS207" s="5"/>
      <c r="DT207" s="5">
        <v>0</v>
      </c>
      <c r="DU207" s="5"/>
      <c r="DV207" s="5">
        <v>0</v>
      </c>
    </row>
    <row r="208" spans="1:126" s="2" customFormat="1" ht="21.75" x14ac:dyDescent="0.2">
      <c r="A208" s="7351" t="s">
        <v>230</v>
      </c>
      <c r="B208" s="4306" t="s">
        <v>231</v>
      </c>
      <c r="C208" s="227">
        <f t="shared" si="27"/>
        <v>1</v>
      </c>
      <c r="D208" s="228">
        <f t="shared" ref="D208:E227" si="30">SUM(F208+H208+J208+L208+N208+P208+R208+T208+V208+X208+Z208+AB208+AD208+AF208+AH208+AJ208+AL208)</f>
        <v>0</v>
      </c>
      <c r="E208" s="3501">
        <f t="shared" si="30"/>
        <v>1</v>
      </c>
      <c r="F208" s="33">
        <v>0</v>
      </c>
      <c r="G208" s="35">
        <v>0</v>
      </c>
      <c r="H208" s="33">
        <v>0</v>
      </c>
      <c r="I208" s="35">
        <v>0</v>
      </c>
      <c r="J208" s="33">
        <v>0</v>
      </c>
      <c r="K208" s="35">
        <v>1</v>
      </c>
      <c r="L208" s="33">
        <v>0</v>
      </c>
      <c r="M208" s="35">
        <v>0</v>
      </c>
      <c r="N208" s="33">
        <v>0</v>
      </c>
      <c r="O208" s="35">
        <v>0</v>
      </c>
      <c r="P208" s="33">
        <v>0</v>
      </c>
      <c r="Q208" s="35">
        <v>0</v>
      </c>
      <c r="R208" s="33">
        <v>0</v>
      </c>
      <c r="S208" s="35">
        <v>0</v>
      </c>
      <c r="T208" s="33">
        <v>0</v>
      </c>
      <c r="U208" s="35">
        <v>0</v>
      </c>
      <c r="V208" s="33">
        <v>0</v>
      </c>
      <c r="W208" s="35">
        <v>0</v>
      </c>
      <c r="X208" s="33">
        <v>0</v>
      </c>
      <c r="Y208" s="35">
        <v>0</v>
      </c>
      <c r="Z208" s="33">
        <v>0</v>
      </c>
      <c r="AA208" s="35">
        <v>0</v>
      </c>
      <c r="AB208" s="33">
        <v>0</v>
      </c>
      <c r="AC208" s="35">
        <v>0</v>
      </c>
      <c r="AD208" s="33">
        <v>0</v>
      </c>
      <c r="AE208" s="35">
        <v>0</v>
      </c>
      <c r="AF208" s="33">
        <v>0</v>
      </c>
      <c r="AG208" s="35">
        <v>0</v>
      </c>
      <c r="AH208" s="33">
        <v>0</v>
      </c>
      <c r="AI208" s="35">
        <v>0</v>
      </c>
      <c r="AJ208" s="33">
        <v>0</v>
      </c>
      <c r="AK208" s="35">
        <v>0</v>
      </c>
      <c r="AL208" s="33">
        <v>0</v>
      </c>
      <c r="AM208" s="192">
        <v>0</v>
      </c>
      <c r="AN208" s="35">
        <v>0</v>
      </c>
      <c r="AO208" s="4195">
        <v>0</v>
      </c>
      <c r="AP208" s="4307">
        <v>0</v>
      </c>
      <c r="AQ208" s="35">
        <v>0</v>
      </c>
      <c r="AR208" s="35">
        <v>0</v>
      </c>
      <c r="AS208" s="35">
        <v>0</v>
      </c>
      <c r="AT208" s="35">
        <v>0</v>
      </c>
      <c r="AU208" s="229">
        <v>0</v>
      </c>
      <c r="AV208" s="229">
        <v>0</v>
      </c>
      <c r="AW208" s="229">
        <v>0</v>
      </c>
      <c r="AX208" s="220"/>
      <c r="AY208" s="155"/>
      <c r="AZ208" s="155"/>
      <c r="BA208" s="18"/>
      <c r="BB208" s="18"/>
      <c r="BC208" s="18"/>
      <c r="BD208" s="18"/>
      <c r="BE208" s="18"/>
      <c r="BF208" s="18"/>
      <c r="BG208" s="12"/>
      <c r="BH208" s="12"/>
      <c r="CA208" s="15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5">
        <v>0</v>
      </c>
      <c r="DC208" s="5"/>
      <c r="DD208" s="5">
        <v>0</v>
      </c>
      <c r="DE208" s="5"/>
      <c r="DF208" s="5"/>
      <c r="DG208" s="5"/>
      <c r="DH208" s="5">
        <v>0</v>
      </c>
      <c r="DI208" s="5"/>
      <c r="DJ208" s="5">
        <v>0</v>
      </c>
      <c r="DK208" s="5"/>
      <c r="DL208" s="5">
        <v>0</v>
      </c>
      <c r="DM208" s="5"/>
      <c r="DN208" s="5">
        <v>0</v>
      </c>
      <c r="DO208" s="5"/>
      <c r="DP208" s="5">
        <v>0</v>
      </c>
      <c r="DQ208" s="5"/>
      <c r="DR208" s="5">
        <v>0</v>
      </c>
      <c r="DS208" s="5"/>
      <c r="DT208" s="5">
        <v>0</v>
      </c>
      <c r="DU208" s="5"/>
      <c r="DV208" s="5">
        <v>0</v>
      </c>
    </row>
    <row r="209" spans="1:126" s="2" customFormat="1" x14ac:dyDescent="0.2">
      <c r="A209" s="6151"/>
      <c r="B209" s="3500" t="s">
        <v>232</v>
      </c>
      <c r="C209" s="231">
        <f t="shared" si="27"/>
        <v>0</v>
      </c>
      <c r="D209" s="232">
        <f t="shared" si="30"/>
        <v>0</v>
      </c>
      <c r="E209" s="3506">
        <f t="shared" si="30"/>
        <v>0</v>
      </c>
      <c r="F209" s="20">
        <v>0</v>
      </c>
      <c r="G209" s="36">
        <v>0</v>
      </c>
      <c r="H209" s="20">
        <v>0</v>
      </c>
      <c r="I209" s="36">
        <v>0</v>
      </c>
      <c r="J209" s="20">
        <v>0</v>
      </c>
      <c r="K209" s="36">
        <v>0</v>
      </c>
      <c r="L209" s="20">
        <v>0</v>
      </c>
      <c r="M209" s="36">
        <v>0</v>
      </c>
      <c r="N209" s="20">
        <v>0</v>
      </c>
      <c r="O209" s="36">
        <v>0</v>
      </c>
      <c r="P209" s="20">
        <v>0</v>
      </c>
      <c r="Q209" s="36">
        <v>0</v>
      </c>
      <c r="R209" s="20">
        <v>0</v>
      </c>
      <c r="S209" s="36">
        <v>0</v>
      </c>
      <c r="T209" s="20">
        <v>0</v>
      </c>
      <c r="U209" s="36">
        <v>0</v>
      </c>
      <c r="V209" s="20">
        <v>0</v>
      </c>
      <c r="W209" s="36">
        <v>0</v>
      </c>
      <c r="X209" s="20">
        <v>0</v>
      </c>
      <c r="Y209" s="36">
        <v>0</v>
      </c>
      <c r="Z209" s="20">
        <v>0</v>
      </c>
      <c r="AA209" s="36">
        <v>0</v>
      </c>
      <c r="AB209" s="20">
        <v>0</v>
      </c>
      <c r="AC209" s="36">
        <v>0</v>
      </c>
      <c r="AD209" s="20">
        <v>0</v>
      </c>
      <c r="AE209" s="36">
        <v>0</v>
      </c>
      <c r="AF209" s="20">
        <v>0</v>
      </c>
      <c r="AG209" s="36">
        <v>0</v>
      </c>
      <c r="AH209" s="20">
        <v>0</v>
      </c>
      <c r="AI209" s="36">
        <v>0</v>
      </c>
      <c r="AJ209" s="20">
        <v>0</v>
      </c>
      <c r="AK209" s="36">
        <v>0</v>
      </c>
      <c r="AL209" s="20">
        <v>0</v>
      </c>
      <c r="AM209" s="23">
        <v>0</v>
      </c>
      <c r="AN209" s="36">
        <v>0</v>
      </c>
      <c r="AO209" s="119">
        <v>0</v>
      </c>
      <c r="AP209" s="116">
        <v>0</v>
      </c>
      <c r="AQ209" s="36">
        <v>0</v>
      </c>
      <c r="AR209" s="36">
        <v>0</v>
      </c>
      <c r="AS209" s="36">
        <v>0</v>
      </c>
      <c r="AT209" s="36">
        <v>0</v>
      </c>
      <c r="AU209" s="119">
        <v>0</v>
      </c>
      <c r="AV209" s="119">
        <v>0</v>
      </c>
      <c r="AW209" s="119">
        <v>0</v>
      </c>
      <c r="AX209" s="220"/>
      <c r="AY209" s="155"/>
      <c r="AZ209" s="155"/>
      <c r="BA209" s="18"/>
      <c r="BB209" s="18"/>
      <c r="BC209" s="18"/>
      <c r="BD209" s="18"/>
      <c r="BE209" s="18"/>
      <c r="BF209" s="18"/>
      <c r="BG209" s="12"/>
      <c r="BH209" s="12"/>
      <c r="CA209" s="15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</row>
    <row r="210" spans="1:126" s="2" customFormat="1" x14ac:dyDescent="0.2">
      <c r="A210" s="6151"/>
      <c r="B210" s="234" t="s">
        <v>233</v>
      </c>
      <c r="C210" s="231">
        <f t="shared" si="27"/>
        <v>0</v>
      </c>
      <c r="D210" s="232">
        <f t="shared" si="30"/>
        <v>0</v>
      </c>
      <c r="E210" s="3506">
        <f t="shared" si="30"/>
        <v>0</v>
      </c>
      <c r="F210" s="20">
        <v>0</v>
      </c>
      <c r="G210" s="36">
        <v>0</v>
      </c>
      <c r="H210" s="20">
        <v>0</v>
      </c>
      <c r="I210" s="36">
        <v>0</v>
      </c>
      <c r="J210" s="20">
        <v>0</v>
      </c>
      <c r="K210" s="36">
        <v>0</v>
      </c>
      <c r="L210" s="20">
        <v>0</v>
      </c>
      <c r="M210" s="36">
        <v>0</v>
      </c>
      <c r="N210" s="20">
        <v>0</v>
      </c>
      <c r="O210" s="36">
        <v>0</v>
      </c>
      <c r="P210" s="20">
        <v>0</v>
      </c>
      <c r="Q210" s="36">
        <v>0</v>
      </c>
      <c r="R210" s="20">
        <v>0</v>
      </c>
      <c r="S210" s="36">
        <v>0</v>
      </c>
      <c r="T210" s="20">
        <v>0</v>
      </c>
      <c r="U210" s="36">
        <v>0</v>
      </c>
      <c r="V210" s="20">
        <v>0</v>
      </c>
      <c r="W210" s="36">
        <v>0</v>
      </c>
      <c r="X210" s="20">
        <v>0</v>
      </c>
      <c r="Y210" s="36">
        <v>0</v>
      </c>
      <c r="Z210" s="20">
        <v>0</v>
      </c>
      <c r="AA210" s="36">
        <v>0</v>
      </c>
      <c r="AB210" s="20">
        <v>0</v>
      </c>
      <c r="AC210" s="36">
        <v>0</v>
      </c>
      <c r="AD210" s="20">
        <v>0</v>
      </c>
      <c r="AE210" s="36">
        <v>0</v>
      </c>
      <c r="AF210" s="20">
        <v>0</v>
      </c>
      <c r="AG210" s="36">
        <v>0</v>
      </c>
      <c r="AH210" s="20">
        <v>0</v>
      </c>
      <c r="AI210" s="36">
        <v>0</v>
      </c>
      <c r="AJ210" s="20">
        <v>0</v>
      </c>
      <c r="AK210" s="36">
        <v>0</v>
      </c>
      <c r="AL210" s="20">
        <v>0</v>
      </c>
      <c r="AM210" s="23">
        <v>0</v>
      </c>
      <c r="AN210" s="36">
        <v>0</v>
      </c>
      <c r="AO210" s="119">
        <v>0</v>
      </c>
      <c r="AP210" s="116">
        <v>0</v>
      </c>
      <c r="AQ210" s="36">
        <v>0</v>
      </c>
      <c r="AR210" s="36">
        <v>0</v>
      </c>
      <c r="AS210" s="36">
        <v>0</v>
      </c>
      <c r="AT210" s="36">
        <v>0</v>
      </c>
      <c r="AU210" s="119">
        <v>0</v>
      </c>
      <c r="AV210" s="119">
        <v>0</v>
      </c>
      <c r="AW210" s="119">
        <v>0</v>
      </c>
      <c r="AX210" s="220"/>
      <c r="AY210" s="155"/>
      <c r="AZ210" s="155"/>
      <c r="BA210" s="18"/>
      <c r="BB210" s="18"/>
      <c r="BC210" s="18"/>
      <c r="BD210" s="18"/>
      <c r="BE210" s="18"/>
      <c r="BF210" s="18"/>
      <c r="BG210" s="12"/>
      <c r="BH210" s="12"/>
      <c r="CA210" s="15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</row>
    <row r="211" spans="1:126" s="2" customFormat="1" ht="21.75" x14ac:dyDescent="0.2">
      <c r="A211" s="6151"/>
      <c r="B211" s="234" t="s">
        <v>234</v>
      </c>
      <c r="C211" s="231">
        <f t="shared" si="27"/>
        <v>1</v>
      </c>
      <c r="D211" s="232">
        <f t="shared" si="30"/>
        <v>1</v>
      </c>
      <c r="E211" s="3506">
        <f t="shared" si="30"/>
        <v>0</v>
      </c>
      <c r="F211" s="20">
        <v>0</v>
      </c>
      <c r="G211" s="36">
        <v>0</v>
      </c>
      <c r="H211" s="20">
        <v>0</v>
      </c>
      <c r="I211" s="36">
        <v>0</v>
      </c>
      <c r="J211" s="20">
        <v>0</v>
      </c>
      <c r="K211" s="36">
        <v>0</v>
      </c>
      <c r="L211" s="20">
        <v>0</v>
      </c>
      <c r="M211" s="36">
        <v>0</v>
      </c>
      <c r="N211" s="20">
        <v>0</v>
      </c>
      <c r="O211" s="36">
        <v>0</v>
      </c>
      <c r="P211" s="20">
        <v>1</v>
      </c>
      <c r="Q211" s="36">
        <v>0</v>
      </c>
      <c r="R211" s="20">
        <v>0</v>
      </c>
      <c r="S211" s="36">
        <v>0</v>
      </c>
      <c r="T211" s="20">
        <v>0</v>
      </c>
      <c r="U211" s="36">
        <v>0</v>
      </c>
      <c r="V211" s="20">
        <v>0</v>
      </c>
      <c r="W211" s="36">
        <v>0</v>
      </c>
      <c r="X211" s="20">
        <v>0</v>
      </c>
      <c r="Y211" s="36">
        <v>0</v>
      </c>
      <c r="Z211" s="20">
        <v>0</v>
      </c>
      <c r="AA211" s="36">
        <v>0</v>
      </c>
      <c r="AB211" s="20">
        <v>0</v>
      </c>
      <c r="AC211" s="36">
        <v>0</v>
      </c>
      <c r="AD211" s="20">
        <v>0</v>
      </c>
      <c r="AE211" s="36">
        <v>0</v>
      </c>
      <c r="AF211" s="20">
        <v>0</v>
      </c>
      <c r="AG211" s="36">
        <v>0</v>
      </c>
      <c r="AH211" s="20">
        <v>0</v>
      </c>
      <c r="AI211" s="36">
        <v>0</v>
      </c>
      <c r="AJ211" s="20">
        <v>0</v>
      </c>
      <c r="AK211" s="36">
        <v>0</v>
      </c>
      <c r="AL211" s="20">
        <v>0</v>
      </c>
      <c r="AM211" s="23">
        <v>0</v>
      </c>
      <c r="AN211" s="36">
        <v>0</v>
      </c>
      <c r="AO211" s="119">
        <v>0</v>
      </c>
      <c r="AP211" s="116">
        <v>0</v>
      </c>
      <c r="AQ211" s="36">
        <v>0</v>
      </c>
      <c r="AR211" s="36">
        <v>0</v>
      </c>
      <c r="AS211" s="36">
        <v>0</v>
      </c>
      <c r="AT211" s="36">
        <v>0</v>
      </c>
      <c r="AU211" s="119">
        <v>0</v>
      </c>
      <c r="AV211" s="119">
        <v>0</v>
      </c>
      <c r="AW211" s="119">
        <v>0</v>
      </c>
      <c r="AX211" s="220"/>
      <c r="AY211" s="155"/>
      <c r="AZ211" s="155"/>
      <c r="BA211" s="18"/>
      <c r="BB211" s="18"/>
      <c r="BC211" s="18"/>
      <c r="BD211" s="18"/>
      <c r="BE211" s="18"/>
      <c r="BF211" s="18"/>
      <c r="BG211" s="12"/>
      <c r="BH211" s="12"/>
      <c r="CA211" s="15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</row>
    <row r="212" spans="1:126" s="2" customFormat="1" x14ac:dyDescent="0.2">
      <c r="A212" s="7429"/>
      <c r="B212" s="253" t="s">
        <v>235</v>
      </c>
      <c r="C212" s="1204">
        <f t="shared" si="27"/>
        <v>0</v>
      </c>
      <c r="D212" s="224">
        <f t="shared" si="30"/>
        <v>0</v>
      </c>
      <c r="E212" s="219">
        <f t="shared" si="30"/>
        <v>0</v>
      </c>
      <c r="F212" s="20">
        <v>0</v>
      </c>
      <c r="G212" s="36">
        <v>0</v>
      </c>
      <c r="H212" s="20">
        <v>0</v>
      </c>
      <c r="I212" s="36">
        <v>0</v>
      </c>
      <c r="J212" s="20">
        <v>0</v>
      </c>
      <c r="K212" s="36">
        <v>0</v>
      </c>
      <c r="L212" s="20">
        <v>0</v>
      </c>
      <c r="M212" s="36">
        <v>0</v>
      </c>
      <c r="N212" s="20">
        <v>0</v>
      </c>
      <c r="O212" s="36">
        <v>0</v>
      </c>
      <c r="P212" s="20">
        <v>0</v>
      </c>
      <c r="Q212" s="36">
        <v>0</v>
      </c>
      <c r="R212" s="20">
        <v>0</v>
      </c>
      <c r="S212" s="36">
        <v>0</v>
      </c>
      <c r="T212" s="20">
        <v>0</v>
      </c>
      <c r="U212" s="36">
        <v>0</v>
      </c>
      <c r="V212" s="20">
        <v>0</v>
      </c>
      <c r="W212" s="36">
        <v>0</v>
      </c>
      <c r="X212" s="20">
        <v>0</v>
      </c>
      <c r="Y212" s="36">
        <v>0</v>
      </c>
      <c r="Z212" s="20">
        <v>0</v>
      </c>
      <c r="AA212" s="36">
        <v>0</v>
      </c>
      <c r="AB212" s="20">
        <v>0</v>
      </c>
      <c r="AC212" s="36">
        <v>0</v>
      </c>
      <c r="AD212" s="20">
        <v>0</v>
      </c>
      <c r="AE212" s="36">
        <v>0</v>
      </c>
      <c r="AF212" s="20">
        <v>0</v>
      </c>
      <c r="AG212" s="36">
        <v>0</v>
      </c>
      <c r="AH212" s="20">
        <v>0</v>
      </c>
      <c r="AI212" s="36">
        <v>0</v>
      </c>
      <c r="AJ212" s="20">
        <v>0</v>
      </c>
      <c r="AK212" s="36">
        <v>0</v>
      </c>
      <c r="AL212" s="26">
        <v>0</v>
      </c>
      <c r="AM212" s="29">
        <v>0</v>
      </c>
      <c r="AN212" s="40">
        <v>0</v>
      </c>
      <c r="AO212" s="150">
        <v>0</v>
      </c>
      <c r="AP212" s="121">
        <v>0</v>
      </c>
      <c r="AQ212" s="40">
        <v>0</v>
      </c>
      <c r="AR212" s="40">
        <v>0</v>
      </c>
      <c r="AS212" s="40">
        <v>0</v>
      </c>
      <c r="AT212" s="40">
        <v>0</v>
      </c>
      <c r="AU212" s="150">
        <v>0</v>
      </c>
      <c r="AV212" s="150">
        <v>0</v>
      </c>
      <c r="AW212" s="150">
        <v>0</v>
      </c>
      <c r="AX212" s="220"/>
      <c r="AY212" s="155"/>
      <c r="AZ212" s="155"/>
      <c r="BA212" s="18"/>
      <c r="BB212" s="18"/>
      <c r="BC212" s="18"/>
      <c r="BD212" s="18"/>
      <c r="BE212" s="18"/>
      <c r="BF212" s="18"/>
      <c r="BG212" s="12"/>
      <c r="BH212" s="12"/>
      <c r="CA212" s="15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</row>
    <row r="213" spans="1:126" s="2" customFormat="1" x14ac:dyDescent="0.2">
      <c r="A213" s="7351" t="s">
        <v>236</v>
      </c>
      <c r="B213" s="4301" t="s">
        <v>237</v>
      </c>
      <c r="C213" s="4286">
        <f t="shared" si="27"/>
        <v>0</v>
      </c>
      <c r="D213" s="4287">
        <f t="shared" si="30"/>
        <v>0</v>
      </c>
      <c r="E213" s="4285">
        <f t="shared" si="30"/>
        <v>0</v>
      </c>
      <c r="F213" s="4191"/>
      <c r="G213" s="4192"/>
      <c r="H213" s="4191"/>
      <c r="I213" s="4192"/>
      <c r="J213" s="4191"/>
      <c r="K213" s="4192"/>
      <c r="L213" s="4191"/>
      <c r="M213" s="4192"/>
      <c r="N213" s="4191"/>
      <c r="O213" s="4192"/>
      <c r="P213" s="4191"/>
      <c r="Q213" s="4192"/>
      <c r="R213" s="4191"/>
      <c r="S213" s="4192"/>
      <c r="T213" s="4191"/>
      <c r="U213" s="4192"/>
      <c r="V213" s="4191"/>
      <c r="W213" s="4192"/>
      <c r="X213" s="4191"/>
      <c r="Y213" s="4192"/>
      <c r="Z213" s="4191"/>
      <c r="AA213" s="4192"/>
      <c r="AB213" s="4191"/>
      <c r="AC213" s="4192"/>
      <c r="AD213" s="4191"/>
      <c r="AE213" s="4192"/>
      <c r="AF213" s="4191"/>
      <c r="AG213" s="4192"/>
      <c r="AH213" s="4191"/>
      <c r="AI213" s="4192"/>
      <c r="AJ213" s="4191"/>
      <c r="AK213" s="4192"/>
      <c r="AL213" s="4191"/>
      <c r="AM213" s="4263"/>
      <c r="AN213" s="4308"/>
      <c r="AO213" s="1444"/>
      <c r="AP213" s="4307"/>
      <c r="AQ213" s="1441"/>
      <c r="AR213" s="1441"/>
      <c r="AS213" s="1441"/>
      <c r="AT213" s="1441"/>
      <c r="AU213" s="1441"/>
      <c r="AV213" s="1441"/>
      <c r="AW213" s="1441"/>
      <c r="AX213" s="220"/>
      <c r="AY213" s="155"/>
      <c r="AZ213" s="155"/>
      <c r="BA213" s="18"/>
      <c r="BB213" s="18"/>
      <c r="BC213" s="18"/>
      <c r="BD213" s="18"/>
      <c r="BE213" s="18"/>
      <c r="BF213" s="18"/>
      <c r="BG213" s="12"/>
      <c r="BH213" s="12"/>
      <c r="CA213" s="15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</row>
    <row r="214" spans="1:126" s="2" customFormat="1" x14ac:dyDescent="0.2">
      <c r="A214" s="6151"/>
      <c r="B214" s="234" t="s">
        <v>238</v>
      </c>
      <c r="C214" s="231">
        <f t="shared" si="27"/>
        <v>0</v>
      </c>
      <c r="D214" s="232">
        <f>SUM(F214+H214+J214+L214+N214+P214+R214+T214+V214+X214+Z214+AB214+AD214+AF214+AH214+AJ214+AL214)</f>
        <v>0</v>
      </c>
      <c r="E214" s="3506">
        <f t="shared" si="30"/>
        <v>0</v>
      </c>
      <c r="F214" s="20"/>
      <c r="G214" s="36"/>
      <c r="H214" s="20"/>
      <c r="I214" s="36"/>
      <c r="J214" s="20"/>
      <c r="K214" s="36"/>
      <c r="L214" s="20"/>
      <c r="M214" s="36"/>
      <c r="N214" s="20"/>
      <c r="O214" s="36"/>
      <c r="P214" s="20"/>
      <c r="Q214" s="36"/>
      <c r="R214" s="20"/>
      <c r="S214" s="36"/>
      <c r="T214" s="20"/>
      <c r="U214" s="36"/>
      <c r="V214" s="20"/>
      <c r="W214" s="36"/>
      <c r="X214" s="20"/>
      <c r="Y214" s="36"/>
      <c r="Z214" s="20"/>
      <c r="AA214" s="36"/>
      <c r="AB214" s="20"/>
      <c r="AC214" s="36"/>
      <c r="AD214" s="20"/>
      <c r="AE214" s="36"/>
      <c r="AF214" s="20"/>
      <c r="AG214" s="36"/>
      <c r="AH214" s="20"/>
      <c r="AI214" s="36"/>
      <c r="AJ214" s="20"/>
      <c r="AK214" s="36"/>
      <c r="AL214" s="20"/>
      <c r="AM214" s="23"/>
      <c r="AN214" s="255"/>
      <c r="AO214" s="256"/>
      <c r="AP214" s="20"/>
      <c r="AQ214" s="39"/>
      <c r="AR214" s="39"/>
      <c r="AS214" s="39"/>
      <c r="AT214" s="39"/>
      <c r="AU214" s="39"/>
      <c r="AV214" s="39"/>
      <c r="AW214" s="39"/>
      <c r="AX214" s="220"/>
      <c r="AY214" s="155"/>
      <c r="AZ214" s="155"/>
      <c r="BA214" s="18"/>
      <c r="BB214" s="18"/>
      <c r="BC214" s="18"/>
      <c r="BD214" s="18"/>
      <c r="BE214" s="18"/>
      <c r="BF214" s="18"/>
      <c r="BG214" s="12"/>
      <c r="BH214" s="12"/>
      <c r="CA214" s="15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</row>
    <row r="215" spans="1:126" s="2" customFormat="1" x14ac:dyDescent="0.2">
      <c r="A215" s="7429"/>
      <c r="B215" s="257" t="s">
        <v>239</v>
      </c>
      <c r="C215" s="241">
        <f t="shared" si="27"/>
        <v>0</v>
      </c>
      <c r="D215" s="242">
        <f t="shared" si="30"/>
        <v>0</v>
      </c>
      <c r="E215" s="3504">
        <f t="shared" si="30"/>
        <v>0</v>
      </c>
      <c r="F215" s="26"/>
      <c r="G215" s="40"/>
      <c r="H215" s="26"/>
      <c r="I215" s="40"/>
      <c r="J215" s="26"/>
      <c r="K215" s="40"/>
      <c r="L215" s="26"/>
      <c r="M215" s="40"/>
      <c r="N215" s="26"/>
      <c r="O215" s="40"/>
      <c r="P215" s="26"/>
      <c r="Q215" s="40"/>
      <c r="R215" s="26"/>
      <c r="S215" s="40"/>
      <c r="T215" s="26"/>
      <c r="U215" s="40"/>
      <c r="V215" s="26"/>
      <c r="W215" s="40"/>
      <c r="X215" s="26"/>
      <c r="Y215" s="40"/>
      <c r="Z215" s="26"/>
      <c r="AA215" s="40"/>
      <c r="AB215" s="26"/>
      <c r="AC215" s="40"/>
      <c r="AD215" s="26"/>
      <c r="AE215" s="40"/>
      <c r="AF215" s="26"/>
      <c r="AG215" s="40"/>
      <c r="AH215" s="26"/>
      <c r="AI215" s="40"/>
      <c r="AJ215" s="26"/>
      <c r="AK215" s="40"/>
      <c r="AL215" s="26"/>
      <c r="AM215" s="29"/>
      <c r="AN215" s="4309"/>
      <c r="AO215" s="4310"/>
      <c r="AP215" s="26"/>
      <c r="AQ215" s="40"/>
      <c r="AR215" s="40"/>
      <c r="AS215" s="40"/>
      <c r="AT215" s="40"/>
      <c r="AU215" s="40"/>
      <c r="AV215" s="40"/>
      <c r="AW215" s="40"/>
      <c r="AX215" s="220"/>
      <c r="AY215" s="155"/>
      <c r="AZ215" s="155"/>
      <c r="BA215" s="18"/>
      <c r="BB215" s="18"/>
      <c r="BC215" s="18"/>
      <c r="BD215" s="18"/>
      <c r="BE215" s="18"/>
      <c r="BF215" s="18"/>
      <c r="BG215" s="12"/>
      <c r="BH215" s="12"/>
      <c r="CA215" s="15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</row>
    <row r="216" spans="1:126" s="2" customFormat="1" x14ac:dyDescent="0.2">
      <c r="A216" s="7437" t="s">
        <v>240</v>
      </c>
      <c r="B216" s="7438"/>
      <c r="C216" s="4286">
        <f>SUM(D216+E216)</f>
        <v>2</v>
      </c>
      <c r="D216" s="4287">
        <f>SUM(F216+H216+J216+L216+N216+P216+R216+T216+V216+X216+Z216+AB216+AD216+AF216+AH216+AJ216+AL216)</f>
        <v>2</v>
      </c>
      <c r="E216" s="4285">
        <f>SUM(G216+I216+K216+M216+O216+Q216+S216+U216+W216+Y216+AA216+AC216+AE216+AG216+AI216+AK216+AM216)</f>
        <v>0</v>
      </c>
      <c r="F216" s="4191">
        <v>0</v>
      </c>
      <c r="G216" s="4192">
        <v>0</v>
      </c>
      <c r="H216" s="4191">
        <v>0</v>
      </c>
      <c r="I216" s="4192">
        <v>0</v>
      </c>
      <c r="J216" s="4191">
        <v>0</v>
      </c>
      <c r="K216" s="4192">
        <v>0</v>
      </c>
      <c r="L216" s="4191">
        <v>0</v>
      </c>
      <c r="M216" s="4192">
        <v>0</v>
      </c>
      <c r="N216" s="4191">
        <v>1</v>
      </c>
      <c r="O216" s="4192">
        <v>0</v>
      </c>
      <c r="P216" s="4191">
        <v>0</v>
      </c>
      <c r="Q216" s="4192">
        <v>0</v>
      </c>
      <c r="R216" s="4191">
        <v>0</v>
      </c>
      <c r="S216" s="4192">
        <v>0</v>
      </c>
      <c r="T216" s="4191">
        <v>1</v>
      </c>
      <c r="U216" s="4192">
        <v>0</v>
      </c>
      <c r="V216" s="4191">
        <v>0</v>
      </c>
      <c r="W216" s="4192">
        <v>0</v>
      </c>
      <c r="X216" s="4191">
        <v>0</v>
      </c>
      <c r="Y216" s="4192">
        <v>0</v>
      </c>
      <c r="Z216" s="4191">
        <v>0</v>
      </c>
      <c r="AA216" s="4192">
        <v>0</v>
      </c>
      <c r="AB216" s="4191">
        <v>0</v>
      </c>
      <c r="AC216" s="4192">
        <v>0</v>
      </c>
      <c r="AD216" s="4191">
        <v>0</v>
      </c>
      <c r="AE216" s="4192">
        <v>0</v>
      </c>
      <c r="AF216" s="4191">
        <v>0</v>
      </c>
      <c r="AG216" s="4192">
        <v>0</v>
      </c>
      <c r="AH216" s="4191">
        <v>0</v>
      </c>
      <c r="AI216" s="4192">
        <v>0</v>
      </c>
      <c r="AJ216" s="4191">
        <v>0</v>
      </c>
      <c r="AK216" s="4192">
        <v>0</v>
      </c>
      <c r="AL216" s="4191">
        <v>0</v>
      </c>
      <c r="AM216" s="4263">
        <v>0</v>
      </c>
      <c r="AN216" s="141">
        <v>0</v>
      </c>
      <c r="AO216" s="119">
        <v>0</v>
      </c>
      <c r="AP216" s="4191">
        <v>0</v>
      </c>
      <c r="AQ216" s="4192">
        <v>0</v>
      </c>
      <c r="AR216" s="4192">
        <v>0</v>
      </c>
      <c r="AS216" s="4192">
        <v>0</v>
      </c>
      <c r="AT216" s="4192">
        <v>0</v>
      </c>
      <c r="AU216" s="4192">
        <v>0</v>
      </c>
      <c r="AV216" s="4192">
        <v>0</v>
      </c>
      <c r="AW216" s="4192">
        <v>0</v>
      </c>
      <c r="AX216" s="220"/>
      <c r="AY216" s="155"/>
      <c r="AZ216" s="155"/>
      <c r="BA216" s="18"/>
      <c r="BB216" s="18"/>
      <c r="BC216" s="18"/>
      <c r="BD216" s="18"/>
      <c r="BE216" s="18"/>
      <c r="BF216" s="18"/>
      <c r="BG216" s="12"/>
      <c r="BH216" s="12"/>
      <c r="CA216" s="15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5">
        <v>0</v>
      </c>
      <c r="DC216" s="5"/>
      <c r="DD216" s="5">
        <v>0</v>
      </c>
      <c r="DE216" s="5"/>
      <c r="DF216" s="5"/>
      <c r="DG216" s="5"/>
      <c r="DH216" s="5">
        <v>0</v>
      </c>
      <c r="DI216" s="5"/>
      <c r="DJ216" s="5">
        <v>0</v>
      </c>
      <c r="DK216" s="5"/>
      <c r="DL216" s="5">
        <v>0</v>
      </c>
      <c r="DM216" s="5"/>
      <c r="DN216" s="5">
        <v>0</v>
      </c>
      <c r="DO216" s="5"/>
      <c r="DP216" s="5">
        <v>0</v>
      </c>
      <c r="DQ216" s="5"/>
      <c r="DR216" s="5">
        <v>0</v>
      </c>
      <c r="DS216" s="5"/>
      <c r="DT216" s="5">
        <v>0</v>
      </c>
      <c r="DU216" s="5"/>
      <c r="DV216" s="5">
        <v>0</v>
      </c>
    </row>
    <row r="217" spans="1:126" s="2" customFormat="1" x14ac:dyDescent="0.2">
      <c r="A217" s="5941" t="s">
        <v>241</v>
      </c>
      <c r="B217" s="5942"/>
      <c r="C217" s="227">
        <f>SUM(D217+E217)</f>
        <v>0</v>
      </c>
      <c r="D217" s="228">
        <f>SUM(F217+H217+J217+L217+N217+P217+R217+T217+V217+X217+Z217+AB217+AD217+AF217+AH217+AJ217+AL217)</f>
        <v>0</v>
      </c>
      <c r="E217" s="3501">
        <f>SUM(G217+I217+K217+M217+O217+Q217+S217+U217+W217+Y217+AA217+AC217+AE217+AG217+AI217+AK217+AM217)</f>
        <v>0</v>
      </c>
      <c r="F217" s="33">
        <v>0</v>
      </c>
      <c r="G217" s="35">
        <v>0</v>
      </c>
      <c r="H217" s="33">
        <v>0</v>
      </c>
      <c r="I217" s="35">
        <v>0</v>
      </c>
      <c r="J217" s="33">
        <v>0</v>
      </c>
      <c r="K217" s="35">
        <v>0</v>
      </c>
      <c r="L217" s="33">
        <v>0</v>
      </c>
      <c r="M217" s="35">
        <v>0</v>
      </c>
      <c r="N217" s="33">
        <v>0</v>
      </c>
      <c r="O217" s="35">
        <v>0</v>
      </c>
      <c r="P217" s="33">
        <v>0</v>
      </c>
      <c r="Q217" s="35">
        <v>0</v>
      </c>
      <c r="R217" s="33">
        <v>0</v>
      </c>
      <c r="S217" s="35">
        <v>0</v>
      </c>
      <c r="T217" s="33">
        <v>0</v>
      </c>
      <c r="U217" s="35">
        <v>0</v>
      </c>
      <c r="V217" s="33">
        <v>0</v>
      </c>
      <c r="W217" s="35">
        <v>0</v>
      </c>
      <c r="X217" s="33">
        <v>0</v>
      </c>
      <c r="Y217" s="35">
        <v>0</v>
      </c>
      <c r="Z217" s="33">
        <v>0</v>
      </c>
      <c r="AA217" s="35">
        <v>0</v>
      </c>
      <c r="AB217" s="33">
        <v>0</v>
      </c>
      <c r="AC217" s="35">
        <v>0</v>
      </c>
      <c r="AD217" s="33">
        <v>0</v>
      </c>
      <c r="AE217" s="35">
        <v>0</v>
      </c>
      <c r="AF217" s="33">
        <v>0</v>
      </c>
      <c r="AG217" s="35">
        <v>0</v>
      </c>
      <c r="AH217" s="33">
        <v>0</v>
      </c>
      <c r="AI217" s="35">
        <v>0</v>
      </c>
      <c r="AJ217" s="33">
        <v>0</v>
      </c>
      <c r="AK217" s="35">
        <v>0</v>
      </c>
      <c r="AL217" s="33">
        <v>0</v>
      </c>
      <c r="AM217" s="186">
        <v>0</v>
      </c>
      <c r="AN217" s="141">
        <v>0</v>
      </c>
      <c r="AO217" s="119">
        <v>0</v>
      </c>
      <c r="AP217" s="20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220"/>
      <c r="AY217" s="155"/>
      <c r="AZ217" s="155"/>
      <c r="BA217" s="18"/>
      <c r="BB217" s="18"/>
      <c r="BC217" s="18"/>
      <c r="BD217" s="18"/>
      <c r="BE217" s="18"/>
      <c r="BF217" s="18"/>
      <c r="BG217" s="12"/>
      <c r="BH217" s="12"/>
      <c r="CA217" s="15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</row>
    <row r="218" spans="1:126" s="2" customFormat="1" ht="14.25" customHeight="1" x14ac:dyDescent="0.2">
      <c r="A218" s="5817" t="s">
        <v>242</v>
      </c>
      <c r="B218" s="5818"/>
      <c r="C218" s="231">
        <f t="shared" si="27"/>
        <v>0</v>
      </c>
      <c r="D218" s="232">
        <f t="shared" si="30"/>
        <v>0</v>
      </c>
      <c r="E218" s="3506">
        <f t="shared" si="30"/>
        <v>0</v>
      </c>
      <c r="F218" s="20">
        <v>0</v>
      </c>
      <c r="G218" s="36">
        <v>0</v>
      </c>
      <c r="H218" s="20">
        <v>0</v>
      </c>
      <c r="I218" s="36">
        <v>0</v>
      </c>
      <c r="J218" s="20">
        <v>0</v>
      </c>
      <c r="K218" s="36">
        <v>0</v>
      </c>
      <c r="L218" s="20">
        <v>0</v>
      </c>
      <c r="M218" s="36">
        <v>0</v>
      </c>
      <c r="N218" s="20">
        <v>0</v>
      </c>
      <c r="O218" s="36">
        <v>0</v>
      </c>
      <c r="P218" s="20">
        <v>0</v>
      </c>
      <c r="Q218" s="36">
        <v>0</v>
      </c>
      <c r="R218" s="20">
        <v>0</v>
      </c>
      <c r="S218" s="36">
        <v>0</v>
      </c>
      <c r="T218" s="20">
        <v>0</v>
      </c>
      <c r="U218" s="36">
        <v>0</v>
      </c>
      <c r="V218" s="20">
        <v>0</v>
      </c>
      <c r="W218" s="36">
        <v>0</v>
      </c>
      <c r="X218" s="20">
        <v>0</v>
      </c>
      <c r="Y218" s="36">
        <v>0</v>
      </c>
      <c r="Z218" s="20">
        <v>0</v>
      </c>
      <c r="AA218" s="36">
        <v>0</v>
      </c>
      <c r="AB218" s="20">
        <v>0</v>
      </c>
      <c r="AC218" s="36">
        <v>0</v>
      </c>
      <c r="AD218" s="20">
        <v>0</v>
      </c>
      <c r="AE218" s="36">
        <v>0</v>
      </c>
      <c r="AF218" s="20">
        <v>0</v>
      </c>
      <c r="AG218" s="36">
        <v>0</v>
      </c>
      <c r="AH218" s="20">
        <v>0</v>
      </c>
      <c r="AI218" s="36">
        <v>0</v>
      </c>
      <c r="AJ218" s="20">
        <v>0</v>
      </c>
      <c r="AK218" s="36">
        <v>0</v>
      </c>
      <c r="AL218" s="20">
        <v>0</v>
      </c>
      <c r="AM218" s="176">
        <v>0</v>
      </c>
      <c r="AN218" s="141">
        <v>0</v>
      </c>
      <c r="AO218" s="119">
        <v>0</v>
      </c>
      <c r="AP218" s="20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220"/>
      <c r="AY218" s="155"/>
      <c r="AZ218" s="155"/>
      <c r="BA218" s="18"/>
      <c r="BB218" s="18"/>
      <c r="BC218" s="18"/>
      <c r="BD218" s="18"/>
      <c r="BE218" s="18"/>
      <c r="BF218" s="18"/>
      <c r="BG218" s="12"/>
      <c r="BH218" s="12"/>
      <c r="BI218" s="12"/>
      <c r="BJ218" s="12"/>
      <c r="BK218" s="12"/>
      <c r="CA218" s="15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5"/>
      <c r="DC218" s="5">
        <v>0</v>
      </c>
      <c r="DD218" s="5"/>
      <c r="DE218" s="5">
        <v>0</v>
      </c>
      <c r="DF218" s="5"/>
      <c r="DG218" s="5">
        <v>0</v>
      </c>
      <c r="DH218" s="5"/>
      <c r="DI218" s="5">
        <v>0</v>
      </c>
      <c r="DJ218" s="5"/>
      <c r="DK218" s="5">
        <v>0</v>
      </c>
      <c r="DL218" s="5"/>
      <c r="DM218" s="5">
        <v>0</v>
      </c>
      <c r="DN218" s="5"/>
      <c r="DO218" s="5">
        <v>0</v>
      </c>
      <c r="DP218" s="5"/>
      <c r="DQ218" s="5">
        <v>0</v>
      </c>
      <c r="DR218" s="5"/>
      <c r="DS218" s="5"/>
      <c r="DT218" s="5"/>
      <c r="DU218" s="5"/>
      <c r="DV218" s="5"/>
    </row>
    <row r="219" spans="1:126" s="2" customFormat="1" x14ac:dyDescent="0.2">
      <c r="A219" s="5817" t="s">
        <v>243</v>
      </c>
      <c r="B219" s="5818"/>
      <c r="C219" s="231">
        <f t="shared" si="27"/>
        <v>0</v>
      </c>
      <c r="D219" s="232">
        <f t="shared" si="30"/>
        <v>0</v>
      </c>
      <c r="E219" s="3506">
        <f t="shared" si="30"/>
        <v>0</v>
      </c>
      <c r="F219" s="20">
        <v>0</v>
      </c>
      <c r="G219" s="36">
        <v>0</v>
      </c>
      <c r="H219" s="20">
        <v>0</v>
      </c>
      <c r="I219" s="36">
        <v>0</v>
      </c>
      <c r="J219" s="20">
        <v>0</v>
      </c>
      <c r="K219" s="36">
        <v>0</v>
      </c>
      <c r="L219" s="20">
        <v>0</v>
      </c>
      <c r="M219" s="36">
        <v>0</v>
      </c>
      <c r="N219" s="20">
        <v>0</v>
      </c>
      <c r="O219" s="36">
        <v>0</v>
      </c>
      <c r="P219" s="20">
        <v>0</v>
      </c>
      <c r="Q219" s="36">
        <v>0</v>
      </c>
      <c r="R219" s="20">
        <v>0</v>
      </c>
      <c r="S219" s="36">
        <v>0</v>
      </c>
      <c r="T219" s="20">
        <v>0</v>
      </c>
      <c r="U219" s="36">
        <v>0</v>
      </c>
      <c r="V219" s="20">
        <v>0</v>
      </c>
      <c r="W219" s="36">
        <v>0</v>
      </c>
      <c r="X219" s="20">
        <v>0</v>
      </c>
      <c r="Y219" s="36">
        <v>0</v>
      </c>
      <c r="Z219" s="20">
        <v>0</v>
      </c>
      <c r="AA219" s="36">
        <v>0</v>
      </c>
      <c r="AB219" s="20">
        <v>0</v>
      </c>
      <c r="AC219" s="36">
        <v>0</v>
      </c>
      <c r="AD219" s="20">
        <v>0</v>
      </c>
      <c r="AE219" s="36">
        <v>0</v>
      </c>
      <c r="AF219" s="20">
        <v>0</v>
      </c>
      <c r="AG219" s="36">
        <v>0</v>
      </c>
      <c r="AH219" s="20">
        <v>0</v>
      </c>
      <c r="AI219" s="36">
        <v>0</v>
      </c>
      <c r="AJ219" s="20">
        <v>0</v>
      </c>
      <c r="AK219" s="36">
        <v>0</v>
      </c>
      <c r="AL219" s="20">
        <v>0</v>
      </c>
      <c r="AM219" s="176">
        <v>0</v>
      </c>
      <c r="AN219" s="141">
        <v>0</v>
      </c>
      <c r="AO219" s="119">
        <v>0</v>
      </c>
      <c r="AP219" s="20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220"/>
      <c r="AY219" s="155"/>
      <c r="AZ219" s="155"/>
      <c r="BA219" s="18"/>
      <c r="BB219" s="18"/>
      <c r="BC219" s="18"/>
      <c r="BD219" s="18"/>
      <c r="BE219" s="18"/>
      <c r="BF219" s="18"/>
      <c r="BG219" s="12"/>
      <c r="BH219" s="12"/>
      <c r="BI219" s="12"/>
      <c r="BJ219" s="12"/>
      <c r="BK219" s="12"/>
      <c r="CA219" s="15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</row>
    <row r="220" spans="1:126" s="2" customFormat="1" x14ac:dyDescent="0.2">
      <c r="A220" s="5912" t="s">
        <v>244</v>
      </c>
      <c r="B220" s="5913"/>
      <c r="C220" s="239">
        <f t="shared" si="27"/>
        <v>3</v>
      </c>
      <c r="D220" s="233">
        <f t="shared" si="30"/>
        <v>0</v>
      </c>
      <c r="E220" s="3507">
        <f t="shared" si="30"/>
        <v>3</v>
      </c>
      <c r="F220" s="26">
        <v>0</v>
      </c>
      <c r="G220" s="40">
        <v>0</v>
      </c>
      <c r="H220" s="26">
        <v>0</v>
      </c>
      <c r="I220" s="40">
        <v>0</v>
      </c>
      <c r="J220" s="26">
        <v>0</v>
      </c>
      <c r="K220" s="40">
        <v>0</v>
      </c>
      <c r="L220" s="26">
        <v>0</v>
      </c>
      <c r="M220" s="40">
        <v>3</v>
      </c>
      <c r="N220" s="26">
        <v>0</v>
      </c>
      <c r="O220" s="40">
        <v>0</v>
      </c>
      <c r="P220" s="26">
        <v>0</v>
      </c>
      <c r="Q220" s="40">
        <v>0</v>
      </c>
      <c r="R220" s="26">
        <v>0</v>
      </c>
      <c r="S220" s="40">
        <v>0</v>
      </c>
      <c r="T220" s="26">
        <v>0</v>
      </c>
      <c r="U220" s="40">
        <v>0</v>
      </c>
      <c r="V220" s="26">
        <v>0</v>
      </c>
      <c r="W220" s="40">
        <v>0</v>
      </c>
      <c r="X220" s="26">
        <v>0</v>
      </c>
      <c r="Y220" s="40">
        <v>0</v>
      </c>
      <c r="Z220" s="26">
        <v>0</v>
      </c>
      <c r="AA220" s="40">
        <v>0</v>
      </c>
      <c r="AB220" s="26">
        <v>0</v>
      </c>
      <c r="AC220" s="40">
        <v>0</v>
      </c>
      <c r="AD220" s="26">
        <v>0</v>
      </c>
      <c r="AE220" s="40">
        <v>0</v>
      </c>
      <c r="AF220" s="26">
        <v>0</v>
      </c>
      <c r="AG220" s="40">
        <v>0</v>
      </c>
      <c r="AH220" s="26">
        <v>0</v>
      </c>
      <c r="AI220" s="40">
        <v>0</v>
      </c>
      <c r="AJ220" s="26">
        <v>0</v>
      </c>
      <c r="AK220" s="40">
        <v>0</v>
      </c>
      <c r="AL220" s="26">
        <v>0</v>
      </c>
      <c r="AM220" s="243">
        <v>0</v>
      </c>
      <c r="AN220" s="149">
        <v>0</v>
      </c>
      <c r="AO220" s="150">
        <v>0</v>
      </c>
      <c r="AP220" s="26">
        <v>0</v>
      </c>
      <c r="AQ220" s="40">
        <v>0</v>
      </c>
      <c r="AR220" s="40">
        <v>0</v>
      </c>
      <c r="AS220" s="40">
        <v>2</v>
      </c>
      <c r="AT220" s="40">
        <v>0</v>
      </c>
      <c r="AU220" s="40">
        <v>0</v>
      </c>
      <c r="AV220" s="40">
        <v>0</v>
      </c>
      <c r="AW220" s="40">
        <v>0</v>
      </c>
      <c r="AX220" s="220"/>
      <c r="AY220" s="155"/>
      <c r="AZ220" s="155"/>
      <c r="BA220" s="18"/>
      <c r="BB220" s="18"/>
      <c r="BC220" s="18"/>
      <c r="BD220" s="18"/>
      <c r="BE220" s="18"/>
      <c r="BF220" s="18"/>
      <c r="BG220" s="12"/>
      <c r="BH220" s="12"/>
      <c r="BI220" s="12"/>
      <c r="BJ220" s="12"/>
      <c r="BK220" s="12"/>
      <c r="CA220" s="15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</row>
    <row r="221" spans="1:126" s="2" customFormat="1" ht="14.25" customHeight="1" x14ac:dyDescent="0.2">
      <c r="A221" s="7351" t="s">
        <v>245</v>
      </c>
      <c r="B221" s="4306" t="s">
        <v>246</v>
      </c>
      <c r="C221" s="4286">
        <f t="shared" si="27"/>
        <v>1</v>
      </c>
      <c r="D221" s="4287">
        <f t="shared" si="30"/>
        <v>0</v>
      </c>
      <c r="E221" s="4311">
        <f t="shared" si="30"/>
        <v>1</v>
      </c>
      <c r="F221" s="1206">
        <v>0</v>
      </c>
      <c r="G221" s="64">
        <v>0</v>
      </c>
      <c r="H221" s="1206">
        <v>0</v>
      </c>
      <c r="I221" s="64">
        <v>0</v>
      </c>
      <c r="J221" s="1206">
        <v>0</v>
      </c>
      <c r="K221" s="64">
        <v>0</v>
      </c>
      <c r="L221" s="1206">
        <v>0</v>
      </c>
      <c r="M221" s="64">
        <v>1</v>
      </c>
      <c r="N221" s="1206">
        <v>0</v>
      </c>
      <c r="O221" s="64">
        <v>0</v>
      </c>
      <c r="P221" s="1206">
        <v>0</v>
      </c>
      <c r="Q221" s="64">
        <v>0</v>
      </c>
      <c r="R221" s="1206">
        <v>0</v>
      </c>
      <c r="S221" s="64">
        <v>0</v>
      </c>
      <c r="T221" s="1206">
        <v>0</v>
      </c>
      <c r="U221" s="64">
        <v>0</v>
      </c>
      <c r="V221" s="1206">
        <v>0</v>
      </c>
      <c r="W221" s="64">
        <v>0</v>
      </c>
      <c r="X221" s="1206">
        <v>0</v>
      </c>
      <c r="Y221" s="64">
        <v>0</v>
      </c>
      <c r="Z221" s="1206">
        <v>0</v>
      </c>
      <c r="AA221" s="64">
        <v>0</v>
      </c>
      <c r="AB221" s="1206">
        <v>0</v>
      </c>
      <c r="AC221" s="64">
        <v>0</v>
      </c>
      <c r="AD221" s="1206">
        <v>0</v>
      </c>
      <c r="AE221" s="64">
        <v>0</v>
      </c>
      <c r="AF221" s="1206">
        <v>0</v>
      </c>
      <c r="AG221" s="64">
        <v>0</v>
      </c>
      <c r="AH221" s="1206">
        <v>0</v>
      </c>
      <c r="AI221" s="64">
        <v>0</v>
      </c>
      <c r="AJ221" s="1206">
        <v>0</v>
      </c>
      <c r="AK221" s="64">
        <v>0</v>
      </c>
      <c r="AL221" s="1206">
        <v>0</v>
      </c>
      <c r="AM221" s="204">
        <v>0</v>
      </c>
      <c r="AN221" s="258">
        <v>0</v>
      </c>
      <c r="AO221" s="1185">
        <v>0</v>
      </c>
      <c r="AP221" s="1206">
        <v>0</v>
      </c>
      <c r="AQ221" s="64">
        <v>0</v>
      </c>
      <c r="AR221" s="64">
        <v>0</v>
      </c>
      <c r="AS221" s="64">
        <v>0</v>
      </c>
      <c r="AT221" s="64">
        <v>0</v>
      </c>
      <c r="AU221" s="64">
        <v>0</v>
      </c>
      <c r="AV221" s="64">
        <v>0</v>
      </c>
      <c r="AW221" s="64">
        <v>0</v>
      </c>
      <c r="AX221" s="220"/>
      <c r="AY221" s="3"/>
      <c r="AZ221" s="3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CA221" s="15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</row>
    <row r="222" spans="1:126" s="2" customFormat="1" x14ac:dyDescent="0.2">
      <c r="A222" s="6151"/>
      <c r="B222" s="132" t="s">
        <v>247</v>
      </c>
      <c r="C222" s="231">
        <f t="shared" si="27"/>
        <v>0</v>
      </c>
      <c r="D222" s="232">
        <f t="shared" si="30"/>
        <v>0</v>
      </c>
      <c r="E222" s="259">
        <f t="shared" si="30"/>
        <v>0</v>
      </c>
      <c r="F222" s="37"/>
      <c r="G222" s="39"/>
      <c r="H222" s="37"/>
      <c r="I222" s="39"/>
      <c r="J222" s="37"/>
      <c r="K222" s="39"/>
      <c r="L222" s="37"/>
      <c r="M222" s="39"/>
      <c r="N222" s="37"/>
      <c r="O222" s="39"/>
      <c r="P222" s="37"/>
      <c r="Q222" s="39"/>
      <c r="R222" s="37"/>
      <c r="S222" s="39"/>
      <c r="T222" s="37"/>
      <c r="U222" s="39"/>
      <c r="V222" s="37"/>
      <c r="W222" s="39"/>
      <c r="X222" s="37"/>
      <c r="Y222" s="39"/>
      <c r="Z222" s="37"/>
      <c r="AA222" s="39"/>
      <c r="AB222" s="37"/>
      <c r="AC222" s="39"/>
      <c r="AD222" s="37"/>
      <c r="AE222" s="39"/>
      <c r="AF222" s="37"/>
      <c r="AG222" s="39"/>
      <c r="AH222" s="37"/>
      <c r="AI222" s="39"/>
      <c r="AJ222" s="37"/>
      <c r="AK222" s="39"/>
      <c r="AL222" s="37"/>
      <c r="AM222" s="181"/>
      <c r="AN222" s="144"/>
      <c r="AO222" s="145"/>
      <c r="AP222" s="37"/>
      <c r="AQ222" s="39"/>
      <c r="AR222" s="39"/>
      <c r="AS222" s="39"/>
      <c r="AT222" s="39"/>
      <c r="AU222" s="39"/>
      <c r="AV222" s="39"/>
      <c r="AW222" s="39"/>
      <c r="AX222" s="220"/>
      <c r="AY222" s="3"/>
      <c r="AZ222" s="3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CA222" s="15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</row>
    <row r="223" spans="1:126" s="2" customFormat="1" x14ac:dyDescent="0.2">
      <c r="A223" s="6151"/>
      <c r="B223" s="132" t="s">
        <v>248</v>
      </c>
      <c r="C223" s="231">
        <f t="shared" si="27"/>
        <v>0</v>
      </c>
      <c r="D223" s="232">
        <f t="shared" si="30"/>
        <v>0</v>
      </c>
      <c r="E223" s="259">
        <f t="shared" si="30"/>
        <v>0</v>
      </c>
      <c r="F223" s="37"/>
      <c r="G223" s="39"/>
      <c r="H223" s="37"/>
      <c r="I223" s="39"/>
      <c r="J223" s="37"/>
      <c r="K223" s="39"/>
      <c r="L223" s="37"/>
      <c r="M223" s="39"/>
      <c r="N223" s="37"/>
      <c r="O223" s="39"/>
      <c r="P223" s="37"/>
      <c r="Q223" s="39"/>
      <c r="R223" s="37"/>
      <c r="S223" s="39"/>
      <c r="T223" s="37"/>
      <c r="U223" s="39"/>
      <c r="V223" s="37"/>
      <c r="W223" s="39"/>
      <c r="X223" s="37"/>
      <c r="Y223" s="39"/>
      <c r="Z223" s="37"/>
      <c r="AA223" s="39"/>
      <c r="AB223" s="37"/>
      <c r="AC223" s="39"/>
      <c r="AD223" s="37"/>
      <c r="AE223" s="39"/>
      <c r="AF223" s="37"/>
      <c r="AG223" s="39"/>
      <c r="AH223" s="37"/>
      <c r="AI223" s="39"/>
      <c r="AJ223" s="37"/>
      <c r="AK223" s="39"/>
      <c r="AL223" s="37"/>
      <c r="AM223" s="181"/>
      <c r="AN223" s="144"/>
      <c r="AO223" s="145"/>
      <c r="AP223" s="37"/>
      <c r="AQ223" s="39"/>
      <c r="AR223" s="39"/>
      <c r="AS223" s="39"/>
      <c r="AT223" s="39"/>
      <c r="AU223" s="39"/>
      <c r="AV223" s="39"/>
      <c r="AW223" s="39"/>
      <c r="AX223" s="220"/>
      <c r="AY223" s="3"/>
      <c r="AZ223" s="3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CA223" s="15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</row>
    <row r="224" spans="1:126" s="2" customFormat="1" ht="21.75" x14ac:dyDescent="0.2">
      <c r="A224" s="6151"/>
      <c r="B224" s="132" t="s">
        <v>249</v>
      </c>
      <c r="C224" s="231">
        <f t="shared" si="27"/>
        <v>0</v>
      </c>
      <c r="D224" s="232">
        <f t="shared" si="30"/>
        <v>0</v>
      </c>
      <c r="E224" s="259">
        <f t="shared" si="30"/>
        <v>0</v>
      </c>
      <c r="F224" s="37"/>
      <c r="G224" s="39"/>
      <c r="H224" s="37"/>
      <c r="I224" s="39"/>
      <c r="J224" s="37"/>
      <c r="K224" s="39"/>
      <c r="L224" s="37"/>
      <c r="M224" s="39"/>
      <c r="N224" s="37"/>
      <c r="O224" s="39"/>
      <c r="P224" s="37"/>
      <c r="Q224" s="39"/>
      <c r="R224" s="37"/>
      <c r="S224" s="39"/>
      <c r="T224" s="37"/>
      <c r="U224" s="39"/>
      <c r="V224" s="37"/>
      <c r="W224" s="39"/>
      <c r="X224" s="37"/>
      <c r="Y224" s="39"/>
      <c r="Z224" s="37"/>
      <c r="AA224" s="39"/>
      <c r="AB224" s="37"/>
      <c r="AC224" s="39"/>
      <c r="AD224" s="37"/>
      <c r="AE224" s="39"/>
      <c r="AF224" s="37"/>
      <c r="AG224" s="39"/>
      <c r="AH224" s="37"/>
      <c r="AI224" s="39"/>
      <c r="AJ224" s="37"/>
      <c r="AK224" s="39"/>
      <c r="AL224" s="37"/>
      <c r="AM224" s="181"/>
      <c r="AN224" s="144"/>
      <c r="AO224" s="145"/>
      <c r="AP224" s="37"/>
      <c r="AQ224" s="39"/>
      <c r="AR224" s="39"/>
      <c r="AS224" s="39"/>
      <c r="AT224" s="39"/>
      <c r="AU224" s="39"/>
      <c r="AV224" s="39"/>
      <c r="AW224" s="39"/>
      <c r="AX224" s="220"/>
      <c r="AY224" s="3"/>
      <c r="AZ224" s="3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CA224" s="15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</row>
    <row r="225" spans="1:130" ht="27.75" customHeight="1" x14ac:dyDescent="0.2">
      <c r="A225" s="7429"/>
      <c r="B225" s="260" t="s">
        <v>250</v>
      </c>
      <c r="C225" s="241">
        <f t="shared" si="27"/>
        <v>0</v>
      </c>
      <c r="D225" s="242">
        <f t="shared" si="30"/>
        <v>0</v>
      </c>
      <c r="E225" s="261">
        <f t="shared" si="30"/>
        <v>0</v>
      </c>
      <c r="F225" s="26"/>
      <c r="G225" s="40"/>
      <c r="H225" s="26"/>
      <c r="I225" s="40"/>
      <c r="J225" s="26"/>
      <c r="K225" s="40"/>
      <c r="L225" s="26"/>
      <c r="M225" s="40"/>
      <c r="N225" s="26"/>
      <c r="O225" s="40"/>
      <c r="P225" s="26"/>
      <c r="Q225" s="40"/>
      <c r="R225" s="26"/>
      <c r="S225" s="40"/>
      <c r="T225" s="26"/>
      <c r="U225" s="40"/>
      <c r="V225" s="26"/>
      <c r="W225" s="40"/>
      <c r="X225" s="26"/>
      <c r="Y225" s="40"/>
      <c r="Z225" s="26"/>
      <c r="AA225" s="40"/>
      <c r="AB225" s="26"/>
      <c r="AC225" s="40"/>
      <c r="AD225" s="26"/>
      <c r="AE225" s="40"/>
      <c r="AF225" s="26"/>
      <c r="AG225" s="40"/>
      <c r="AH225" s="26"/>
      <c r="AI225" s="40"/>
      <c r="AJ225" s="26"/>
      <c r="AK225" s="40"/>
      <c r="AL225" s="26"/>
      <c r="AM225" s="243"/>
      <c r="AN225" s="149"/>
      <c r="AO225" s="150"/>
      <c r="AP225" s="26"/>
      <c r="AQ225" s="40"/>
      <c r="AR225" s="40"/>
      <c r="AS225" s="40"/>
      <c r="AT225" s="40"/>
      <c r="AU225" s="40"/>
      <c r="AV225" s="40"/>
      <c r="AW225" s="40"/>
      <c r="AX225" s="220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CA225" s="15"/>
      <c r="DA225" s="4"/>
    </row>
    <row r="226" spans="1:130" ht="18" customHeight="1" x14ac:dyDescent="0.2">
      <c r="A226" s="5944" t="s">
        <v>251</v>
      </c>
      <c r="B226" s="5945"/>
      <c r="C226" s="1204">
        <f t="shared" si="27"/>
        <v>0</v>
      </c>
      <c r="D226" s="224">
        <f t="shared" si="30"/>
        <v>0</v>
      </c>
      <c r="E226" s="219">
        <f t="shared" si="30"/>
        <v>0</v>
      </c>
      <c r="F226" s="1206"/>
      <c r="G226" s="64"/>
      <c r="H226" s="1206"/>
      <c r="I226" s="64"/>
      <c r="J226" s="1206"/>
      <c r="K226" s="64"/>
      <c r="L226" s="1206"/>
      <c r="M226" s="64"/>
      <c r="N226" s="1206"/>
      <c r="O226" s="64"/>
      <c r="P226" s="1206"/>
      <c r="Q226" s="64"/>
      <c r="R226" s="1206"/>
      <c r="S226" s="64"/>
      <c r="T226" s="1206"/>
      <c r="U226" s="64"/>
      <c r="V226" s="1206"/>
      <c r="W226" s="64"/>
      <c r="X226" s="1206"/>
      <c r="Y226" s="64"/>
      <c r="Z226" s="1206"/>
      <c r="AA226" s="64"/>
      <c r="AB226" s="1206"/>
      <c r="AC226" s="64"/>
      <c r="AD226" s="1206"/>
      <c r="AE226" s="64"/>
      <c r="AF226" s="1206"/>
      <c r="AG226" s="64"/>
      <c r="AH226" s="1206"/>
      <c r="AI226" s="64"/>
      <c r="AJ226" s="1206"/>
      <c r="AK226" s="64"/>
      <c r="AL226" s="1206"/>
      <c r="AM226" s="204"/>
      <c r="AN226" s="258"/>
      <c r="AO226" s="1185"/>
      <c r="AP226" s="1206"/>
      <c r="AQ226" s="64"/>
      <c r="AR226" s="64"/>
      <c r="AS226" s="64"/>
      <c r="AT226" s="64"/>
      <c r="AU226" s="64"/>
      <c r="AV226" s="64"/>
      <c r="AW226" s="64"/>
      <c r="AX226" s="220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CA226" s="15"/>
      <c r="DA226" s="4"/>
    </row>
    <row r="227" spans="1:130" ht="18" customHeight="1" x14ac:dyDescent="0.2">
      <c r="A227" s="5821" t="s">
        <v>252</v>
      </c>
      <c r="B227" s="5822"/>
      <c r="C227" s="241">
        <f t="shared" si="27"/>
        <v>0</v>
      </c>
      <c r="D227" s="242">
        <f t="shared" si="30"/>
        <v>0</v>
      </c>
      <c r="E227" s="3504">
        <f t="shared" si="30"/>
        <v>0</v>
      </c>
      <c r="F227" s="26"/>
      <c r="G227" s="40"/>
      <c r="H227" s="26"/>
      <c r="I227" s="40"/>
      <c r="J227" s="26"/>
      <c r="K227" s="40"/>
      <c r="L227" s="26"/>
      <c r="M227" s="40"/>
      <c r="N227" s="26"/>
      <c r="O227" s="40"/>
      <c r="P227" s="26"/>
      <c r="Q227" s="40"/>
      <c r="R227" s="26"/>
      <c r="S227" s="40"/>
      <c r="T227" s="26"/>
      <c r="U227" s="40"/>
      <c r="V227" s="26"/>
      <c r="W227" s="40"/>
      <c r="X227" s="26"/>
      <c r="Y227" s="40"/>
      <c r="Z227" s="26"/>
      <c r="AA227" s="40"/>
      <c r="AB227" s="26"/>
      <c r="AC227" s="40"/>
      <c r="AD227" s="26"/>
      <c r="AE227" s="40"/>
      <c r="AF227" s="26"/>
      <c r="AG227" s="40"/>
      <c r="AH227" s="26"/>
      <c r="AI227" s="40"/>
      <c r="AJ227" s="26"/>
      <c r="AK227" s="40"/>
      <c r="AL227" s="26"/>
      <c r="AM227" s="243"/>
      <c r="AN227" s="264"/>
      <c r="AO227" s="265"/>
      <c r="AP227" s="26"/>
      <c r="AQ227" s="40"/>
      <c r="AR227" s="40"/>
      <c r="AS227" s="40"/>
      <c r="AT227" s="40"/>
      <c r="AU227" s="40"/>
      <c r="AV227" s="40"/>
      <c r="AW227" s="40"/>
      <c r="AX227" s="220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CA227" s="15"/>
      <c r="DA227" s="4"/>
      <c r="DB227" s="5">
        <v>0</v>
      </c>
      <c r="DD227" s="5">
        <v>0</v>
      </c>
      <c r="DH227" s="5">
        <v>0</v>
      </c>
      <c r="DJ227" s="5">
        <v>0</v>
      </c>
      <c r="DL227" s="5">
        <v>0</v>
      </c>
      <c r="DN227" s="5">
        <v>0</v>
      </c>
      <c r="DP227" s="5">
        <v>0</v>
      </c>
      <c r="DR227" s="5">
        <v>0</v>
      </c>
      <c r="DT227" s="5">
        <v>0</v>
      </c>
      <c r="DV227" s="5">
        <v>0</v>
      </c>
    </row>
    <row r="228" spans="1:130" ht="27.75" customHeight="1" x14ac:dyDescent="0.2">
      <c r="A228" s="217" t="s">
        <v>253</v>
      </c>
      <c r="B228" s="163"/>
      <c r="AY228" s="155"/>
      <c r="AZ228" s="155"/>
      <c r="BA228" s="18"/>
      <c r="BB228" s="18"/>
      <c r="BC228" s="18"/>
      <c r="BD228" s="18"/>
      <c r="BE228" s="18"/>
      <c r="BF228" s="18"/>
      <c r="BG228" s="18"/>
      <c r="BH228" s="18"/>
      <c r="BI228" s="12"/>
      <c r="BJ228" s="12"/>
    </row>
    <row r="229" spans="1:130" ht="23.25" customHeight="1" x14ac:dyDescent="0.2">
      <c r="A229" s="6037" t="s">
        <v>254</v>
      </c>
      <c r="B229" s="6250"/>
      <c r="C229" s="7411" t="s">
        <v>79</v>
      </c>
      <c r="D229" s="7411"/>
      <c r="E229" s="7411"/>
      <c r="F229" s="7411" t="s">
        <v>189</v>
      </c>
      <c r="G229" s="7411"/>
      <c r="H229" s="7411" t="s">
        <v>190</v>
      </c>
      <c r="I229" s="7411"/>
      <c r="J229" s="7411" t="s">
        <v>191</v>
      </c>
      <c r="K229" s="7411"/>
      <c r="L229" s="7411" t="s">
        <v>12</v>
      </c>
      <c r="M229" s="7411"/>
      <c r="N229" s="7353" t="s">
        <v>13</v>
      </c>
      <c r="O229" s="7393"/>
      <c r="P229" s="7434" t="s">
        <v>126</v>
      </c>
      <c r="Q229" s="7434"/>
      <c r="R229" s="7434" t="s">
        <v>127</v>
      </c>
      <c r="S229" s="7434"/>
      <c r="T229" s="7434" t="s">
        <v>128</v>
      </c>
      <c r="U229" s="7434"/>
      <c r="V229" s="7434" t="s">
        <v>129</v>
      </c>
      <c r="W229" s="7434"/>
      <c r="X229" s="7434" t="s">
        <v>130</v>
      </c>
      <c r="Y229" s="7434"/>
      <c r="Z229" s="7434" t="s">
        <v>131</v>
      </c>
      <c r="AA229" s="7434"/>
      <c r="AB229" s="7434" t="s">
        <v>132</v>
      </c>
      <c r="AC229" s="7434"/>
      <c r="AD229" s="7434" t="s">
        <v>133</v>
      </c>
      <c r="AE229" s="7434"/>
      <c r="AF229" s="7434" t="s">
        <v>134</v>
      </c>
      <c r="AG229" s="7434"/>
      <c r="AH229" s="7434" t="s">
        <v>135</v>
      </c>
      <c r="AI229" s="7434"/>
      <c r="AJ229" s="7434" t="s">
        <v>136</v>
      </c>
      <c r="AK229" s="7434"/>
      <c r="AL229" s="7434" t="s">
        <v>137</v>
      </c>
      <c r="AM229" s="7375"/>
      <c r="AN229" s="7441" t="s">
        <v>92</v>
      </c>
      <c r="AO229" s="7442"/>
      <c r="AP229" s="7443"/>
      <c r="AQ229" s="7440" t="s">
        <v>192</v>
      </c>
      <c r="AR229" s="7436" t="s">
        <v>193</v>
      </c>
      <c r="AS229" s="7434" t="s">
        <v>7</v>
      </c>
      <c r="AT229" s="7434"/>
      <c r="AU229" s="7351" t="s">
        <v>194</v>
      </c>
      <c r="AV229" s="7351" t="s">
        <v>255</v>
      </c>
      <c r="AW229" s="7351" t="s">
        <v>8</v>
      </c>
      <c r="AX229" s="7351" t="s">
        <v>197</v>
      </c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Y229" s="15"/>
      <c r="CZ229" s="5"/>
      <c r="DZ229" s="15"/>
    </row>
    <row r="230" spans="1:130" ht="37.5" customHeight="1" x14ac:dyDescent="0.2">
      <c r="A230" s="7427"/>
      <c r="B230" s="7428"/>
      <c r="C230" s="4186" t="s">
        <v>103</v>
      </c>
      <c r="D230" s="4038" t="s">
        <v>65</v>
      </c>
      <c r="E230" s="4274" t="s">
        <v>104</v>
      </c>
      <c r="F230" s="4272" t="s">
        <v>65</v>
      </c>
      <c r="G230" s="4274" t="s">
        <v>104</v>
      </c>
      <c r="H230" s="4272" t="s">
        <v>65</v>
      </c>
      <c r="I230" s="4274" t="s">
        <v>104</v>
      </c>
      <c r="J230" s="4272" t="s">
        <v>65</v>
      </c>
      <c r="K230" s="4274" t="s">
        <v>104</v>
      </c>
      <c r="L230" s="4272" t="s">
        <v>65</v>
      </c>
      <c r="M230" s="4274" t="s">
        <v>104</v>
      </c>
      <c r="N230" s="4272" t="s">
        <v>65</v>
      </c>
      <c r="O230" s="4274" t="s">
        <v>104</v>
      </c>
      <c r="P230" s="4272" t="s">
        <v>65</v>
      </c>
      <c r="Q230" s="4274" t="s">
        <v>104</v>
      </c>
      <c r="R230" s="4272" t="s">
        <v>65</v>
      </c>
      <c r="S230" s="4274" t="s">
        <v>104</v>
      </c>
      <c r="T230" s="4272" t="s">
        <v>65</v>
      </c>
      <c r="U230" s="4274" t="s">
        <v>104</v>
      </c>
      <c r="V230" s="4272" t="s">
        <v>65</v>
      </c>
      <c r="W230" s="4274" t="s">
        <v>104</v>
      </c>
      <c r="X230" s="4272" t="s">
        <v>65</v>
      </c>
      <c r="Y230" s="4274" t="s">
        <v>104</v>
      </c>
      <c r="Z230" s="4272" t="s">
        <v>65</v>
      </c>
      <c r="AA230" s="4274" t="s">
        <v>104</v>
      </c>
      <c r="AB230" s="4272" t="s">
        <v>65</v>
      </c>
      <c r="AC230" s="4274" t="s">
        <v>104</v>
      </c>
      <c r="AD230" s="4272" t="s">
        <v>65</v>
      </c>
      <c r="AE230" s="4274" t="s">
        <v>104</v>
      </c>
      <c r="AF230" s="4272" t="s">
        <v>65</v>
      </c>
      <c r="AG230" s="4274" t="s">
        <v>104</v>
      </c>
      <c r="AH230" s="4272" t="s">
        <v>65</v>
      </c>
      <c r="AI230" s="4274" t="s">
        <v>104</v>
      </c>
      <c r="AJ230" s="4272" t="s">
        <v>65</v>
      </c>
      <c r="AK230" s="4274" t="s">
        <v>104</v>
      </c>
      <c r="AL230" s="4272" t="s">
        <v>65</v>
      </c>
      <c r="AM230" s="3502" t="s">
        <v>104</v>
      </c>
      <c r="AN230" s="4239" t="s">
        <v>150</v>
      </c>
      <c r="AO230" s="4312" t="s">
        <v>152</v>
      </c>
      <c r="AP230" s="4124" t="s">
        <v>256</v>
      </c>
      <c r="AQ230" s="5948"/>
      <c r="AR230" s="5938"/>
      <c r="AS230" s="4272" t="s">
        <v>65</v>
      </c>
      <c r="AT230" s="4274" t="s">
        <v>104</v>
      </c>
      <c r="AU230" s="7429"/>
      <c r="AV230" s="7429"/>
      <c r="AW230" s="7429"/>
      <c r="AX230" s="7429"/>
      <c r="AY230" s="18"/>
      <c r="AZ230" s="18"/>
      <c r="BA230" s="18"/>
      <c r="BB230" s="18"/>
      <c r="BC230" s="18"/>
      <c r="BD230" s="18"/>
      <c r="BE230" s="18"/>
      <c r="BF230" s="18"/>
      <c r="BG230" s="18"/>
      <c r="BH230" s="12"/>
      <c r="BI230" s="12"/>
      <c r="BY230" s="15"/>
      <c r="CZ230" s="5"/>
      <c r="DZ230" s="15"/>
    </row>
    <row r="231" spans="1:130" ht="18.75" customHeight="1" x14ac:dyDescent="0.2">
      <c r="A231" s="7439" t="s">
        <v>257</v>
      </c>
      <c r="B231" s="7431"/>
      <c r="C231" s="4277">
        <f>SUM(D231+E231)</f>
        <v>23</v>
      </c>
      <c r="D231" s="4278">
        <f>SUM(F231+H231+J231+L231+N231+P231+R231+T231+V231+X231+Z231+AB231+AD231+AF231+AH231+AJ231+AL231)</f>
        <v>4</v>
      </c>
      <c r="E231" s="219">
        <f>SUM(G231+I231+K231+M231+O231+Q231+S231+U231+W231+Y231+AA231+AC231+AE231+AG231+AI231+AK231+AM231)</f>
        <v>19</v>
      </c>
      <c r="F231" s="4279">
        <v>0</v>
      </c>
      <c r="G231" s="4031">
        <v>0</v>
      </c>
      <c r="H231" s="4279">
        <v>0</v>
      </c>
      <c r="I231" s="4031">
        <v>0</v>
      </c>
      <c r="J231" s="4279">
        <v>2</v>
      </c>
      <c r="K231" s="4031">
        <v>6</v>
      </c>
      <c r="L231" s="4279">
        <v>1</v>
      </c>
      <c r="M231" s="4031">
        <v>8</v>
      </c>
      <c r="N231" s="4279">
        <v>0</v>
      </c>
      <c r="O231" s="4031">
        <v>0</v>
      </c>
      <c r="P231" s="4279">
        <v>0</v>
      </c>
      <c r="Q231" s="4031">
        <v>1</v>
      </c>
      <c r="R231" s="4279">
        <v>1</v>
      </c>
      <c r="S231" s="4031">
        <v>0</v>
      </c>
      <c r="T231" s="4279">
        <v>0</v>
      </c>
      <c r="U231" s="4031">
        <v>0</v>
      </c>
      <c r="V231" s="4279">
        <v>0</v>
      </c>
      <c r="W231" s="4031">
        <v>1</v>
      </c>
      <c r="X231" s="4279">
        <v>0</v>
      </c>
      <c r="Y231" s="4031">
        <v>0</v>
      </c>
      <c r="Z231" s="4279">
        <v>0</v>
      </c>
      <c r="AA231" s="4031">
        <v>1</v>
      </c>
      <c r="AB231" s="4279">
        <v>0</v>
      </c>
      <c r="AC231" s="4031">
        <v>2</v>
      </c>
      <c r="AD231" s="4279">
        <v>0</v>
      </c>
      <c r="AE231" s="4031">
        <v>0</v>
      </c>
      <c r="AF231" s="4279">
        <v>0</v>
      </c>
      <c r="AG231" s="4031">
        <v>0</v>
      </c>
      <c r="AH231" s="4279">
        <v>0</v>
      </c>
      <c r="AI231" s="4031">
        <v>0</v>
      </c>
      <c r="AJ231" s="4279">
        <v>0</v>
      </c>
      <c r="AK231" s="4031">
        <v>0</v>
      </c>
      <c r="AL231" s="4279">
        <v>0</v>
      </c>
      <c r="AM231" s="4295">
        <v>0</v>
      </c>
      <c r="AN231" s="4313">
        <v>3</v>
      </c>
      <c r="AO231" s="4314">
        <v>1</v>
      </c>
      <c r="AP231" s="40">
        <v>12</v>
      </c>
      <c r="AQ231" s="4031">
        <v>0</v>
      </c>
      <c r="AR231" s="4296">
        <v>0</v>
      </c>
      <c r="AS231" s="4279">
        <v>0</v>
      </c>
      <c r="AT231" s="4031">
        <v>0</v>
      </c>
      <c r="AU231" s="4031">
        <v>0</v>
      </c>
      <c r="AV231" s="4031">
        <v>8</v>
      </c>
      <c r="AW231" s="4031">
        <v>0</v>
      </c>
      <c r="AX231" s="4031">
        <v>2</v>
      </c>
      <c r="AY231" s="172"/>
      <c r="AZ231" s="18"/>
      <c r="BA231" s="18"/>
      <c r="BB231" s="18"/>
      <c r="BC231" s="18"/>
      <c r="BD231" s="18"/>
      <c r="BE231" s="18"/>
      <c r="BF231" s="18"/>
      <c r="BG231" s="18"/>
      <c r="BH231" s="12"/>
      <c r="BI231" s="12"/>
      <c r="BY231" s="15"/>
      <c r="CG231" s="32"/>
      <c r="CZ231" s="5"/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0</v>
      </c>
      <c r="DI231" s="5">
        <v>0</v>
      </c>
      <c r="DJ231" s="5">
        <v>0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Z231" s="15"/>
    </row>
    <row r="232" spans="1:130" ht="29.25" customHeight="1" x14ac:dyDescent="0.2">
      <c r="A232" s="7432" t="s">
        <v>201</v>
      </c>
      <c r="B232" s="7433"/>
      <c r="C232" s="266"/>
      <c r="D232" s="267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W232" s="267"/>
      <c r="X232" s="267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4315"/>
      <c r="AN232" s="4315"/>
      <c r="AO232" s="4315"/>
      <c r="AP232" s="4315"/>
      <c r="AQ232" s="4315"/>
      <c r="AR232" s="4315"/>
      <c r="AS232" s="4315"/>
      <c r="AT232" s="4315"/>
      <c r="AU232" s="4315"/>
      <c r="AV232" s="4315"/>
      <c r="AW232" s="4315"/>
      <c r="AX232" s="4316"/>
      <c r="AY232" s="154"/>
      <c r="AZ232" s="18"/>
      <c r="BA232" s="18"/>
      <c r="BB232" s="18"/>
      <c r="BC232" s="18"/>
      <c r="BD232" s="18"/>
      <c r="BE232" s="18"/>
      <c r="BF232" s="18"/>
      <c r="BG232" s="18"/>
      <c r="BH232" s="12"/>
      <c r="BI232" s="12"/>
      <c r="BY232" s="15"/>
      <c r="CZ232" s="5"/>
      <c r="DZ232" s="15"/>
    </row>
    <row r="233" spans="1:130" ht="21" customHeight="1" x14ac:dyDescent="0.2">
      <c r="A233" s="7351" t="s">
        <v>258</v>
      </c>
      <c r="B233" s="4306" t="s">
        <v>259</v>
      </c>
      <c r="C233" s="4286">
        <f>SUM(D233+E233)</f>
        <v>7</v>
      </c>
      <c r="D233" s="4287">
        <f t="shared" ref="D233:E241" si="31">SUM(F233+H233+J233+L233+N233+P233+R233+T233+V233+X233+Z233+AB233+AD233+AF233+AH233+AJ233+AL233)</f>
        <v>1</v>
      </c>
      <c r="E233" s="4285">
        <f t="shared" si="31"/>
        <v>6</v>
      </c>
      <c r="F233" s="4191">
        <v>0</v>
      </c>
      <c r="G233" s="4192">
        <v>0</v>
      </c>
      <c r="H233" s="4191">
        <v>0</v>
      </c>
      <c r="I233" s="4192">
        <v>0</v>
      </c>
      <c r="J233" s="4191">
        <v>1</v>
      </c>
      <c r="K233" s="4192">
        <v>3</v>
      </c>
      <c r="L233" s="4191">
        <v>0</v>
      </c>
      <c r="M233" s="4192">
        <v>3</v>
      </c>
      <c r="N233" s="4191">
        <v>0</v>
      </c>
      <c r="O233" s="4192">
        <v>0</v>
      </c>
      <c r="P233" s="4191">
        <v>0</v>
      </c>
      <c r="Q233" s="4192">
        <v>0</v>
      </c>
      <c r="R233" s="4191">
        <v>0</v>
      </c>
      <c r="S233" s="4192">
        <v>0</v>
      </c>
      <c r="T233" s="4191">
        <v>0</v>
      </c>
      <c r="U233" s="4192">
        <v>0</v>
      </c>
      <c r="V233" s="4191">
        <v>0</v>
      </c>
      <c r="W233" s="4192">
        <v>0</v>
      </c>
      <c r="X233" s="4191">
        <v>0</v>
      </c>
      <c r="Y233" s="4192">
        <v>0</v>
      </c>
      <c r="Z233" s="4191">
        <v>0</v>
      </c>
      <c r="AA233" s="4192">
        <v>0</v>
      </c>
      <c r="AB233" s="4191">
        <v>0</v>
      </c>
      <c r="AC233" s="4192">
        <v>0</v>
      </c>
      <c r="AD233" s="4191">
        <v>0</v>
      </c>
      <c r="AE233" s="4192">
        <v>0</v>
      </c>
      <c r="AF233" s="4191">
        <v>0</v>
      </c>
      <c r="AG233" s="4192">
        <v>0</v>
      </c>
      <c r="AH233" s="4191">
        <v>0</v>
      </c>
      <c r="AI233" s="4192">
        <v>0</v>
      </c>
      <c r="AJ233" s="4191">
        <v>0</v>
      </c>
      <c r="AK233" s="4192">
        <v>0</v>
      </c>
      <c r="AL233" s="4191">
        <v>0</v>
      </c>
      <c r="AM233" s="4244">
        <v>0</v>
      </c>
      <c r="AN233" s="4245">
        <v>1</v>
      </c>
      <c r="AO233" s="4307">
        <v>0</v>
      </c>
      <c r="AP233" s="4192">
        <v>6</v>
      </c>
      <c r="AQ233" s="4192">
        <v>0</v>
      </c>
      <c r="AR233" s="4195">
        <v>0</v>
      </c>
      <c r="AS233" s="4191">
        <v>0</v>
      </c>
      <c r="AT233" s="4192">
        <v>0</v>
      </c>
      <c r="AU233" s="4192">
        <v>0</v>
      </c>
      <c r="AV233" s="4192">
        <v>5</v>
      </c>
      <c r="AW233" s="4192">
        <v>0</v>
      </c>
      <c r="AX233" s="4192">
        <v>1</v>
      </c>
      <c r="AY233" s="154"/>
      <c r="AZ233" s="18"/>
      <c r="BA233" s="18"/>
      <c r="BB233" s="18"/>
      <c r="BC233" s="18"/>
      <c r="BD233" s="18"/>
      <c r="BE233" s="18"/>
      <c r="BF233" s="18"/>
      <c r="BG233" s="18"/>
      <c r="BH233" s="12"/>
      <c r="BI233" s="12"/>
      <c r="BY233" s="15"/>
      <c r="CZ233" s="5"/>
      <c r="DB233" s="5">
        <v>0</v>
      </c>
      <c r="DD233" s="5">
        <v>0</v>
      </c>
      <c r="DF233" s="5">
        <v>0</v>
      </c>
      <c r="DH233" s="5">
        <v>0</v>
      </c>
      <c r="DJ233" s="5">
        <v>0</v>
      </c>
      <c r="DL233" s="5">
        <v>0</v>
      </c>
      <c r="DN233" s="5">
        <v>0</v>
      </c>
      <c r="DP233" s="5">
        <v>0</v>
      </c>
      <c r="DZ233" s="15"/>
    </row>
    <row r="234" spans="1:130" ht="21.75" customHeight="1" x14ac:dyDescent="0.2">
      <c r="A234" s="7429"/>
      <c r="B234" s="260" t="s">
        <v>204</v>
      </c>
      <c r="C234" s="241">
        <f>SUM(D234+E234)</f>
        <v>0</v>
      </c>
      <c r="D234" s="242">
        <f t="shared" si="31"/>
        <v>0</v>
      </c>
      <c r="E234" s="3504">
        <f t="shared" si="31"/>
        <v>0</v>
      </c>
      <c r="F234" s="26">
        <v>0</v>
      </c>
      <c r="G234" s="40">
        <v>0</v>
      </c>
      <c r="H234" s="26">
        <v>0</v>
      </c>
      <c r="I234" s="40">
        <v>0</v>
      </c>
      <c r="J234" s="26">
        <v>0</v>
      </c>
      <c r="K234" s="40">
        <v>0</v>
      </c>
      <c r="L234" s="26">
        <v>0</v>
      </c>
      <c r="M234" s="40">
        <v>0</v>
      </c>
      <c r="N234" s="26">
        <v>0</v>
      </c>
      <c r="O234" s="40">
        <v>0</v>
      </c>
      <c r="P234" s="26">
        <v>0</v>
      </c>
      <c r="Q234" s="40">
        <v>0</v>
      </c>
      <c r="R234" s="26">
        <v>0</v>
      </c>
      <c r="S234" s="40">
        <v>0</v>
      </c>
      <c r="T234" s="26">
        <v>0</v>
      </c>
      <c r="U234" s="40">
        <v>0</v>
      </c>
      <c r="V234" s="26">
        <v>0</v>
      </c>
      <c r="W234" s="40">
        <v>0</v>
      </c>
      <c r="X234" s="26">
        <v>0</v>
      </c>
      <c r="Y234" s="40">
        <v>0</v>
      </c>
      <c r="Z234" s="26">
        <v>0</v>
      </c>
      <c r="AA234" s="40">
        <v>0</v>
      </c>
      <c r="AB234" s="26">
        <v>0</v>
      </c>
      <c r="AC234" s="40">
        <v>0</v>
      </c>
      <c r="AD234" s="26">
        <v>0</v>
      </c>
      <c r="AE234" s="40">
        <v>0</v>
      </c>
      <c r="AF234" s="26">
        <v>0</v>
      </c>
      <c r="AG234" s="40">
        <v>0</v>
      </c>
      <c r="AH234" s="26">
        <v>0</v>
      </c>
      <c r="AI234" s="40">
        <v>0</v>
      </c>
      <c r="AJ234" s="37">
        <v>0</v>
      </c>
      <c r="AK234" s="39">
        <v>0</v>
      </c>
      <c r="AL234" s="26">
        <v>0</v>
      </c>
      <c r="AM234" s="243">
        <v>0</v>
      </c>
      <c r="AN234" s="268">
        <v>0</v>
      </c>
      <c r="AO234" s="121">
        <v>0</v>
      </c>
      <c r="AP234" s="40">
        <v>0</v>
      </c>
      <c r="AQ234" s="40">
        <v>0</v>
      </c>
      <c r="AR234" s="150">
        <v>0</v>
      </c>
      <c r="AS234" s="26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154"/>
      <c r="AZ234" s="18"/>
      <c r="BA234" s="18"/>
      <c r="BB234" s="18"/>
      <c r="BC234" s="18"/>
      <c r="BD234" s="18"/>
      <c r="BE234" s="18"/>
      <c r="BF234" s="18"/>
      <c r="BG234" s="18"/>
      <c r="BH234" s="12"/>
      <c r="BI234" s="12"/>
      <c r="BY234" s="15"/>
      <c r="CZ234" s="5"/>
      <c r="DZ234" s="15"/>
    </row>
    <row r="235" spans="1:130" ht="18.75" customHeight="1" x14ac:dyDescent="0.2">
      <c r="A235" s="7335" t="s">
        <v>205</v>
      </c>
      <c r="B235" s="7336"/>
      <c r="C235" s="4317">
        <f t="shared" ref="C235:C274" si="32">SUM(D235+E235)</f>
        <v>8</v>
      </c>
      <c r="D235" s="4278">
        <f t="shared" si="31"/>
        <v>0</v>
      </c>
      <c r="E235" s="4294">
        <f t="shared" si="31"/>
        <v>8</v>
      </c>
      <c r="F235" s="4279">
        <v>0</v>
      </c>
      <c r="G235" s="4031">
        <v>0</v>
      </c>
      <c r="H235" s="4279">
        <v>0</v>
      </c>
      <c r="I235" s="4031">
        <v>0</v>
      </c>
      <c r="J235" s="4279">
        <v>0</v>
      </c>
      <c r="K235" s="4031">
        <v>4</v>
      </c>
      <c r="L235" s="4279">
        <v>0</v>
      </c>
      <c r="M235" s="4031">
        <v>4</v>
      </c>
      <c r="N235" s="4279">
        <v>0</v>
      </c>
      <c r="O235" s="4031">
        <v>0</v>
      </c>
      <c r="P235" s="4279">
        <v>0</v>
      </c>
      <c r="Q235" s="4031">
        <v>0</v>
      </c>
      <c r="R235" s="4279">
        <v>0</v>
      </c>
      <c r="S235" s="4031">
        <v>0</v>
      </c>
      <c r="T235" s="4279">
        <v>0</v>
      </c>
      <c r="U235" s="4031">
        <v>0</v>
      </c>
      <c r="V235" s="4279">
        <v>0</v>
      </c>
      <c r="W235" s="4031">
        <v>0</v>
      </c>
      <c r="X235" s="4279">
        <v>0</v>
      </c>
      <c r="Y235" s="4031">
        <v>0</v>
      </c>
      <c r="Z235" s="4279">
        <v>0</v>
      </c>
      <c r="AA235" s="4031">
        <v>0</v>
      </c>
      <c r="AB235" s="4279">
        <v>0</v>
      </c>
      <c r="AC235" s="4031">
        <v>0</v>
      </c>
      <c r="AD235" s="4279">
        <v>0</v>
      </c>
      <c r="AE235" s="4031">
        <v>0</v>
      </c>
      <c r="AF235" s="4279">
        <v>0</v>
      </c>
      <c r="AG235" s="4031">
        <v>0</v>
      </c>
      <c r="AH235" s="4279">
        <v>0</v>
      </c>
      <c r="AI235" s="4031">
        <v>0</v>
      </c>
      <c r="AJ235" s="4279">
        <v>0</v>
      </c>
      <c r="AK235" s="4031">
        <v>0</v>
      </c>
      <c r="AL235" s="4279">
        <v>0</v>
      </c>
      <c r="AM235" s="4295">
        <v>0</v>
      </c>
      <c r="AN235" s="4318">
        <v>0</v>
      </c>
      <c r="AO235" s="4319">
        <v>0</v>
      </c>
      <c r="AP235" s="4031">
        <v>8</v>
      </c>
      <c r="AQ235" s="4031">
        <v>0</v>
      </c>
      <c r="AR235" s="4296">
        <v>0</v>
      </c>
      <c r="AS235" s="4279">
        <v>0</v>
      </c>
      <c r="AT235" s="4031">
        <v>0</v>
      </c>
      <c r="AU235" s="4031">
        <v>0</v>
      </c>
      <c r="AV235" s="4031">
        <v>6</v>
      </c>
      <c r="AW235" s="4031">
        <v>0</v>
      </c>
      <c r="AX235" s="4031">
        <v>1</v>
      </c>
      <c r="AY235" s="154"/>
      <c r="AZ235" s="18"/>
      <c r="BA235" s="18"/>
      <c r="BB235" s="18"/>
      <c r="BC235" s="18"/>
      <c r="BD235" s="18"/>
      <c r="BE235" s="18"/>
      <c r="BF235" s="18"/>
      <c r="BG235" s="18"/>
      <c r="BH235" s="12"/>
      <c r="BI235" s="12"/>
      <c r="BY235" s="15"/>
      <c r="CZ235" s="5"/>
      <c r="DZ235" s="15"/>
    </row>
    <row r="236" spans="1:130" ht="13.5" customHeight="1" x14ac:dyDescent="0.2">
      <c r="A236" s="7351" t="s">
        <v>206</v>
      </c>
      <c r="B236" s="4285" t="s">
        <v>207</v>
      </c>
      <c r="C236" s="4286">
        <f t="shared" si="32"/>
        <v>6</v>
      </c>
      <c r="D236" s="4287">
        <f t="shared" si="31"/>
        <v>0</v>
      </c>
      <c r="E236" s="4285">
        <f t="shared" si="31"/>
        <v>6</v>
      </c>
      <c r="F236" s="4297"/>
      <c r="G236" s="4298"/>
      <c r="H236" s="4191">
        <v>0</v>
      </c>
      <c r="I236" s="4192">
        <v>0</v>
      </c>
      <c r="J236" s="4191">
        <v>0</v>
      </c>
      <c r="K236" s="4192">
        <v>3</v>
      </c>
      <c r="L236" s="4191">
        <v>0</v>
      </c>
      <c r="M236" s="4192">
        <v>3</v>
      </c>
      <c r="N236" s="4191">
        <v>0</v>
      </c>
      <c r="O236" s="4192">
        <v>0</v>
      </c>
      <c r="P236" s="4191">
        <v>0</v>
      </c>
      <c r="Q236" s="4192">
        <v>0</v>
      </c>
      <c r="R236" s="4191">
        <v>0</v>
      </c>
      <c r="S236" s="4192">
        <v>0</v>
      </c>
      <c r="T236" s="4191">
        <v>0</v>
      </c>
      <c r="U236" s="4192">
        <v>0</v>
      </c>
      <c r="V236" s="4191">
        <v>0</v>
      </c>
      <c r="W236" s="4192">
        <v>0</v>
      </c>
      <c r="X236" s="4191">
        <v>0</v>
      </c>
      <c r="Y236" s="4192">
        <v>0</v>
      </c>
      <c r="Z236" s="4191">
        <v>0</v>
      </c>
      <c r="AA236" s="4192">
        <v>0</v>
      </c>
      <c r="AB236" s="4191">
        <v>0</v>
      </c>
      <c r="AC236" s="4192">
        <v>0</v>
      </c>
      <c r="AD236" s="4191">
        <v>0</v>
      </c>
      <c r="AE236" s="4192">
        <v>0</v>
      </c>
      <c r="AF236" s="4191">
        <v>0</v>
      </c>
      <c r="AG236" s="4192">
        <v>0</v>
      </c>
      <c r="AH236" s="4191">
        <v>0</v>
      </c>
      <c r="AI236" s="4192">
        <v>0</v>
      </c>
      <c r="AJ236" s="4191">
        <v>0</v>
      </c>
      <c r="AK236" s="4192">
        <v>0</v>
      </c>
      <c r="AL236" s="4191">
        <v>0</v>
      </c>
      <c r="AM236" s="4244">
        <v>0</v>
      </c>
      <c r="AN236" s="4245">
        <v>1</v>
      </c>
      <c r="AO236" s="4307">
        <v>0</v>
      </c>
      <c r="AP236" s="4192">
        <v>5</v>
      </c>
      <c r="AQ236" s="4192">
        <v>0</v>
      </c>
      <c r="AR236" s="4195">
        <v>0</v>
      </c>
      <c r="AS236" s="4191">
        <v>0</v>
      </c>
      <c r="AT236" s="4192">
        <v>0</v>
      </c>
      <c r="AU236" s="4192">
        <v>0</v>
      </c>
      <c r="AV236" s="4192">
        <v>3</v>
      </c>
      <c r="AW236" s="4192">
        <v>0</v>
      </c>
      <c r="AX236" s="4192">
        <v>0</v>
      </c>
      <c r="AY236" s="154"/>
      <c r="AZ236" s="18"/>
      <c r="BA236" s="18"/>
      <c r="BB236" s="18"/>
      <c r="BC236" s="18"/>
      <c r="BD236" s="18"/>
      <c r="BE236" s="18"/>
      <c r="BF236" s="18"/>
      <c r="BG236" s="18"/>
      <c r="BH236" s="12"/>
      <c r="BI236" s="12"/>
      <c r="BY236" s="15"/>
      <c r="CZ236" s="5"/>
      <c r="DB236" s="5">
        <v>0</v>
      </c>
      <c r="DD236" s="5">
        <v>0</v>
      </c>
      <c r="DF236" s="5">
        <v>0</v>
      </c>
      <c r="DH236" s="5">
        <v>0</v>
      </c>
      <c r="DJ236" s="5">
        <v>0</v>
      </c>
      <c r="DL236" s="5">
        <v>0</v>
      </c>
      <c r="DN236" s="5">
        <v>0</v>
      </c>
      <c r="DP236" s="5">
        <v>0</v>
      </c>
      <c r="DZ236" s="15"/>
    </row>
    <row r="237" spans="1:130" ht="15" customHeight="1" x14ac:dyDescent="0.2">
      <c r="A237" s="7429"/>
      <c r="B237" s="4290" t="s">
        <v>208</v>
      </c>
      <c r="C237" s="1204">
        <f t="shared" si="32"/>
        <v>8</v>
      </c>
      <c r="D237" s="224">
        <f t="shared" si="31"/>
        <v>0</v>
      </c>
      <c r="E237" s="219">
        <f t="shared" si="31"/>
        <v>8</v>
      </c>
      <c r="F237" s="1205"/>
      <c r="G237" s="225"/>
      <c r="H237" s="1206">
        <v>0</v>
      </c>
      <c r="I237" s="64">
        <v>0</v>
      </c>
      <c r="J237" s="1206">
        <v>0</v>
      </c>
      <c r="K237" s="64">
        <v>4</v>
      </c>
      <c r="L237" s="1206">
        <v>0</v>
      </c>
      <c r="M237" s="64">
        <v>4</v>
      </c>
      <c r="N237" s="1206">
        <v>0</v>
      </c>
      <c r="O237" s="64">
        <v>0</v>
      </c>
      <c r="P237" s="1206">
        <v>0</v>
      </c>
      <c r="Q237" s="64">
        <v>0</v>
      </c>
      <c r="R237" s="1206">
        <v>0</v>
      </c>
      <c r="S237" s="64">
        <v>0</v>
      </c>
      <c r="T237" s="1206">
        <v>0</v>
      </c>
      <c r="U237" s="64">
        <v>0</v>
      </c>
      <c r="V237" s="1206">
        <v>0</v>
      </c>
      <c r="W237" s="64">
        <v>0</v>
      </c>
      <c r="X237" s="1206">
        <v>0</v>
      </c>
      <c r="Y237" s="64">
        <v>0</v>
      </c>
      <c r="Z237" s="1206">
        <v>0</v>
      </c>
      <c r="AA237" s="64">
        <v>0</v>
      </c>
      <c r="AB237" s="1206">
        <v>0</v>
      </c>
      <c r="AC237" s="64">
        <v>0</v>
      </c>
      <c r="AD237" s="1206">
        <v>0</v>
      </c>
      <c r="AE237" s="64">
        <v>0</v>
      </c>
      <c r="AF237" s="1206">
        <v>0</v>
      </c>
      <c r="AG237" s="64">
        <v>0</v>
      </c>
      <c r="AH237" s="1206">
        <v>0</v>
      </c>
      <c r="AI237" s="64">
        <v>0</v>
      </c>
      <c r="AJ237" s="4280">
        <v>0</v>
      </c>
      <c r="AK237" s="4291">
        <v>0</v>
      </c>
      <c r="AL237" s="1206">
        <v>0</v>
      </c>
      <c r="AM237" s="204">
        <v>0</v>
      </c>
      <c r="AN237" s="269">
        <v>1</v>
      </c>
      <c r="AO237" s="270">
        <v>0</v>
      </c>
      <c r="AP237" s="4291">
        <v>7</v>
      </c>
      <c r="AQ237" s="64">
        <v>0</v>
      </c>
      <c r="AR237" s="1185">
        <v>0</v>
      </c>
      <c r="AS237" s="1206">
        <v>0</v>
      </c>
      <c r="AT237" s="64">
        <v>0</v>
      </c>
      <c r="AU237" s="64">
        <v>0</v>
      </c>
      <c r="AV237" s="64">
        <v>4</v>
      </c>
      <c r="AW237" s="64">
        <v>0</v>
      </c>
      <c r="AX237" s="64">
        <v>1</v>
      </c>
      <c r="AY237" s="154"/>
      <c r="AZ237" s="18"/>
      <c r="BA237" s="18"/>
      <c r="BB237" s="18"/>
      <c r="BC237" s="18"/>
      <c r="BD237" s="18"/>
      <c r="BE237" s="18"/>
      <c r="BF237" s="18"/>
      <c r="BG237" s="18"/>
      <c r="BH237" s="12"/>
      <c r="BI237" s="12"/>
      <c r="BY237" s="15"/>
      <c r="CZ237" s="5"/>
      <c r="DZ237" s="15"/>
    </row>
    <row r="238" spans="1:130" ht="20.25" customHeight="1" x14ac:dyDescent="0.2">
      <c r="A238" s="4299" t="s">
        <v>209</v>
      </c>
      <c r="B238" s="4300"/>
      <c r="C238" s="4215">
        <f t="shared" si="32"/>
        <v>23</v>
      </c>
      <c r="D238" s="4216">
        <f t="shared" si="31"/>
        <v>4</v>
      </c>
      <c r="E238" s="4044">
        <f t="shared" si="31"/>
        <v>19</v>
      </c>
      <c r="F238" s="4279">
        <v>0</v>
      </c>
      <c r="G238" s="4031">
        <v>0</v>
      </c>
      <c r="H238" s="4279">
        <v>0</v>
      </c>
      <c r="I238" s="4031">
        <v>0</v>
      </c>
      <c r="J238" s="4279">
        <v>2</v>
      </c>
      <c r="K238" s="4031">
        <v>6</v>
      </c>
      <c r="L238" s="4279">
        <v>1</v>
      </c>
      <c r="M238" s="4031">
        <v>8</v>
      </c>
      <c r="N238" s="4279">
        <v>0</v>
      </c>
      <c r="O238" s="4031">
        <v>0</v>
      </c>
      <c r="P238" s="4279">
        <v>0</v>
      </c>
      <c r="Q238" s="4031">
        <v>1</v>
      </c>
      <c r="R238" s="4279">
        <v>1</v>
      </c>
      <c r="S238" s="4031">
        <v>0</v>
      </c>
      <c r="T238" s="4279">
        <v>0</v>
      </c>
      <c r="U238" s="4031">
        <v>0</v>
      </c>
      <c r="V238" s="4279">
        <v>0</v>
      </c>
      <c r="W238" s="4031">
        <v>1</v>
      </c>
      <c r="X238" s="4279">
        <v>0</v>
      </c>
      <c r="Y238" s="4031">
        <v>0</v>
      </c>
      <c r="Z238" s="4279">
        <v>0</v>
      </c>
      <c r="AA238" s="4031">
        <v>1</v>
      </c>
      <c r="AB238" s="4279">
        <v>0</v>
      </c>
      <c r="AC238" s="4031">
        <v>2</v>
      </c>
      <c r="AD238" s="4279">
        <v>0</v>
      </c>
      <c r="AE238" s="4031">
        <v>0</v>
      </c>
      <c r="AF238" s="4279">
        <v>0</v>
      </c>
      <c r="AG238" s="4031">
        <v>0</v>
      </c>
      <c r="AH238" s="4279">
        <v>0</v>
      </c>
      <c r="AI238" s="4031">
        <v>0</v>
      </c>
      <c r="AJ238" s="4279">
        <v>0</v>
      </c>
      <c r="AK238" s="4031">
        <v>0</v>
      </c>
      <c r="AL238" s="4279">
        <v>0</v>
      </c>
      <c r="AM238" s="4295">
        <v>0</v>
      </c>
      <c r="AN238" s="4318">
        <v>3</v>
      </c>
      <c r="AO238" s="4319">
        <v>1</v>
      </c>
      <c r="AP238" s="4031">
        <v>12</v>
      </c>
      <c r="AQ238" s="4031">
        <v>0</v>
      </c>
      <c r="AR238" s="4296">
        <v>0</v>
      </c>
      <c r="AS238" s="4279">
        <v>0</v>
      </c>
      <c r="AT238" s="4031">
        <v>0</v>
      </c>
      <c r="AU238" s="4031">
        <v>0</v>
      </c>
      <c r="AV238" s="4031">
        <v>8</v>
      </c>
      <c r="AW238" s="4031">
        <v>0</v>
      </c>
      <c r="AX238" s="4031">
        <v>2</v>
      </c>
      <c r="AY238" s="154"/>
      <c r="AZ238" s="18"/>
      <c r="BA238" s="18"/>
      <c r="BB238" s="18"/>
      <c r="BC238" s="18"/>
      <c r="BD238" s="18"/>
      <c r="BE238" s="18"/>
      <c r="BF238" s="18"/>
      <c r="BG238" s="18"/>
      <c r="BH238" s="12"/>
      <c r="BI238" s="12"/>
      <c r="BY238" s="15"/>
      <c r="CZ238" s="5"/>
      <c r="DB238" s="5">
        <v>0</v>
      </c>
      <c r="DD238" s="5">
        <v>0</v>
      </c>
      <c r="DF238" s="5">
        <v>0</v>
      </c>
      <c r="DH238" s="5">
        <v>0</v>
      </c>
      <c r="DJ238" s="5">
        <v>0</v>
      </c>
      <c r="DL238" s="5">
        <v>0</v>
      </c>
      <c r="DN238" s="5">
        <v>0</v>
      </c>
      <c r="DP238" s="5">
        <v>0</v>
      </c>
      <c r="DZ238" s="15"/>
    </row>
    <row r="239" spans="1:130" ht="16.350000000000001" customHeight="1" x14ac:dyDescent="0.2">
      <c r="A239" s="7351" t="s">
        <v>210</v>
      </c>
      <c r="B239" s="271" t="s">
        <v>211</v>
      </c>
      <c r="C239" s="227">
        <f t="shared" si="32"/>
        <v>1</v>
      </c>
      <c r="D239" s="228">
        <f t="shared" si="31"/>
        <v>0</v>
      </c>
      <c r="E239" s="3501">
        <f t="shared" si="31"/>
        <v>1</v>
      </c>
      <c r="F239" s="33">
        <v>0</v>
      </c>
      <c r="G239" s="35">
        <v>0</v>
      </c>
      <c r="H239" s="33">
        <v>0</v>
      </c>
      <c r="I239" s="35">
        <v>0</v>
      </c>
      <c r="J239" s="33">
        <v>0</v>
      </c>
      <c r="K239" s="35">
        <v>0</v>
      </c>
      <c r="L239" s="33">
        <v>0</v>
      </c>
      <c r="M239" s="35">
        <v>0</v>
      </c>
      <c r="N239" s="33">
        <v>0</v>
      </c>
      <c r="O239" s="35">
        <v>0</v>
      </c>
      <c r="P239" s="33">
        <v>0</v>
      </c>
      <c r="Q239" s="35">
        <v>0</v>
      </c>
      <c r="R239" s="33">
        <v>0</v>
      </c>
      <c r="S239" s="35">
        <v>0</v>
      </c>
      <c r="T239" s="33">
        <v>0</v>
      </c>
      <c r="U239" s="35">
        <v>0</v>
      </c>
      <c r="V239" s="33">
        <v>0</v>
      </c>
      <c r="W239" s="35">
        <v>0</v>
      </c>
      <c r="X239" s="33">
        <v>0</v>
      </c>
      <c r="Y239" s="35">
        <v>0</v>
      </c>
      <c r="Z239" s="33">
        <v>0</v>
      </c>
      <c r="AA239" s="35">
        <v>0</v>
      </c>
      <c r="AB239" s="33">
        <v>0</v>
      </c>
      <c r="AC239" s="35">
        <v>1</v>
      </c>
      <c r="AD239" s="33">
        <v>0</v>
      </c>
      <c r="AE239" s="35">
        <v>0</v>
      </c>
      <c r="AF239" s="33">
        <v>0</v>
      </c>
      <c r="AG239" s="35">
        <v>0</v>
      </c>
      <c r="AH239" s="33">
        <v>0</v>
      </c>
      <c r="AI239" s="35">
        <v>0</v>
      </c>
      <c r="AJ239" s="33">
        <v>0</v>
      </c>
      <c r="AK239" s="35">
        <v>0</v>
      </c>
      <c r="AL239" s="33">
        <v>0</v>
      </c>
      <c r="AM239" s="186">
        <v>0</v>
      </c>
      <c r="AN239" s="187">
        <v>0</v>
      </c>
      <c r="AO239" s="272">
        <v>0</v>
      </c>
      <c r="AP239" s="35">
        <v>0</v>
      </c>
      <c r="AQ239" s="35">
        <v>0</v>
      </c>
      <c r="AR239" s="229">
        <v>0</v>
      </c>
      <c r="AS239" s="33">
        <v>0</v>
      </c>
      <c r="AT239" s="35">
        <v>0</v>
      </c>
      <c r="AU239" s="35">
        <v>0</v>
      </c>
      <c r="AV239" s="35">
        <v>0</v>
      </c>
      <c r="AW239" s="35">
        <v>0</v>
      </c>
      <c r="AX239" s="35">
        <v>0</v>
      </c>
      <c r="AY239" s="154"/>
      <c r="AZ239" s="18"/>
      <c r="BA239" s="18"/>
      <c r="BB239" s="18"/>
      <c r="BC239" s="18"/>
      <c r="BD239" s="18"/>
      <c r="BE239" s="18"/>
      <c r="BF239" s="18"/>
      <c r="BG239" s="18"/>
      <c r="BH239" s="12"/>
      <c r="BI239" s="12"/>
      <c r="BY239" s="15"/>
      <c r="CZ239" s="5"/>
      <c r="DZ239" s="15"/>
    </row>
    <row r="240" spans="1:130" ht="16.350000000000001" customHeight="1" x14ac:dyDescent="0.2">
      <c r="A240" s="6151"/>
      <c r="B240" s="132" t="s">
        <v>212</v>
      </c>
      <c r="C240" s="231">
        <f t="shared" si="32"/>
        <v>1</v>
      </c>
      <c r="D240" s="232">
        <f t="shared" si="31"/>
        <v>0</v>
      </c>
      <c r="E240" s="3506">
        <f t="shared" si="31"/>
        <v>1</v>
      </c>
      <c r="F240" s="20">
        <v>0</v>
      </c>
      <c r="G240" s="36">
        <v>0</v>
      </c>
      <c r="H240" s="20">
        <v>0</v>
      </c>
      <c r="I240" s="36">
        <v>0</v>
      </c>
      <c r="J240" s="20">
        <v>0</v>
      </c>
      <c r="K240" s="36">
        <v>0</v>
      </c>
      <c r="L240" s="20">
        <v>0</v>
      </c>
      <c r="M240" s="36">
        <v>1</v>
      </c>
      <c r="N240" s="20">
        <v>0</v>
      </c>
      <c r="O240" s="36">
        <v>0</v>
      </c>
      <c r="P240" s="20">
        <v>0</v>
      </c>
      <c r="Q240" s="36">
        <v>0</v>
      </c>
      <c r="R240" s="20">
        <v>0</v>
      </c>
      <c r="S240" s="36">
        <v>0</v>
      </c>
      <c r="T240" s="20">
        <v>0</v>
      </c>
      <c r="U240" s="36">
        <v>0</v>
      </c>
      <c r="V240" s="20">
        <v>0</v>
      </c>
      <c r="W240" s="36">
        <v>0</v>
      </c>
      <c r="X240" s="20">
        <v>0</v>
      </c>
      <c r="Y240" s="36">
        <v>0</v>
      </c>
      <c r="Z240" s="20">
        <v>0</v>
      </c>
      <c r="AA240" s="36">
        <v>0</v>
      </c>
      <c r="AB240" s="20">
        <v>0</v>
      </c>
      <c r="AC240" s="36">
        <v>0</v>
      </c>
      <c r="AD240" s="20">
        <v>0</v>
      </c>
      <c r="AE240" s="36">
        <v>0</v>
      </c>
      <c r="AF240" s="20">
        <v>0</v>
      </c>
      <c r="AG240" s="36">
        <v>0</v>
      </c>
      <c r="AH240" s="20">
        <v>0</v>
      </c>
      <c r="AI240" s="36">
        <v>0</v>
      </c>
      <c r="AJ240" s="20">
        <v>0</v>
      </c>
      <c r="AK240" s="36">
        <v>0</v>
      </c>
      <c r="AL240" s="20">
        <v>0</v>
      </c>
      <c r="AM240" s="176">
        <v>0</v>
      </c>
      <c r="AN240" s="187">
        <v>0</v>
      </c>
      <c r="AO240" s="272">
        <v>0</v>
      </c>
      <c r="AP240" s="35">
        <v>1</v>
      </c>
      <c r="AQ240" s="36">
        <v>0</v>
      </c>
      <c r="AR240" s="119">
        <v>0</v>
      </c>
      <c r="AS240" s="20">
        <v>0</v>
      </c>
      <c r="AT240" s="36">
        <v>0</v>
      </c>
      <c r="AU240" s="36">
        <v>0</v>
      </c>
      <c r="AV240" s="36">
        <v>1</v>
      </c>
      <c r="AW240" s="36">
        <v>0</v>
      </c>
      <c r="AX240" s="36">
        <v>0</v>
      </c>
      <c r="AY240" s="154"/>
      <c r="AZ240" s="18"/>
      <c r="BA240" s="18"/>
      <c r="BB240" s="18"/>
      <c r="BC240" s="18"/>
      <c r="BD240" s="18"/>
      <c r="BE240" s="18"/>
      <c r="BF240" s="18"/>
      <c r="BG240" s="18"/>
      <c r="BH240" s="12"/>
      <c r="BI240" s="12"/>
      <c r="BY240" s="15"/>
      <c r="CZ240" s="5"/>
      <c r="DZ240" s="15"/>
    </row>
    <row r="241" spans="1:130" ht="16.350000000000001" customHeight="1" x14ac:dyDescent="0.2">
      <c r="A241" s="6151"/>
      <c r="B241" s="132" t="s">
        <v>213</v>
      </c>
      <c r="C241" s="231">
        <f t="shared" si="32"/>
        <v>4</v>
      </c>
      <c r="D241" s="232">
        <f t="shared" si="31"/>
        <v>0</v>
      </c>
      <c r="E241" s="3506">
        <f>SUM(G241+I241+K241+M241+O241+Q241+S241+U241+W241+Y241+AA241+AC241+AE241+AG241+AI241+AK241+AM241)</f>
        <v>4</v>
      </c>
      <c r="F241" s="20">
        <v>0</v>
      </c>
      <c r="G241" s="36">
        <v>0</v>
      </c>
      <c r="H241" s="20">
        <v>0</v>
      </c>
      <c r="I241" s="36">
        <v>0</v>
      </c>
      <c r="J241" s="20">
        <v>0</v>
      </c>
      <c r="K241" s="36">
        <v>3</v>
      </c>
      <c r="L241" s="20">
        <v>0</v>
      </c>
      <c r="M241" s="36">
        <v>1</v>
      </c>
      <c r="N241" s="20">
        <v>0</v>
      </c>
      <c r="O241" s="36">
        <v>0</v>
      </c>
      <c r="P241" s="20">
        <v>0</v>
      </c>
      <c r="Q241" s="36">
        <v>0</v>
      </c>
      <c r="R241" s="20">
        <v>0</v>
      </c>
      <c r="S241" s="36">
        <v>0</v>
      </c>
      <c r="T241" s="20">
        <v>0</v>
      </c>
      <c r="U241" s="36">
        <v>0</v>
      </c>
      <c r="V241" s="20">
        <v>0</v>
      </c>
      <c r="W241" s="36">
        <v>0</v>
      </c>
      <c r="X241" s="20">
        <v>0</v>
      </c>
      <c r="Y241" s="36">
        <v>0</v>
      </c>
      <c r="Z241" s="20">
        <v>0</v>
      </c>
      <c r="AA241" s="36">
        <v>0</v>
      </c>
      <c r="AB241" s="20">
        <v>0</v>
      </c>
      <c r="AC241" s="36">
        <v>0</v>
      </c>
      <c r="AD241" s="20">
        <v>0</v>
      </c>
      <c r="AE241" s="36">
        <v>0</v>
      </c>
      <c r="AF241" s="20">
        <v>0</v>
      </c>
      <c r="AG241" s="36">
        <v>0</v>
      </c>
      <c r="AH241" s="20">
        <v>0</v>
      </c>
      <c r="AI241" s="36">
        <v>0</v>
      </c>
      <c r="AJ241" s="20">
        <v>0</v>
      </c>
      <c r="AK241" s="36">
        <v>0</v>
      </c>
      <c r="AL241" s="20">
        <v>0</v>
      </c>
      <c r="AM241" s="176">
        <v>0</v>
      </c>
      <c r="AN241" s="187">
        <v>1</v>
      </c>
      <c r="AO241" s="272">
        <v>0</v>
      </c>
      <c r="AP241" s="35">
        <v>3</v>
      </c>
      <c r="AQ241" s="36">
        <v>0</v>
      </c>
      <c r="AR241" s="119">
        <v>0</v>
      </c>
      <c r="AS241" s="20">
        <v>0</v>
      </c>
      <c r="AT241" s="36">
        <v>0</v>
      </c>
      <c r="AU241" s="36">
        <v>0</v>
      </c>
      <c r="AV241" s="36">
        <v>1</v>
      </c>
      <c r="AW241" s="36">
        <v>0</v>
      </c>
      <c r="AX241" s="36">
        <v>0</v>
      </c>
      <c r="AY241" s="154"/>
      <c r="AZ241" s="18"/>
      <c r="BA241" s="18"/>
      <c r="BB241" s="18"/>
      <c r="BC241" s="18"/>
      <c r="BD241" s="18"/>
      <c r="BE241" s="18"/>
      <c r="BF241" s="18"/>
      <c r="BG241" s="18"/>
      <c r="BH241" s="12"/>
      <c r="BI241" s="12"/>
      <c r="BY241" s="15"/>
      <c r="CZ241" s="5"/>
      <c r="DA241" s="5">
        <v>0</v>
      </c>
      <c r="DC241" s="5">
        <v>0</v>
      </c>
      <c r="DE241" s="5">
        <v>0</v>
      </c>
      <c r="DG241" s="5">
        <v>0</v>
      </c>
      <c r="DI241" s="5">
        <v>0</v>
      </c>
      <c r="DK241" s="5">
        <v>0</v>
      </c>
      <c r="DM241" s="5">
        <v>0</v>
      </c>
      <c r="DO241" s="5">
        <v>0</v>
      </c>
      <c r="DZ241" s="15"/>
    </row>
    <row r="242" spans="1:130" ht="16.350000000000001" customHeight="1" x14ac:dyDescent="0.2">
      <c r="A242" s="6151"/>
      <c r="B242" s="273" t="s">
        <v>214</v>
      </c>
      <c r="C242" s="231">
        <f t="shared" si="32"/>
        <v>0</v>
      </c>
      <c r="D242" s="274"/>
      <c r="E242" s="3506">
        <f>SUM(K242+M242+O242+Q242+S242+U242+W242+Y242+AA242+AC242+AE242+AG242+AI242+AK242+AM242)</f>
        <v>0</v>
      </c>
      <c r="F242" s="190"/>
      <c r="G242" s="191"/>
      <c r="H242" s="190"/>
      <c r="I242" s="191"/>
      <c r="J242" s="190"/>
      <c r="K242" s="36"/>
      <c r="L242" s="190"/>
      <c r="M242" s="36"/>
      <c r="N242" s="190"/>
      <c r="O242" s="36"/>
      <c r="P242" s="190"/>
      <c r="Q242" s="36"/>
      <c r="R242" s="190"/>
      <c r="S242" s="36"/>
      <c r="T242" s="190"/>
      <c r="U242" s="36"/>
      <c r="V242" s="190"/>
      <c r="W242" s="36"/>
      <c r="X242" s="190"/>
      <c r="Y242" s="36"/>
      <c r="Z242" s="190"/>
      <c r="AA242" s="36"/>
      <c r="AB242" s="190"/>
      <c r="AC242" s="36"/>
      <c r="AD242" s="190"/>
      <c r="AE242" s="36"/>
      <c r="AF242" s="190"/>
      <c r="AG242" s="36"/>
      <c r="AH242" s="190"/>
      <c r="AI242" s="36"/>
      <c r="AJ242" s="190"/>
      <c r="AK242" s="36"/>
      <c r="AL242" s="190"/>
      <c r="AM242" s="176"/>
      <c r="AN242" s="187"/>
      <c r="AO242" s="272"/>
      <c r="AP242" s="35"/>
      <c r="AQ242" s="36"/>
      <c r="AR242" s="119"/>
      <c r="AS242" s="275"/>
      <c r="AT242" s="36"/>
      <c r="AU242" s="36"/>
      <c r="AV242" s="36"/>
      <c r="AW242" s="36"/>
      <c r="AX242" s="36"/>
      <c r="AY242" s="154"/>
      <c r="AZ242" s="18"/>
      <c r="BA242" s="18"/>
      <c r="BB242" s="18"/>
      <c r="BC242" s="18"/>
      <c r="BD242" s="18"/>
      <c r="BE242" s="18"/>
      <c r="BF242" s="18"/>
      <c r="BG242" s="18"/>
      <c r="BH242" s="12"/>
      <c r="BI242" s="12"/>
      <c r="BY242" s="15"/>
      <c r="CZ242" s="5"/>
      <c r="DA242" s="5">
        <v>0</v>
      </c>
      <c r="DC242" s="5">
        <v>0</v>
      </c>
      <c r="DE242" s="5">
        <v>0</v>
      </c>
      <c r="DG242" s="5">
        <v>0</v>
      </c>
      <c r="DI242" s="5">
        <v>0</v>
      </c>
      <c r="DM242" s="5">
        <v>0</v>
      </c>
      <c r="DO242" s="5">
        <v>0</v>
      </c>
      <c r="DZ242" s="15"/>
    </row>
    <row r="243" spans="1:130" ht="16.350000000000001" customHeight="1" x14ac:dyDescent="0.2">
      <c r="A243" s="6151"/>
      <c r="B243" s="132" t="s">
        <v>215</v>
      </c>
      <c r="C243" s="231">
        <f t="shared" si="32"/>
        <v>1</v>
      </c>
      <c r="D243" s="232">
        <f t="shared" ref="D243:E251" si="33">SUM(F243+H243+J243+L243+N243+P243+R243+T243+V243+X243+Z243+AB243+AD243+AF243+AH243+AJ243+AL243)</f>
        <v>0</v>
      </c>
      <c r="E243" s="3506">
        <f t="shared" si="33"/>
        <v>1</v>
      </c>
      <c r="F243" s="20">
        <v>0</v>
      </c>
      <c r="G243" s="36">
        <v>0</v>
      </c>
      <c r="H243" s="20">
        <v>0</v>
      </c>
      <c r="I243" s="36">
        <v>0</v>
      </c>
      <c r="J243" s="20">
        <v>0</v>
      </c>
      <c r="K243" s="36">
        <v>0</v>
      </c>
      <c r="L243" s="20">
        <v>0</v>
      </c>
      <c r="M243" s="36">
        <v>0</v>
      </c>
      <c r="N243" s="20">
        <v>0</v>
      </c>
      <c r="O243" s="36">
        <v>0</v>
      </c>
      <c r="P243" s="20">
        <v>0</v>
      </c>
      <c r="Q243" s="36">
        <v>1</v>
      </c>
      <c r="R243" s="20">
        <v>0</v>
      </c>
      <c r="S243" s="36">
        <v>0</v>
      </c>
      <c r="T243" s="20">
        <v>0</v>
      </c>
      <c r="U243" s="36">
        <v>0</v>
      </c>
      <c r="V243" s="20">
        <v>0</v>
      </c>
      <c r="W243" s="36">
        <v>0</v>
      </c>
      <c r="X243" s="20">
        <v>0</v>
      </c>
      <c r="Y243" s="36">
        <v>0</v>
      </c>
      <c r="Z243" s="20">
        <v>0</v>
      </c>
      <c r="AA243" s="36">
        <v>0</v>
      </c>
      <c r="AB243" s="20">
        <v>0</v>
      </c>
      <c r="AC243" s="36">
        <v>0</v>
      </c>
      <c r="AD243" s="20">
        <v>0</v>
      </c>
      <c r="AE243" s="36">
        <v>0</v>
      </c>
      <c r="AF243" s="20">
        <v>0</v>
      </c>
      <c r="AG243" s="36">
        <v>0</v>
      </c>
      <c r="AH243" s="20">
        <v>0</v>
      </c>
      <c r="AI243" s="36">
        <v>0</v>
      </c>
      <c r="AJ243" s="20">
        <v>0</v>
      </c>
      <c r="AK243" s="36">
        <v>0</v>
      </c>
      <c r="AL243" s="20">
        <v>0</v>
      </c>
      <c r="AM243" s="176">
        <v>0</v>
      </c>
      <c r="AN243" s="187">
        <v>0</v>
      </c>
      <c r="AO243" s="272">
        <v>0</v>
      </c>
      <c r="AP243" s="35">
        <v>0</v>
      </c>
      <c r="AQ243" s="36">
        <v>0</v>
      </c>
      <c r="AR243" s="119">
        <v>0</v>
      </c>
      <c r="AS243" s="20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154"/>
      <c r="AZ243" s="18"/>
      <c r="BA243" s="18"/>
      <c r="BB243" s="18"/>
      <c r="BC243" s="18"/>
      <c r="BD243" s="18"/>
      <c r="BE243" s="18"/>
      <c r="BF243" s="18"/>
      <c r="BG243" s="18"/>
      <c r="BH243" s="12"/>
      <c r="BI243" s="12"/>
      <c r="BY243" s="15"/>
      <c r="CZ243" s="5"/>
      <c r="DB243" s="5">
        <v>0</v>
      </c>
      <c r="DD243" s="5">
        <v>0</v>
      </c>
      <c r="DF243" s="5">
        <v>0</v>
      </c>
      <c r="DH243" s="5">
        <v>0</v>
      </c>
      <c r="DJ243" s="5">
        <v>0</v>
      </c>
      <c r="DL243" s="5">
        <v>0</v>
      </c>
      <c r="DN243" s="5">
        <v>0</v>
      </c>
      <c r="DP243" s="5">
        <v>0</v>
      </c>
      <c r="DZ243" s="15"/>
    </row>
    <row r="244" spans="1:130" ht="16.350000000000001" customHeight="1" x14ac:dyDescent="0.2">
      <c r="A244" s="6151"/>
      <c r="B244" s="276" t="s">
        <v>216</v>
      </c>
      <c r="C244" s="231">
        <f t="shared" si="32"/>
        <v>0</v>
      </c>
      <c r="D244" s="232">
        <f t="shared" si="33"/>
        <v>0</v>
      </c>
      <c r="E244" s="3506">
        <f t="shared" si="33"/>
        <v>0</v>
      </c>
      <c r="F244" s="20">
        <v>0</v>
      </c>
      <c r="G244" s="36">
        <v>0</v>
      </c>
      <c r="H244" s="20">
        <v>0</v>
      </c>
      <c r="I244" s="36">
        <v>0</v>
      </c>
      <c r="J244" s="20">
        <v>0</v>
      </c>
      <c r="K244" s="36">
        <v>0</v>
      </c>
      <c r="L244" s="20">
        <v>0</v>
      </c>
      <c r="M244" s="36">
        <v>0</v>
      </c>
      <c r="N244" s="20">
        <v>0</v>
      </c>
      <c r="O244" s="36">
        <v>0</v>
      </c>
      <c r="P244" s="20">
        <v>0</v>
      </c>
      <c r="Q244" s="36">
        <v>0</v>
      </c>
      <c r="R244" s="20">
        <v>0</v>
      </c>
      <c r="S244" s="36">
        <v>0</v>
      </c>
      <c r="T244" s="20">
        <v>0</v>
      </c>
      <c r="U244" s="36">
        <v>0</v>
      </c>
      <c r="V244" s="20">
        <v>0</v>
      </c>
      <c r="W244" s="36">
        <v>0</v>
      </c>
      <c r="X244" s="20">
        <v>0</v>
      </c>
      <c r="Y244" s="36">
        <v>0</v>
      </c>
      <c r="Z244" s="20">
        <v>0</v>
      </c>
      <c r="AA244" s="36">
        <v>0</v>
      </c>
      <c r="AB244" s="20">
        <v>0</v>
      </c>
      <c r="AC244" s="36">
        <v>0</v>
      </c>
      <c r="AD244" s="20">
        <v>0</v>
      </c>
      <c r="AE244" s="36">
        <v>0</v>
      </c>
      <c r="AF244" s="20">
        <v>0</v>
      </c>
      <c r="AG244" s="36">
        <v>0</v>
      </c>
      <c r="AH244" s="20">
        <v>0</v>
      </c>
      <c r="AI244" s="36">
        <v>0</v>
      </c>
      <c r="AJ244" s="20">
        <v>0</v>
      </c>
      <c r="AK244" s="36">
        <v>0</v>
      </c>
      <c r="AL244" s="20">
        <v>0</v>
      </c>
      <c r="AM244" s="176">
        <v>0</v>
      </c>
      <c r="AN244" s="187">
        <v>0</v>
      </c>
      <c r="AO244" s="272">
        <v>0</v>
      </c>
      <c r="AP244" s="35">
        <v>0</v>
      </c>
      <c r="AQ244" s="36">
        <v>0</v>
      </c>
      <c r="AR244" s="119">
        <v>0</v>
      </c>
      <c r="AS244" s="20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154"/>
      <c r="AZ244" s="18"/>
      <c r="BA244" s="18"/>
      <c r="BB244" s="18"/>
      <c r="BC244" s="18"/>
      <c r="BD244" s="18"/>
      <c r="BE244" s="18"/>
      <c r="BF244" s="18"/>
      <c r="BG244" s="18"/>
      <c r="BH244" s="12"/>
      <c r="BI244" s="12"/>
      <c r="BY244" s="15"/>
      <c r="CZ244" s="5"/>
      <c r="DZ244" s="15"/>
    </row>
    <row r="245" spans="1:130" ht="17.25" customHeight="1" x14ac:dyDescent="0.2">
      <c r="A245" s="6151"/>
      <c r="B245" s="276" t="s">
        <v>217</v>
      </c>
      <c r="C245" s="231">
        <f t="shared" si="32"/>
        <v>2</v>
      </c>
      <c r="D245" s="232">
        <f t="shared" si="33"/>
        <v>0</v>
      </c>
      <c r="E245" s="3506">
        <f t="shared" si="33"/>
        <v>2</v>
      </c>
      <c r="F245" s="20">
        <v>0</v>
      </c>
      <c r="G245" s="36">
        <v>0</v>
      </c>
      <c r="H245" s="20">
        <v>0</v>
      </c>
      <c r="I245" s="36">
        <v>0</v>
      </c>
      <c r="J245" s="20">
        <v>0</v>
      </c>
      <c r="K245" s="36">
        <v>1</v>
      </c>
      <c r="L245" s="20">
        <v>0</v>
      </c>
      <c r="M245" s="36">
        <v>1</v>
      </c>
      <c r="N245" s="20">
        <v>0</v>
      </c>
      <c r="O245" s="36">
        <v>0</v>
      </c>
      <c r="P245" s="20">
        <v>0</v>
      </c>
      <c r="Q245" s="36">
        <v>0</v>
      </c>
      <c r="R245" s="20">
        <v>0</v>
      </c>
      <c r="S245" s="36">
        <v>0</v>
      </c>
      <c r="T245" s="20">
        <v>0</v>
      </c>
      <c r="U245" s="36">
        <v>0</v>
      </c>
      <c r="V245" s="20">
        <v>0</v>
      </c>
      <c r="W245" s="36">
        <v>0</v>
      </c>
      <c r="X245" s="20">
        <v>0</v>
      </c>
      <c r="Y245" s="36">
        <v>0</v>
      </c>
      <c r="Z245" s="20">
        <v>0</v>
      </c>
      <c r="AA245" s="36">
        <v>0</v>
      </c>
      <c r="AB245" s="20">
        <v>0</v>
      </c>
      <c r="AC245" s="36">
        <v>0</v>
      </c>
      <c r="AD245" s="20">
        <v>0</v>
      </c>
      <c r="AE245" s="36">
        <v>0</v>
      </c>
      <c r="AF245" s="20">
        <v>0</v>
      </c>
      <c r="AG245" s="36">
        <v>0</v>
      </c>
      <c r="AH245" s="20">
        <v>0</v>
      </c>
      <c r="AI245" s="36">
        <v>0</v>
      </c>
      <c r="AJ245" s="20">
        <v>0</v>
      </c>
      <c r="AK245" s="36">
        <v>0</v>
      </c>
      <c r="AL245" s="20">
        <v>0</v>
      </c>
      <c r="AM245" s="176">
        <v>0</v>
      </c>
      <c r="AN245" s="187">
        <v>0</v>
      </c>
      <c r="AO245" s="272">
        <v>0</v>
      </c>
      <c r="AP245" s="35">
        <v>2</v>
      </c>
      <c r="AQ245" s="36">
        <v>0</v>
      </c>
      <c r="AR245" s="119">
        <v>0</v>
      </c>
      <c r="AS245" s="20">
        <v>0</v>
      </c>
      <c r="AT245" s="36">
        <v>0</v>
      </c>
      <c r="AU245" s="36">
        <v>0</v>
      </c>
      <c r="AV245" s="36">
        <v>1</v>
      </c>
      <c r="AW245" s="36">
        <v>0</v>
      </c>
      <c r="AX245" s="36">
        <v>0</v>
      </c>
      <c r="AY245" s="154"/>
      <c r="AZ245" s="18"/>
      <c r="BA245" s="18"/>
      <c r="BB245" s="18"/>
      <c r="BC245" s="18"/>
      <c r="BD245" s="18"/>
      <c r="BE245" s="18"/>
      <c r="BF245" s="18"/>
      <c r="BG245" s="18"/>
      <c r="BH245" s="12"/>
      <c r="BI245" s="12"/>
      <c r="BY245" s="15"/>
      <c r="CZ245" s="5"/>
      <c r="DZ245" s="15"/>
    </row>
    <row r="246" spans="1:130" ht="17.25" customHeight="1" x14ac:dyDescent="0.2">
      <c r="A246" s="7429"/>
      <c r="B246" s="277" t="s">
        <v>218</v>
      </c>
      <c r="C246" s="239">
        <f t="shared" si="32"/>
        <v>0</v>
      </c>
      <c r="D246" s="233">
        <f t="shared" si="33"/>
        <v>0</v>
      </c>
      <c r="E246" s="3507">
        <f t="shared" si="33"/>
        <v>0</v>
      </c>
      <c r="F246" s="37">
        <v>0</v>
      </c>
      <c r="G246" s="39">
        <v>0</v>
      </c>
      <c r="H246" s="37">
        <v>0</v>
      </c>
      <c r="I246" s="39">
        <v>0</v>
      </c>
      <c r="J246" s="37">
        <v>0</v>
      </c>
      <c r="K246" s="39">
        <v>0</v>
      </c>
      <c r="L246" s="37">
        <v>0</v>
      </c>
      <c r="M246" s="39">
        <v>0</v>
      </c>
      <c r="N246" s="37">
        <v>0</v>
      </c>
      <c r="O246" s="39">
        <v>0</v>
      </c>
      <c r="P246" s="37">
        <v>0</v>
      </c>
      <c r="Q246" s="39">
        <v>0</v>
      </c>
      <c r="R246" s="37">
        <v>0</v>
      </c>
      <c r="S246" s="39">
        <v>0</v>
      </c>
      <c r="T246" s="37">
        <v>0</v>
      </c>
      <c r="U246" s="39">
        <v>0</v>
      </c>
      <c r="V246" s="37">
        <v>0</v>
      </c>
      <c r="W246" s="39">
        <v>0</v>
      </c>
      <c r="X246" s="37">
        <v>0</v>
      </c>
      <c r="Y246" s="39">
        <v>0</v>
      </c>
      <c r="Z246" s="37">
        <v>0</v>
      </c>
      <c r="AA246" s="39">
        <v>0</v>
      </c>
      <c r="AB246" s="37">
        <v>0</v>
      </c>
      <c r="AC246" s="39">
        <v>0</v>
      </c>
      <c r="AD246" s="37">
        <v>0</v>
      </c>
      <c r="AE246" s="39">
        <v>0</v>
      </c>
      <c r="AF246" s="37">
        <v>0</v>
      </c>
      <c r="AG246" s="39">
        <v>0</v>
      </c>
      <c r="AH246" s="37">
        <v>0</v>
      </c>
      <c r="AI246" s="39">
        <v>0</v>
      </c>
      <c r="AJ246" s="37">
        <v>0</v>
      </c>
      <c r="AK246" s="39">
        <v>0</v>
      </c>
      <c r="AL246" s="37">
        <v>0</v>
      </c>
      <c r="AM246" s="181">
        <v>0</v>
      </c>
      <c r="AN246" s="268">
        <v>0</v>
      </c>
      <c r="AO246" s="121">
        <v>0</v>
      </c>
      <c r="AP246" s="40">
        <v>0</v>
      </c>
      <c r="AQ246" s="39">
        <v>0</v>
      </c>
      <c r="AR246" s="145">
        <v>0</v>
      </c>
      <c r="AS246" s="37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154"/>
      <c r="AZ246" s="18"/>
      <c r="BA246" s="18"/>
      <c r="BB246" s="18"/>
      <c r="BC246" s="18"/>
      <c r="BD246" s="18"/>
      <c r="BE246" s="18"/>
      <c r="BF246" s="18"/>
      <c r="BG246" s="18"/>
      <c r="BH246" s="12"/>
      <c r="BI246" s="12"/>
      <c r="BY246" s="15"/>
      <c r="CZ246" s="5"/>
      <c r="DZ246" s="15"/>
    </row>
    <row r="247" spans="1:130" ht="16.149999999999999" customHeight="1" x14ac:dyDescent="0.2">
      <c r="A247" s="7351" t="s">
        <v>219</v>
      </c>
      <c r="B247" s="4301" t="s">
        <v>220</v>
      </c>
      <c r="C247" s="4286">
        <f t="shared" si="32"/>
        <v>0</v>
      </c>
      <c r="D247" s="4287">
        <f t="shared" si="33"/>
        <v>0</v>
      </c>
      <c r="E247" s="4285">
        <f t="shared" si="33"/>
        <v>0</v>
      </c>
      <c r="F247" s="4191"/>
      <c r="G247" s="4192"/>
      <c r="H247" s="4191"/>
      <c r="I247" s="4192"/>
      <c r="J247" s="4191"/>
      <c r="K247" s="4192"/>
      <c r="L247" s="4191"/>
      <c r="M247" s="4192"/>
      <c r="N247" s="4191"/>
      <c r="O247" s="4192"/>
      <c r="P247" s="4191"/>
      <c r="Q247" s="4192"/>
      <c r="R247" s="4191"/>
      <c r="S247" s="4192"/>
      <c r="T247" s="4191"/>
      <c r="U247" s="4192"/>
      <c r="V247" s="4191"/>
      <c r="W247" s="4192"/>
      <c r="X247" s="4191"/>
      <c r="Y247" s="4192"/>
      <c r="Z247" s="4191"/>
      <c r="AA247" s="4192"/>
      <c r="AB247" s="4191"/>
      <c r="AC247" s="4192"/>
      <c r="AD247" s="4191"/>
      <c r="AE247" s="4192"/>
      <c r="AF247" s="4191"/>
      <c r="AG247" s="4192"/>
      <c r="AH247" s="4191"/>
      <c r="AI247" s="4192"/>
      <c r="AJ247" s="4320"/>
      <c r="AK247" s="1441"/>
      <c r="AL247" s="4191"/>
      <c r="AM247" s="4244"/>
      <c r="AN247" s="187"/>
      <c r="AO247" s="272"/>
      <c r="AP247" s="35"/>
      <c r="AQ247" s="4192"/>
      <c r="AR247" s="4195"/>
      <c r="AS247" s="4191"/>
      <c r="AT247" s="4192"/>
      <c r="AU247" s="4192"/>
      <c r="AV247" s="4192"/>
      <c r="AW247" s="4192"/>
      <c r="AX247" s="4192"/>
      <c r="AY247" s="154"/>
      <c r="AZ247" s="18"/>
      <c r="BA247" s="18"/>
      <c r="BB247" s="18"/>
      <c r="BC247" s="18"/>
      <c r="BD247" s="18"/>
      <c r="BE247" s="18"/>
      <c r="BF247" s="18"/>
      <c r="BG247" s="18"/>
      <c r="BH247" s="12"/>
      <c r="BI247" s="12"/>
      <c r="BY247" s="15"/>
      <c r="CZ247" s="5"/>
      <c r="DZ247" s="15"/>
    </row>
    <row r="248" spans="1:130" ht="16.149999999999999" customHeight="1" x14ac:dyDescent="0.2">
      <c r="A248" s="6151"/>
      <c r="B248" s="3506" t="s">
        <v>221</v>
      </c>
      <c r="C248" s="231">
        <f t="shared" si="32"/>
        <v>0</v>
      </c>
      <c r="D248" s="232">
        <f t="shared" si="33"/>
        <v>0</v>
      </c>
      <c r="E248" s="3506">
        <f t="shared" si="33"/>
        <v>0</v>
      </c>
      <c r="F248" s="20"/>
      <c r="G248" s="36"/>
      <c r="H248" s="20"/>
      <c r="I248" s="36"/>
      <c r="J248" s="20"/>
      <c r="K248" s="36"/>
      <c r="L248" s="20"/>
      <c r="M248" s="36"/>
      <c r="N248" s="20"/>
      <c r="O248" s="36"/>
      <c r="P248" s="20"/>
      <c r="Q248" s="36"/>
      <c r="R248" s="20"/>
      <c r="S248" s="36"/>
      <c r="T248" s="20"/>
      <c r="U248" s="36"/>
      <c r="V248" s="20"/>
      <c r="W248" s="36"/>
      <c r="X248" s="20"/>
      <c r="Y248" s="36"/>
      <c r="Z248" s="20"/>
      <c r="AA248" s="36"/>
      <c r="AB248" s="20"/>
      <c r="AC248" s="36"/>
      <c r="AD248" s="20"/>
      <c r="AE248" s="36"/>
      <c r="AF248" s="20"/>
      <c r="AG248" s="36"/>
      <c r="AH248" s="20"/>
      <c r="AI248" s="36"/>
      <c r="AJ248" s="37"/>
      <c r="AK248" s="39"/>
      <c r="AL248" s="20"/>
      <c r="AM248" s="176"/>
      <c r="AN248" s="187"/>
      <c r="AO248" s="272"/>
      <c r="AP248" s="35"/>
      <c r="AQ248" s="36"/>
      <c r="AR248" s="119"/>
      <c r="AS248" s="20"/>
      <c r="AT248" s="36"/>
      <c r="AU248" s="36"/>
      <c r="AV248" s="36"/>
      <c r="AW248" s="36"/>
      <c r="AX248" s="36"/>
      <c r="AY248" s="154"/>
      <c r="AZ248" s="18"/>
      <c r="BA248" s="18"/>
      <c r="BB248" s="18"/>
      <c r="BC248" s="18"/>
      <c r="BD248" s="18"/>
      <c r="BE248" s="18"/>
      <c r="BF248" s="18"/>
      <c r="BG248" s="18"/>
      <c r="BH248" s="12"/>
      <c r="BI248" s="12"/>
      <c r="BY248" s="15"/>
      <c r="CZ248" s="5"/>
      <c r="DZ248" s="15"/>
    </row>
    <row r="249" spans="1:130" ht="16.149999999999999" customHeight="1" x14ac:dyDescent="0.2">
      <c r="A249" s="6151"/>
      <c r="B249" s="3507" t="s">
        <v>222</v>
      </c>
      <c r="C249" s="239">
        <f>SUM(D249+E249)</f>
        <v>0</v>
      </c>
      <c r="D249" s="233">
        <f>SUM(F249+H249+J249+L249+N249+P249+R249+T249+V249+X249+Z249+AB249+AD249+AF249+AH249+AJ249+AL249)</f>
        <v>0</v>
      </c>
      <c r="E249" s="3507">
        <f>SUM(G249+I249+K249+M249+O249+Q249+S249+U249+W249+Y249+AA249+AC249+AE249+AG249+AI249+AK249+AM249)</f>
        <v>0</v>
      </c>
      <c r="F249" s="37"/>
      <c r="G249" s="39"/>
      <c r="H249" s="37"/>
      <c r="I249" s="39"/>
      <c r="J249" s="37"/>
      <c r="K249" s="39"/>
      <c r="L249" s="37"/>
      <c r="M249" s="39"/>
      <c r="N249" s="37"/>
      <c r="O249" s="39"/>
      <c r="P249" s="37"/>
      <c r="Q249" s="39"/>
      <c r="R249" s="37"/>
      <c r="S249" s="39"/>
      <c r="T249" s="37"/>
      <c r="U249" s="39"/>
      <c r="V249" s="37"/>
      <c r="W249" s="39"/>
      <c r="X249" s="37"/>
      <c r="Y249" s="39"/>
      <c r="Z249" s="37"/>
      <c r="AA249" s="39"/>
      <c r="AB249" s="37"/>
      <c r="AC249" s="39"/>
      <c r="AD249" s="37"/>
      <c r="AE249" s="39"/>
      <c r="AF249" s="37"/>
      <c r="AG249" s="39"/>
      <c r="AH249" s="37"/>
      <c r="AI249" s="39"/>
      <c r="AJ249" s="37"/>
      <c r="AK249" s="39"/>
      <c r="AL249" s="37"/>
      <c r="AM249" s="181"/>
      <c r="AN249" s="177"/>
      <c r="AO249" s="116"/>
      <c r="AP249" s="36"/>
      <c r="AQ249" s="39"/>
      <c r="AR249" s="145"/>
      <c r="AS249" s="37"/>
      <c r="AT249" s="39"/>
      <c r="AU249" s="39"/>
      <c r="AV249" s="39"/>
      <c r="AW249" s="39"/>
      <c r="AX249" s="39"/>
      <c r="AY249" s="154"/>
      <c r="AZ249" s="18"/>
      <c r="BA249" s="18"/>
      <c r="BB249" s="18"/>
      <c r="BC249" s="18"/>
      <c r="BD249" s="18"/>
      <c r="BE249" s="18"/>
      <c r="BF249" s="18"/>
      <c r="BG249" s="18"/>
      <c r="BH249" s="12"/>
      <c r="BI249" s="12"/>
      <c r="BY249" s="15"/>
      <c r="CZ249" s="5"/>
      <c r="DZ249" s="15"/>
    </row>
    <row r="250" spans="1:130" ht="16.149999999999999" customHeight="1" x14ac:dyDescent="0.2">
      <c r="A250" s="6151"/>
      <c r="B250" s="3507" t="s">
        <v>223</v>
      </c>
      <c r="C250" s="239">
        <f>SUM(D250+E250)</f>
        <v>0</v>
      </c>
      <c r="D250" s="233">
        <f>SUM(F250+H250+J250+L250+N250+P250+R250+T250+V250+X250+Z250+AB250+AD250+AF250+AH250+AJ250+AL250)</f>
        <v>0</v>
      </c>
      <c r="E250" s="3507">
        <f>SUM(G250+I250+K250+M250+O250+Q250+S250+U250+W250+Y250+AA250+AC250+AE250+AG250+AI250+AK250+AM250)</f>
        <v>0</v>
      </c>
      <c r="F250" s="37"/>
      <c r="G250" s="39"/>
      <c r="H250" s="37"/>
      <c r="I250" s="39"/>
      <c r="J250" s="37"/>
      <c r="K250" s="39"/>
      <c r="L250" s="37"/>
      <c r="M250" s="39"/>
      <c r="N250" s="37"/>
      <c r="O250" s="39"/>
      <c r="P250" s="37"/>
      <c r="Q250" s="39"/>
      <c r="R250" s="37"/>
      <c r="S250" s="39"/>
      <c r="T250" s="37"/>
      <c r="U250" s="39"/>
      <c r="V250" s="37"/>
      <c r="W250" s="39"/>
      <c r="X250" s="37"/>
      <c r="Y250" s="39"/>
      <c r="Z250" s="37"/>
      <c r="AA250" s="39"/>
      <c r="AB250" s="37"/>
      <c r="AC250" s="39"/>
      <c r="AD250" s="37"/>
      <c r="AE250" s="39"/>
      <c r="AF250" s="37"/>
      <c r="AG250" s="39"/>
      <c r="AH250" s="37"/>
      <c r="AI250" s="39"/>
      <c r="AJ250" s="37"/>
      <c r="AK250" s="39"/>
      <c r="AL250" s="37"/>
      <c r="AM250" s="181"/>
      <c r="AN250" s="269"/>
      <c r="AO250" s="270"/>
      <c r="AP250" s="64"/>
      <c r="AQ250" s="39"/>
      <c r="AR250" s="145"/>
      <c r="AS250" s="37"/>
      <c r="AT250" s="39"/>
      <c r="AU250" s="39"/>
      <c r="AV250" s="39"/>
      <c r="AW250" s="39"/>
      <c r="AX250" s="39"/>
      <c r="AY250" s="154"/>
      <c r="AZ250" s="18"/>
      <c r="BA250" s="18"/>
      <c r="BB250" s="18"/>
      <c r="BC250" s="18"/>
      <c r="BD250" s="18"/>
      <c r="BE250" s="18"/>
      <c r="BF250" s="18"/>
      <c r="BG250" s="18"/>
      <c r="BH250" s="12"/>
      <c r="BI250" s="12"/>
      <c r="BY250" s="15"/>
      <c r="CZ250" s="5"/>
      <c r="DZ250" s="15"/>
    </row>
    <row r="251" spans="1:130" ht="16.149999999999999" customHeight="1" x14ac:dyDescent="0.2">
      <c r="A251" s="6151"/>
      <c r="B251" s="3504" t="s">
        <v>224</v>
      </c>
      <c r="C251" s="241">
        <f t="shared" si="32"/>
        <v>2</v>
      </c>
      <c r="D251" s="242">
        <f t="shared" si="33"/>
        <v>1</v>
      </c>
      <c r="E251" s="3504">
        <f t="shared" si="33"/>
        <v>1</v>
      </c>
      <c r="F251" s="26">
        <v>0</v>
      </c>
      <c r="G251" s="40">
        <v>0</v>
      </c>
      <c r="H251" s="26">
        <v>0</v>
      </c>
      <c r="I251" s="40">
        <v>0</v>
      </c>
      <c r="J251" s="26">
        <v>0</v>
      </c>
      <c r="K251" s="40">
        <v>0</v>
      </c>
      <c r="L251" s="26">
        <v>1</v>
      </c>
      <c r="M251" s="40">
        <v>1</v>
      </c>
      <c r="N251" s="26">
        <v>0</v>
      </c>
      <c r="O251" s="40">
        <v>0</v>
      </c>
      <c r="P251" s="26">
        <v>0</v>
      </c>
      <c r="Q251" s="40">
        <v>0</v>
      </c>
      <c r="R251" s="26">
        <v>0</v>
      </c>
      <c r="S251" s="40">
        <v>0</v>
      </c>
      <c r="T251" s="26">
        <v>0</v>
      </c>
      <c r="U251" s="40">
        <v>0</v>
      </c>
      <c r="V251" s="26">
        <v>0</v>
      </c>
      <c r="W251" s="40">
        <v>0</v>
      </c>
      <c r="X251" s="26">
        <v>0</v>
      </c>
      <c r="Y251" s="40">
        <v>0</v>
      </c>
      <c r="Z251" s="26">
        <v>0</v>
      </c>
      <c r="AA251" s="40">
        <v>0</v>
      </c>
      <c r="AB251" s="26">
        <v>0</v>
      </c>
      <c r="AC251" s="40">
        <v>0</v>
      </c>
      <c r="AD251" s="26">
        <v>0</v>
      </c>
      <c r="AE251" s="40">
        <v>0</v>
      </c>
      <c r="AF251" s="26">
        <v>0</v>
      </c>
      <c r="AG251" s="40">
        <v>0</v>
      </c>
      <c r="AH251" s="26">
        <v>0</v>
      </c>
      <c r="AI251" s="40">
        <v>0</v>
      </c>
      <c r="AJ251" s="26">
        <v>0</v>
      </c>
      <c r="AK251" s="40">
        <v>0</v>
      </c>
      <c r="AL251" s="26">
        <v>0</v>
      </c>
      <c r="AM251" s="243">
        <v>0</v>
      </c>
      <c r="AN251" s="268">
        <v>0</v>
      </c>
      <c r="AO251" s="121">
        <v>0</v>
      </c>
      <c r="AP251" s="40">
        <v>0</v>
      </c>
      <c r="AQ251" s="40">
        <v>0</v>
      </c>
      <c r="AR251" s="150">
        <v>0</v>
      </c>
      <c r="AS251" s="26">
        <v>0</v>
      </c>
      <c r="AT251" s="40">
        <v>0</v>
      </c>
      <c r="AU251" s="40">
        <v>0</v>
      </c>
      <c r="AV251" s="40">
        <v>1</v>
      </c>
      <c r="AW251" s="40">
        <v>0</v>
      </c>
      <c r="AX251" s="40">
        <v>1</v>
      </c>
      <c r="AY251" s="154"/>
      <c r="AZ251" s="18"/>
      <c r="BA251" s="18"/>
      <c r="BB251" s="18"/>
      <c r="BC251" s="18"/>
      <c r="BD251" s="18"/>
      <c r="BE251" s="18"/>
      <c r="BF251" s="18"/>
      <c r="BG251" s="18"/>
      <c r="BH251" s="12"/>
      <c r="BI251" s="12"/>
      <c r="BY251" s="15"/>
      <c r="CZ251" s="5"/>
      <c r="DB251" s="5">
        <v>0</v>
      </c>
      <c r="DD251" s="5">
        <v>0</v>
      </c>
      <c r="DF251" s="5">
        <v>0</v>
      </c>
      <c r="DH251" s="5">
        <v>0</v>
      </c>
      <c r="DJ251" s="5">
        <v>0</v>
      </c>
      <c r="DL251" s="5">
        <v>0</v>
      </c>
      <c r="DN251" s="5">
        <v>0</v>
      </c>
      <c r="DP251" s="5">
        <v>0</v>
      </c>
      <c r="DZ251" s="15"/>
    </row>
    <row r="252" spans="1:130" ht="18.75" customHeight="1" x14ac:dyDescent="0.2">
      <c r="A252" s="7351" t="s">
        <v>225</v>
      </c>
      <c r="B252" s="4306" t="s">
        <v>226</v>
      </c>
      <c r="C252" s="4286">
        <f t="shared" si="32"/>
        <v>0</v>
      </c>
      <c r="D252" s="4287">
        <f>SUM(F252+H252+J252+L252+N252)</f>
        <v>0</v>
      </c>
      <c r="E252" s="4285">
        <f>SUM(G252+I252+K252+M252+O252)</f>
        <v>0</v>
      </c>
      <c r="F252" s="4191"/>
      <c r="G252" s="4192"/>
      <c r="H252" s="4191"/>
      <c r="I252" s="4192"/>
      <c r="J252" s="4191"/>
      <c r="K252" s="4192"/>
      <c r="L252" s="4191"/>
      <c r="M252" s="4192"/>
      <c r="N252" s="4191"/>
      <c r="O252" s="4192"/>
      <c r="P252" s="244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1282"/>
      <c r="AN252" s="4245"/>
      <c r="AO252" s="4307"/>
      <c r="AP252" s="4192"/>
      <c r="AQ252" s="4192"/>
      <c r="AR252" s="4302"/>
      <c r="AS252" s="4191"/>
      <c r="AT252" s="4192"/>
      <c r="AU252" s="4192"/>
      <c r="AV252" s="4192"/>
      <c r="AW252" s="4192"/>
      <c r="AX252" s="4192"/>
      <c r="AY252" s="154"/>
      <c r="AZ252" s="18"/>
      <c r="BA252" s="18"/>
      <c r="BB252" s="18"/>
      <c r="BC252" s="18"/>
      <c r="BD252" s="18"/>
      <c r="BE252" s="18"/>
      <c r="BF252" s="18"/>
      <c r="BG252" s="18"/>
      <c r="BH252" s="12"/>
      <c r="BI252" s="12"/>
      <c r="BY252" s="15"/>
      <c r="CZ252" s="5"/>
      <c r="DZ252" s="15"/>
    </row>
    <row r="253" spans="1:130" ht="26.25" customHeight="1" x14ac:dyDescent="0.2">
      <c r="A253" s="6151"/>
      <c r="B253" s="132" t="s">
        <v>227</v>
      </c>
      <c r="C253" s="231">
        <f t="shared" si="32"/>
        <v>0</v>
      </c>
      <c r="D253" s="232">
        <f t="shared" ref="D253:E255" si="34">SUM(F253+H253+J253+L253+N253)</f>
        <v>0</v>
      </c>
      <c r="E253" s="3506">
        <f t="shared" si="34"/>
        <v>0</v>
      </c>
      <c r="F253" s="20"/>
      <c r="G253" s="36"/>
      <c r="H253" s="20"/>
      <c r="I253" s="36"/>
      <c r="J253" s="20"/>
      <c r="K253" s="36"/>
      <c r="L253" s="20"/>
      <c r="M253" s="36"/>
      <c r="N253" s="20"/>
      <c r="O253" s="36"/>
      <c r="P253" s="247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9"/>
      <c r="AN253" s="187"/>
      <c r="AO253" s="272"/>
      <c r="AP253" s="35"/>
      <c r="AQ253" s="36"/>
      <c r="AR253" s="1217"/>
      <c r="AS253" s="20"/>
      <c r="AT253" s="36"/>
      <c r="AU253" s="36"/>
      <c r="AV253" s="36"/>
      <c r="AW253" s="36"/>
      <c r="AX253" s="36"/>
      <c r="AY253" s="154"/>
      <c r="AZ253" s="18"/>
      <c r="BA253" s="18"/>
      <c r="BB253" s="18"/>
      <c r="BC253" s="18"/>
      <c r="BD253" s="18"/>
      <c r="BE253" s="12"/>
      <c r="BF253" s="12"/>
      <c r="BY253" s="15"/>
      <c r="CZ253" s="5"/>
      <c r="DZ253" s="15"/>
    </row>
    <row r="254" spans="1:130" ht="27.75" customHeight="1" x14ac:dyDescent="0.2">
      <c r="A254" s="6151"/>
      <c r="B254" s="132" t="s">
        <v>228</v>
      </c>
      <c r="C254" s="231">
        <f t="shared" si="32"/>
        <v>0</v>
      </c>
      <c r="D254" s="232">
        <f t="shared" si="34"/>
        <v>0</v>
      </c>
      <c r="E254" s="3506">
        <f t="shared" si="34"/>
        <v>0</v>
      </c>
      <c r="F254" s="20"/>
      <c r="G254" s="36"/>
      <c r="H254" s="20"/>
      <c r="I254" s="36"/>
      <c r="J254" s="20"/>
      <c r="K254" s="36"/>
      <c r="L254" s="20"/>
      <c r="M254" s="36"/>
      <c r="N254" s="20"/>
      <c r="O254" s="36"/>
      <c r="P254" s="247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9"/>
      <c r="AN254" s="187"/>
      <c r="AO254" s="272"/>
      <c r="AP254" s="35"/>
      <c r="AQ254" s="36"/>
      <c r="AR254" s="1217"/>
      <c r="AS254" s="20"/>
      <c r="AT254" s="36"/>
      <c r="AU254" s="36"/>
      <c r="AV254" s="36"/>
      <c r="AW254" s="36"/>
      <c r="AX254" s="36"/>
      <c r="AY254" s="154"/>
      <c r="AZ254" s="18"/>
      <c r="BA254" s="18"/>
      <c r="BB254" s="18"/>
      <c r="BC254" s="18"/>
      <c r="BD254" s="18"/>
      <c r="BE254" s="12"/>
      <c r="BF254" s="12"/>
      <c r="BY254" s="15"/>
      <c r="CZ254" s="5"/>
      <c r="DZ254" s="15"/>
    </row>
    <row r="255" spans="1:130" ht="48" customHeight="1" x14ac:dyDescent="0.2">
      <c r="A255" s="6151"/>
      <c r="B255" s="260" t="s">
        <v>229</v>
      </c>
      <c r="C255" s="241">
        <f t="shared" si="32"/>
        <v>1</v>
      </c>
      <c r="D255" s="242">
        <f t="shared" si="34"/>
        <v>1</v>
      </c>
      <c r="E255" s="3504">
        <f t="shared" si="34"/>
        <v>0</v>
      </c>
      <c r="F255" s="26">
        <v>0</v>
      </c>
      <c r="G255" s="40">
        <v>0</v>
      </c>
      <c r="H255" s="26">
        <v>0</v>
      </c>
      <c r="I255" s="40">
        <v>0</v>
      </c>
      <c r="J255" s="26">
        <v>1</v>
      </c>
      <c r="K255" s="40">
        <v>0</v>
      </c>
      <c r="L255" s="26">
        <v>0</v>
      </c>
      <c r="M255" s="40">
        <v>0</v>
      </c>
      <c r="N255" s="26">
        <v>0</v>
      </c>
      <c r="O255" s="40">
        <v>0</v>
      </c>
      <c r="P255" s="4303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  <c r="AA255" s="250"/>
      <c r="AB255" s="250"/>
      <c r="AC255" s="250"/>
      <c r="AD255" s="250"/>
      <c r="AE255" s="250"/>
      <c r="AF255" s="250"/>
      <c r="AG255" s="250"/>
      <c r="AH255" s="250"/>
      <c r="AI255" s="250"/>
      <c r="AJ255" s="250"/>
      <c r="AK255" s="250"/>
      <c r="AL255" s="250"/>
      <c r="AM255" s="4304"/>
      <c r="AN255" s="187">
        <v>1</v>
      </c>
      <c r="AO255" s="272">
        <v>0</v>
      </c>
      <c r="AP255" s="30">
        <v>0</v>
      </c>
      <c r="AQ255" s="26">
        <v>0</v>
      </c>
      <c r="AR255" s="4305"/>
      <c r="AS255" s="26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154"/>
      <c r="AZ255" s="18"/>
      <c r="BA255" s="18"/>
      <c r="BB255" s="18"/>
      <c r="BC255" s="18"/>
      <c r="BD255" s="18"/>
      <c r="BE255" s="12"/>
      <c r="BF255" s="12"/>
      <c r="BY255" s="15"/>
      <c r="CZ255" s="5"/>
      <c r="DB255" s="5">
        <v>0</v>
      </c>
      <c r="DD255" s="5">
        <v>0</v>
      </c>
      <c r="DF255" s="5">
        <v>0</v>
      </c>
      <c r="DH255" s="5">
        <v>0</v>
      </c>
      <c r="DL255" s="5">
        <v>0</v>
      </c>
      <c r="DN255" s="5">
        <v>0</v>
      </c>
      <c r="DP255" s="5">
        <v>0</v>
      </c>
      <c r="DZ255" s="15"/>
    </row>
    <row r="256" spans="1:130" ht="22.5" customHeight="1" x14ac:dyDescent="0.2">
      <c r="A256" s="7351" t="s">
        <v>230</v>
      </c>
      <c r="B256" s="4321" t="s">
        <v>260</v>
      </c>
      <c r="C256" s="227">
        <f t="shared" si="32"/>
        <v>1</v>
      </c>
      <c r="D256" s="228">
        <f t="shared" ref="D256:E274" si="35">SUM(F256+H256+J256+L256+N256+P256+R256+T256+V256+X256+Z256+AB256+AD256+AF256+AH256+AJ256+AL256)</f>
        <v>0</v>
      </c>
      <c r="E256" s="3501">
        <f>SUM(G256+I256+K256+M256+O256+Q256+S256+U256+W256+Y256+AA256+AC256+AE256+AG256+AI256+AK256+AM256)</f>
        <v>1</v>
      </c>
      <c r="F256" s="33">
        <v>0</v>
      </c>
      <c r="G256" s="35">
        <v>0</v>
      </c>
      <c r="H256" s="33">
        <v>0</v>
      </c>
      <c r="I256" s="35">
        <v>0</v>
      </c>
      <c r="J256" s="33">
        <v>0</v>
      </c>
      <c r="K256" s="35">
        <v>1</v>
      </c>
      <c r="L256" s="33">
        <v>0</v>
      </c>
      <c r="M256" s="35">
        <v>0</v>
      </c>
      <c r="N256" s="33">
        <v>0</v>
      </c>
      <c r="O256" s="35">
        <v>0</v>
      </c>
      <c r="P256" s="33">
        <v>0</v>
      </c>
      <c r="Q256" s="35">
        <v>0</v>
      </c>
      <c r="R256" s="33">
        <v>0</v>
      </c>
      <c r="S256" s="35">
        <v>0</v>
      </c>
      <c r="T256" s="33">
        <v>0</v>
      </c>
      <c r="U256" s="35">
        <v>0</v>
      </c>
      <c r="V256" s="33">
        <v>0</v>
      </c>
      <c r="W256" s="35">
        <v>0</v>
      </c>
      <c r="X256" s="33">
        <v>0</v>
      </c>
      <c r="Y256" s="35">
        <v>0</v>
      </c>
      <c r="Z256" s="33">
        <v>0</v>
      </c>
      <c r="AA256" s="35">
        <v>0</v>
      </c>
      <c r="AB256" s="33">
        <v>0</v>
      </c>
      <c r="AC256" s="35">
        <v>0</v>
      </c>
      <c r="AD256" s="33">
        <v>0</v>
      </c>
      <c r="AE256" s="35">
        <v>0</v>
      </c>
      <c r="AF256" s="33">
        <v>0</v>
      </c>
      <c r="AG256" s="35">
        <v>0</v>
      </c>
      <c r="AH256" s="33">
        <v>0</v>
      </c>
      <c r="AI256" s="35">
        <v>0</v>
      </c>
      <c r="AJ256" s="33">
        <v>0</v>
      </c>
      <c r="AK256" s="35">
        <v>0</v>
      </c>
      <c r="AL256" s="33">
        <v>0</v>
      </c>
      <c r="AM256" s="4263">
        <v>0</v>
      </c>
      <c r="AN256" s="4307">
        <v>0</v>
      </c>
      <c r="AO256" s="4246">
        <v>0</v>
      </c>
      <c r="AP256" s="4322">
        <v>1</v>
      </c>
      <c r="AQ256" s="35">
        <v>0</v>
      </c>
      <c r="AR256" s="35">
        <v>0</v>
      </c>
      <c r="AS256" s="4191">
        <v>0</v>
      </c>
      <c r="AT256" s="36">
        <v>0</v>
      </c>
      <c r="AU256" s="36">
        <v>0</v>
      </c>
      <c r="AV256" s="36">
        <v>1</v>
      </c>
      <c r="AW256" s="36">
        <v>0</v>
      </c>
      <c r="AX256" s="36">
        <v>0</v>
      </c>
      <c r="AY256" s="154"/>
      <c r="AZ256" s="18"/>
      <c r="BA256" s="18"/>
      <c r="BB256" s="18"/>
      <c r="BC256" s="18"/>
      <c r="BD256" s="18"/>
      <c r="BE256" s="12"/>
      <c r="BF256" s="12"/>
      <c r="BY256" s="15"/>
      <c r="CZ256" s="5"/>
      <c r="DB256" s="5">
        <v>0</v>
      </c>
      <c r="DD256" s="5">
        <v>0</v>
      </c>
      <c r="DF256" s="5">
        <v>0</v>
      </c>
      <c r="DH256" s="5">
        <v>0</v>
      </c>
      <c r="DJ256" s="5">
        <v>0</v>
      </c>
      <c r="DL256" s="5">
        <v>0</v>
      </c>
      <c r="DN256" s="5">
        <v>0</v>
      </c>
      <c r="DP256" s="5">
        <v>0</v>
      </c>
      <c r="DZ256" s="15"/>
    </row>
    <row r="257" spans="1:130" ht="19.149999999999999" customHeight="1" x14ac:dyDescent="0.2">
      <c r="A257" s="6151"/>
      <c r="B257" s="3500" t="s">
        <v>232</v>
      </c>
      <c r="C257" s="231">
        <f t="shared" si="32"/>
        <v>0</v>
      </c>
      <c r="D257" s="232">
        <f t="shared" si="35"/>
        <v>0</v>
      </c>
      <c r="E257" s="3506">
        <f t="shared" si="35"/>
        <v>0</v>
      </c>
      <c r="F257" s="20"/>
      <c r="G257" s="36"/>
      <c r="H257" s="20"/>
      <c r="I257" s="36"/>
      <c r="J257" s="20"/>
      <c r="K257" s="36"/>
      <c r="L257" s="20"/>
      <c r="M257" s="36"/>
      <c r="N257" s="20"/>
      <c r="O257" s="36"/>
      <c r="P257" s="20"/>
      <c r="Q257" s="36"/>
      <c r="R257" s="20"/>
      <c r="S257" s="36"/>
      <c r="T257" s="20"/>
      <c r="U257" s="36"/>
      <c r="V257" s="20"/>
      <c r="W257" s="36"/>
      <c r="X257" s="20"/>
      <c r="Y257" s="36"/>
      <c r="Z257" s="20"/>
      <c r="AA257" s="36"/>
      <c r="AB257" s="20"/>
      <c r="AC257" s="36"/>
      <c r="AD257" s="20"/>
      <c r="AE257" s="36"/>
      <c r="AF257" s="20"/>
      <c r="AG257" s="36"/>
      <c r="AH257" s="20"/>
      <c r="AI257" s="36"/>
      <c r="AJ257" s="20"/>
      <c r="AK257" s="36"/>
      <c r="AL257" s="20"/>
      <c r="AM257" s="23"/>
      <c r="AN257" s="116"/>
      <c r="AO257" s="21"/>
      <c r="AP257" s="24"/>
      <c r="AQ257" s="36"/>
      <c r="AR257" s="36"/>
      <c r="AS257" s="20"/>
      <c r="AT257" s="36"/>
      <c r="AU257" s="36"/>
      <c r="AV257" s="36"/>
      <c r="AW257" s="36"/>
      <c r="AX257" s="36"/>
      <c r="AY257" s="154"/>
      <c r="AZ257" s="18"/>
      <c r="BA257" s="18"/>
      <c r="BB257" s="18"/>
      <c r="BC257" s="18"/>
      <c r="BD257" s="18"/>
      <c r="BE257" s="12"/>
      <c r="BF257" s="12"/>
      <c r="BY257" s="15"/>
      <c r="CZ257" s="5"/>
      <c r="DZ257" s="15"/>
    </row>
    <row r="258" spans="1:130" ht="18.75" customHeight="1" x14ac:dyDescent="0.2">
      <c r="A258" s="6151"/>
      <c r="B258" s="3500" t="s">
        <v>233</v>
      </c>
      <c r="C258" s="231">
        <f t="shared" si="32"/>
        <v>0</v>
      </c>
      <c r="D258" s="232">
        <f t="shared" si="35"/>
        <v>0</v>
      </c>
      <c r="E258" s="3506">
        <f t="shared" si="35"/>
        <v>0</v>
      </c>
      <c r="F258" s="20"/>
      <c r="G258" s="36"/>
      <c r="H258" s="20"/>
      <c r="I258" s="36"/>
      <c r="J258" s="20"/>
      <c r="K258" s="36"/>
      <c r="L258" s="20"/>
      <c r="M258" s="36"/>
      <c r="N258" s="20"/>
      <c r="O258" s="36"/>
      <c r="P258" s="20"/>
      <c r="Q258" s="36"/>
      <c r="R258" s="20"/>
      <c r="S258" s="36"/>
      <c r="T258" s="20"/>
      <c r="U258" s="36"/>
      <c r="V258" s="20"/>
      <c r="W258" s="36"/>
      <c r="X258" s="20"/>
      <c r="Y258" s="36"/>
      <c r="Z258" s="20"/>
      <c r="AA258" s="36"/>
      <c r="AB258" s="20"/>
      <c r="AC258" s="36"/>
      <c r="AD258" s="20"/>
      <c r="AE258" s="36"/>
      <c r="AF258" s="20"/>
      <c r="AG258" s="36"/>
      <c r="AH258" s="20"/>
      <c r="AI258" s="36"/>
      <c r="AJ258" s="20"/>
      <c r="AK258" s="36"/>
      <c r="AL258" s="20"/>
      <c r="AM258" s="23"/>
      <c r="AN258" s="116"/>
      <c r="AO258" s="21"/>
      <c r="AP258" s="24"/>
      <c r="AQ258" s="36"/>
      <c r="AR258" s="36"/>
      <c r="AS258" s="20"/>
      <c r="AT258" s="36"/>
      <c r="AU258" s="36"/>
      <c r="AV258" s="36"/>
      <c r="AW258" s="36"/>
      <c r="AX258" s="36"/>
      <c r="AY258" s="154"/>
      <c r="AZ258" s="18"/>
      <c r="BA258" s="18"/>
      <c r="BB258" s="18"/>
      <c r="BC258" s="18"/>
      <c r="BD258" s="18"/>
      <c r="BE258" s="18"/>
      <c r="BF258" s="18"/>
      <c r="BG258" s="18"/>
      <c r="BH258" s="12"/>
      <c r="BI258" s="12"/>
      <c r="BY258" s="15"/>
      <c r="CZ258" s="5"/>
      <c r="DZ258" s="15"/>
    </row>
    <row r="259" spans="1:130" ht="24.75" customHeight="1" x14ac:dyDescent="0.2">
      <c r="A259" s="6151"/>
      <c r="B259" s="3500" t="s">
        <v>234</v>
      </c>
      <c r="C259" s="227">
        <f t="shared" si="32"/>
        <v>0</v>
      </c>
      <c r="D259" s="228">
        <f t="shared" si="35"/>
        <v>0</v>
      </c>
      <c r="E259" s="3501">
        <f t="shared" si="35"/>
        <v>0</v>
      </c>
      <c r="F259" s="20"/>
      <c r="G259" s="36"/>
      <c r="H259" s="20"/>
      <c r="I259" s="36"/>
      <c r="J259" s="20"/>
      <c r="K259" s="36"/>
      <c r="L259" s="20"/>
      <c r="M259" s="36"/>
      <c r="N259" s="20"/>
      <c r="O259" s="36"/>
      <c r="P259" s="20"/>
      <c r="Q259" s="36"/>
      <c r="R259" s="20"/>
      <c r="S259" s="36"/>
      <c r="T259" s="20"/>
      <c r="U259" s="36"/>
      <c r="V259" s="20"/>
      <c r="W259" s="36"/>
      <c r="X259" s="20"/>
      <c r="Y259" s="36"/>
      <c r="Z259" s="20"/>
      <c r="AA259" s="36"/>
      <c r="AB259" s="20"/>
      <c r="AC259" s="36"/>
      <c r="AD259" s="20"/>
      <c r="AE259" s="36"/>
      <c r="AF259" s="20"/>
      <c r="AG259" s="36"/>
      <c r="AH259" s="20"/>
      <c r="AI259" s="36"/>
      <c r="AJ259" s="20"/>
      <c r="AK259" s="36"/>
      <c r="AL259" s="20"/>
      <c r="AM259" s="23"/>
      <c r="AN259" s="116"/>
      <c r="AO259" s="21"/>
      <c r="AP259" s="24"/>
      <c r="AQ259" s="36"/>
      <c r="AR259" s="36"/>
      <c r="AS259" s="20"/>
      <c r="AT259" s="36"/>
      <c r="AU259" s="36"/>
      <c r="AV259" s="36"/>
      <c r="AW259" s="36"/>
      <c r="AX259" s="36"/>
      <c r="AY259" s="154"/>
      <c r="AZ259" s="18"/>
      <c r="BA259" s="18"/>
      <c r="BB259" s="18"/>
      <c r="BC259" s="18"/>
      <c r="BD259" s="18"/>
      <c r="BE259" s="18"/>
      <c r="BF259" s="18"/>
      <c r="BG259" s="18"/>
      <c r="BH259" s="12"/>
      <c r="BI259" s="12"/>
      <c r="BY259" s="15"/>
      <c r="CZ259" s="5"/>
      <c r="DZ259" s="15"/>
    </row>
    <row r="260" spans="1:130" ht="18.75" customHeight="1" x14ac:dyDescent="0.2">
      <c r="A260" s="7429"/>
      <c r="B260" s="253" t="s">
        <v>235</v>
      </c>
      <c r="C260" s="1204">
        <f t="shared" si="32"/>
        <v>0</v>
      </c>
      <c r="D260" s="224">
        <f t="shared" si="35"/>
        <v>0</v>
      </c>
      <c r="E260" s="219">
        <f t="shared" si="35"/>
        <v>0</v>
      </c>
      <c r="F260" s="20"/>
      <c r="G260" s="36"/>
      <c r="H260" s="20"/>
      <c r="I260" s="36"/>
      <c r="J260" s="20"/>
      <c r="K260" s="36"/>
      <c r="L260" s="20"/>
      <c r="M260" s="36"/>
      <c r="N260" s="20"/>
      <c r="O260" s="36"/>
      <c r="P260" s="20"/>
      <c r="Q260" s="36"/>
      <c r="R260" s="20"/>
      <c r="S260" s="36"/>
      <c r="T260" s="20"/>
      <c r="U260" s="36"/>
      <c r="V260" s="20"/>
      <c r="W260" s="36"/>
      <c r="X260" s="20"/>
      <c r="Y260" s="36"/>
      <c r="Z260" s="20"/>
      <c r="AA260" s="36"/>
      <c r="AB260" s="20"/>
      <c r="AC260" s="36"/>
      <c r="AD260" s="20"/>
      <c r="AE260" s="36"/>
      <c r="AF260" s="20"/>
      <c r="AG260" s="36"/>
      <c r="AH260" s="20"/>
      <c r="AI260" s="36"/>
      <c r="AJ260" s="20"/>
      <c r="AK260" s="36"/>
      <c r="AL260" s="26"/>
      <c r="AM260" s="29"/>
      <c r="AN260" s="121"/>
      <c r="AO260" s="27"/>
      <c r="AP260" s="30"/>
      <c r="AQ260" s="40"/>
      <c r="AR260" s="40"/>
      <c r="AS260" s="20"/>
      <c r="AT260" s="36"/>
      <c r="AU260" s="36"/>
      <c r="AV260" s="36"/>
      <c r="AW260" s="36"/>
      <c r="AX260" s="36"/>
      <c r="AY260" s="154"/>
      <c r="AZ260" s="18"/>
      <c r="BA260" s="18"/>
      <c r="BB260" s="18"/>
      <c r="BC260" s="18"/>
      <c r="BD260" s="18"/>
      <c r="BE260" s="18"/>
      <c r="BF260" s="18"/>
      <c r="BG260" s="18"/>
      <c r="BH260" s="12"/>
      <c r="BI260" s="12"/>
      <c r="BY260" s="15"/>
      <c r="CZ260" s="5"/>
      <c r="DZ260" s="15"/>
    </row>
    <row r="261" spans="1:130" ht="16.350000000000001" customHeight="1" x14ac:dyDescent="0.2">
      <c r="A261" s="7351" t="s">
        <v>236</v>
      </c>
      <c r="B261" s="4321" t="s">
        <v>237</v>
      </c>
      <c r="C261" s="4286">
        <f t="shared" si="32"/>
        <v>0</v>
      </c>
      <c r="D261" s="4287">
        <f t="shared" si="35"/>
        <v>0</v>
      </c>
      <c r="E261" s="4285">
        <f t="shared" si="35"/>
        <v>0</v>
      </c>
      <c r="F261" s="4191"/>
      <c r="G261" s="4192"/>
      <c r="H261" s="4191"/>
      <c r="I261" s="4192"/>
      <c r="J261" s="4191"/>
      <c r="K261" s="4192"/>
      <c r="L261" s="4191"/>
      <c r="M261" s="4192"/>
      <c r="N261" s="4191"/>
      <c r="O261" s="4192"/>
      <c r="P261" s="4191"/>
      <c r="Q261" s="4192"/>
      <c r="R261" s="4191"/>
      <c r="S261" s="4192"/>
      <c r="T261" s="4191"/>
      <c r="U261" s="4192"/>
      <c r="V261" s="4191"/>
      <c r="W261" s="4192"/>
      <c r="X261" s="4191"/>
      <c r="Y261" s="4192"/>
      <c r="Z261" s="4191"/>
      <c r="AA261" s="4192"/>
      <c r="AB261" s="4191"/>
      <c r="AC261" s="4192"/>
      <c r="AD261" s="4191"/>
      <c r="AE261" s="4192"/>
      <c r="AF261" s="4191"/>
      <c r="AG261" s="4192"/>
      <c r="AH261" s="4191"/>
      <c r="AI261" s="4192"/>
      <c r="AJ261" s="4191"/>
      <c r="AK261" s="4192"/>
      <c r="AL261" s="4191"/>
      <c r="AM261" s="4244"/>
      <c r="AN261" s="187"/>
      <c r="AO261" s="272"/>
      <c r="AP261" s="35"/>
      <c r="AQ261" s="244"/>
      <c r="AR261" s="1444"/>
      <c r="AS261" s="4191"/>
      <c r="AT261" s="4192"/>
      <c r="AU261" s="4192"/>
      <c r="AV261" s="4192"/>
      <c r="AW261" s="4192"/>
      <c r="AX261" s="4192"/>
      <c r="AY261" s="154"/>
      <c r="AZ261" s="18"/>
      <c r="BA261" s="18"/>
      <c r="BB261" s="18"/>
      <c r="BC261" s="18"/>
      <c r="BD261" s="18"/>
      <c r="BE261" s="18"/>
      <c r="BF261" s="18"/>
      <c r="BG261" s="18"/>
      <c r="BH261" s="12"/>
      <c r="BI261" s="12"/>
      <c r="BY261" s="15"/>
      <c r="CZ261" s="5"/>
      <c r="DZ261" s="15"/>
    </row>
    <row r="262" spans="1:130" ht="16.350000000000001" customHeight="1" x14ac:dyDescent="0.2">
      <c r="A262" s="6151"/>
      <c r="B262" s="3505" t="s">
        <v>238</v>
      </c>
      <c r="C262" s="227">
        <f t="shared" si="32"/>
        <v>0</v>
      </c>
      <c r="D262" s="228">
        <f t="shared" si="35"/>
        <v>0</v>
      </c>
      <c r="E262" s="3501">
        <f t="shared" si="35"/>
        <v>0</v>
      </c>
      <c r="F262" s="33"/>
      <c r="G262" s="35"/>
      <c r="H262" s="33"/>
      <c r="I262" s="35"/>
      <c r="J262" s="33"/>
      <c r="K262" s="35"/>
      <c r="L262" s="33"/>
      <c r="M262" s="35"/>
      <c r="N262" s="33"/>
      <c r="O262" s="35"/>
      <c r="P262" s="33"/>
      <c r="Q262" s="35"/>
      <c r="R262" s="33"/>
      <c r="S262" s="35"/>
      <c r="T262" s="33"/>
      <c r="U262" s="35"/>
      <c r="V262" s="33"/>
      <c r="W262" s="35"/>
      <c r="X262" s="33"/>
      <c r="Y262" s="35"/>
      <c r="Z262" s="33"/>
      <c r="AA262" s="35"/>
      <c r="AB262" s="33"/>
      <c r="AC262" s="35"/>
      <c r="AD262" s="33"/>
      <c r="AE262" s="35"/>
      <c r="AF262" s="33"/>
      <c r="AG262" s="35"/>
      <c r="AH262" s="33"/>
      <c r="AI262" s="35"/>
      <c r="AJ262" s="33"/>
      <c r="AK262" s="35"/>
      <c r="AL262" s="33"/>
      <c r="AM262" s="186"/>
      <c r="AN262" s="187"/>
      <c r="AO262" s="272"/>
      <c r="AP262" s="35"/>
      <c r="AQ262" s="247"/>
      <c r="AR262" s="256"/>
      <c r="AS262" s="33"/>
      <c r="AT262" s="35"/>
      <c r="AU262" s="35"/>
      <c r="AV262" s="35"/>
      <c r="AW262" s="35"/>
      <c r="AX262" s="35"/>
      <c r="AY262" s="154"/>
      <c r="AZ262" s="18"/>
      <c r="BA262" s="18"/>
      <c r="BB262" s="18"/>
      <c r="BC262" s="18"/>
      <c r="BD262" s="18"/>
      <c r="BE262" s="18"/>
      <c r="BF262" s="18"/>
      <c r="BG262" s="18"/>
      <c r="BH262" s="12"/>
      <c r="BI262" s="12"/>
      <c r="BY262" s="15"/>
      <c r="CZ262" s="5"/>
      <c r="DZ262" s="15"/>
    </row>
    <row r="263" spans="1:130" ht="16.350000000000001" customHeight="1" x14ac:dyDescent="0.2">
      <c r="A263" s="7429"/>
      <c r="B263" s="3503" t="s">
        <v>239</v>
      </c>
      <c r="C263" s="4288">
        <f t="shared" si="32"/>
        <v>0</v>
      </c>
      <c r="D263" s="4289">
        <f t="shared" si="35"/>
        <v>0</v>
      </c>
      <c r="E263" s="4290">
        <f t="shared" si="35"/>
        <v>0</v>
      </c>
      <c r="F263" s="4280"/>
      <c r="G263" s="4291"/>
      <c r="H263" s="4280"/>
      <c r="I263" s="4291"/>
      <c r="J263" s="4280"/>
      <c r="K263" s="4291"/>
      <c r="L263" s="4280"/>
      <c r="M263" s="4291"/>
      <c r="N263" s="4280"/>
      <c r="O263" s="4291"/>
      <c r="P263" s="4280"/>
      <c r="Q263" s="4291"/>
      <c r="R263" s="4280"/>
      <c r="S263" s="4291"/>
      <c r="T263" s="4280"/>
      <c r="U263" s="4291"/>
      <c r="V263" s="4280"/>
      <c r="W263" s="4291"/>
      <c r="X263" s="4280"/>
      <c r="Y263" s="4291"/>
      <c r="Z263" s="4280"/>
      <c r="AA263" s="4291"/>
      <c r="AB263" s="4280"/>
      <c r="AC263" s="4291"/>
      <c r="AD263" s="4280"/>
      <c r="AE263" s="4291"/>
      <c r="AF263" s="4280"/>
      <c r="AG263" s="4291"/>
      <c r="AH263" s="4280"/>
      <c r="AI263" s="4291"/>
      <c r="AJ263" s="4280"/>
      <c r="AK263" s="4291"/>
      <c r="AL263" s="4280"/>
      <c r="AM263" s="222"/>
      <c r="AN263" s="4313"/>
      <c r="AO263" s="4314"/>
      <c r="AP263" s="4291"/>
      <c r="AQ263" s="4303"/>
      <c r="AR263" s="4310"/>
      <c r="AS263" s="4280"/>
      <c r="AT263" s="4291"/>
      <c r="AU263" s="4291"/>
      <c r="AV263" s="4291"/>
      <c r="AW263" s="4291"/>
      <c r="AX263" s="4291"/>
      <c r="AY263" s="154"/>
      <c r="AZ263" s="18"/>
      <c r="BA263" s="18"/>
      <c r="BB263" s="18"/>
      <c r="BC263" s="18"/>
      <c r="BD263" s="18"/>
      <c r="BE263" s="18"/>
      <c r="BF263" s="18"/>
      <c r="BG263" s="18"/>
      <c r="BH263" s="12"/>
      <c r="BI263" s="12"/>
      <c r="BY263" s="15"/>
      <c r="CZ263" s="5"/>
      <c r="DZ263" s="15"/>
    </row>
    <row r="264" spans="1:130" ht="16.350000000000001" customHeight="1" x14ac:dyDescent="0.2">
      <c r="A264" s="7444" t="s">
        <v>240</v>
      </c>
      <c r="B264" s="7445"/>
      <c r="C264" s="4286">
        <f>SUM(D264+E264)</f>
        <v>0</v>
      </c>
      <c r="D264" s="4287">
        <f>SUM(F264+H264+J264+L264+N264+P264+R264+T264+V264+X264+Z264+AB264+AD264+AF264+AH264+AJ264+AL264)</f>
        <v>0</v>
      </c>
      <c r="E264" s="4285">
        <f>SUM(G264+I264+K264+M264+O264+Q264+S264+U264+W264+Y264+AA264+AC264+AE264+AG264+AI264+AK264+AM264)</f>
        <v>0</v>
      </c>
      <c r="F264" s="4191"/>
      <c r="G264" s="4192"/>
      <c r="H264" s="4191"/>
      <c r="I264" s="4192"/>
      <c r="J264" s="4191"/>
      <c r="K264" s="4192"/>
      <c r="L264" s="4191"/>
      <c r="M264" s="4192"/>
      <c r="N264" s="4191"/>
      <c r="O264" s="4192"/>
      <c r="P264" s="4191"/>
      <c r="Q264" s="4192"/>
      <c r="R264" s="4191"/>
      <c r="S264" s="4192"/>
      <c r="T264" s="4191"/>
      <c r="U264" s="4192"/>
      <c r="V264" s="4191"/>
      <c r="W264" s="4192"/>
      <c r="X264" s="4191"/>
      <c r="Y264" s="4192"/>
      <c r="Z264" s="4191"/>
      <c r="AA264" s="4192"/>
      <c r="AB264" s="4191"/>
      <c r="AC264" s="4192"/>
      <c r="AD264" s="4191"/>
      <c r="AE264" s="4192"/>
      <c r="AF264" s="4191"/>
      <c r="AG264" s="4192"/>
      <c r="AH264" s="4191"/>
      <c r="AI264" s="4192"/>
      <c r="AJ264" s="4191"/>
      <c r="AK264" s="4192"/>
      <c r="AL264" s="4191"/>
      <c r="AM264" s="4244"/>
      <c r="AN264" s="4245"/>
      <c r="AO264" s="4307"/>
      <c r="AP264" s="4192"/>
      <c r="AQ264" s="4195"/>
      <c r="AR264" s="4192"/>
      <c r="AS264" s="4191"/>
      <c r="AT264" s="4192"/>
      <c r="AU264" s="4192"/>
      <c r="AV264" s="4192"/>
      <c r="AW264" s="4192"/>
      <c r="AX264" s="4192"/>
      <c r="AY264" s="154"/>
      <c r="AZ264" s="18"/>
      <c r="BA264" s="18"/>
      <c r="BB264" s="18"/>
      <c r="BC264" s="18"/>
      <c r="BD264" s="18"/>
      <c r="BE264" s="18"/>
      <c r="BF264" s="18"/>
      <c r="BG264" s="18"/>
      <c r="BH264" s="12"/>
      <c r="BI264" s="12"/>
      <c r="BY264" s="15"/>
      <c r="CZ264" s="5"/>
      <c r="DB264" s="5">
        <v>0</v>
      </c>
      <c r="DD264" s="5">
        <v>0</v>
      </c>
      <c r="DF264" s="5">
        <v>0</v>
      </c>
      <c r="DH264" s="5">
        <v>0</v>
      </c>
      <c r="DJ264" s="5">
        <v>0</v>
      </c>
      <c r="DL264" s="5">
        <v>0</v>
      </c>
      <c r="DN264" s="5">
        <v>0</v>
      </c>
      <c r="DP264" s="5">
        <v>0</v>
      </c>
      <c r="DZ264" s="15"/>
    </row>
    <row r="265" spans="1:130" ht="16.350000000000001" customHeight="1" x14ac:dyDescent="0.2">
      <c r="A265" s="5941" t="s">
        <v>241</v>
      </c>
      <c r="B265" s="5942"/>
      <c r="C265" s="231">
        <f>SUM(D265+E265)</f>
        <v>0</v>
      </c>
      <c r="D265" s="232">
        <f>SUM(F265+H265+J265+L265+N265+P265+R265+T265+V265+X265+Z265+AB265+AD265+AF265+AH265+AJ265+AL265)</f>
        <v>0</v>
      </c>
      <c r="E265" s="3506">
        <f>SUM(G265+I265+K265+M265+O265+Q265+S265+U265+W265+Y265+AA265+AC265+AE265+AG265+AI265+AK265+AM265)</f>
        <v>0</v>
      </c>
      <c r="F265" s="33"/>
      <c r="G265" s="35"/>
      <c r="H265" s="33"/>
      <c r="I265" s="35"/>
      <c r="J265" s="33"/>
      <c r="K265" s="35"/>
      <c r="L265" s="33"/>
      <c r="M265" s="35"/>
      <c r="N265" s="33"/>
      <c r="O265" s="35"/>
      <c r="P265" s="33"/>
      <c r="Q265" s="35"/>
      <c r="R265" s="33"/>
      <c r="S265" s="35"/>
      <c r="T265" s="33"/>
      <c r="U265" s="35"/>
      <c r="V265" s="33"/>
      <c r="W265" s="35"/>
      <c r="X265" s="33"/>
      <c r="Y265" s="35"/>
      <c r="Z265" s="33"/>
      <c r="AA265" s="35"/>
      <c r="AB265" s="33"/>
      <c r="AC265" s="35"/>
      <c r="AD265" s="33"/>
      <c r="AE265" s="35"/>
      <c r="AF265" s="33"/>
      <c r="AG265" s="35"/>
      <c r="AH265" s="33"/>
      <c r="AI265" s="35"/>
      <c r="AJ265" s="33"/>
      <c r="AK265" s="35"/>
      <c r="AL265" s="33"/>
      <c r="AM265" s="186"/>
      <c r="AN265" s="187"/>
      <c r="AO265" s="272"/>
      <c r="AP265" s="35"/>
      <c r="AQ265" s="229"/>
      <c r="AR265" s="35"/>
      <c r="AS265" s="33"/>
      <c r="AT265" s="35"/>
      <c r="AU265" s="35"/>
      <c r="AV265" s="35"/>
      <c r="AW265" s="35"/>
      <c r="AX265" s="35"/>
      <c r="AY265" s="154"/>
      <c r="AZ265" s="18"/>
      <c r="BA265" s="18"/>
      <c r="BB265" s="18"/>
      <c r="BC265" s="18"/>
      <c r="BD265" s="18"/>
      <c r="BE265" s="18"/>
      <c r="BF265" s="18"/>
      <c r="BG265" s="18"/>
      <c r="BH265" s="12"/>
      <c r="BI265" s="12"/>
      <c r="BY265" s="15"/>
      <c r="CZ265" s="5"/>
      <c r="DZ265" s="15"/>
    </row>
    <row r="266" spans="1:130" ht="16.350000000000001" customHeight="1" x14ac:dyDescent="0.2">
      <c r="A266" s="5817" t="s">
        <v>242</v>
      </c>
      <c r="B266" s="5818"/>
      <c r="C266" s="231">
        <f t="shared" si="32"/>
        <v>1</v>
      </c>
      <c r="D266" s="232">
        <f t="shared" si="35"/>
        <v>0</v>
      </c>
      <c r="E266" s="3506">
        <f t="shared" si="35"/>
        <v>1</v>
      </c>
      <c r="F266" s="20">
        <v>0</v>
      </c>
      <c r="G266" s="36">
        <v>0</v>
      </c>
      <c r="H266" s="20">
        <v>0</v>
      </c>
      <c r="I266" s="36">
        <v>0</v>
      </c>
      <c r="J266" s="20">
        <v>0</v>
      </c>
      <c r="K266" s="36">
        <v>0</v>
      </c>
      <c r="L266" s="20">
        <v>0</v>
      </c>
      <c r="M266" s="36">
        <v>1</v>
      </c>
      <c r="N266" s="20">
        <v>0</v>
      </c>
      <c r="O266" s="36">
        <v>0</v>
      </c>
      <c r="P266" s="20">
        <v>0</v>
      </c>
      <c r="Q266" s="36">
        <v>0</v>
      </c>
      <c r="R266" s="20">
        <v>0</v>
      </c>
      <c r="S266" s="36">
        <v>0</v>
      </c>
      <c r="T266" s="20">
        <v>0</v>
      </c>
      <c r="U266" s="36">
        <v>0</v>
      </c>
      <c r="V266" s="20">
        <v>0</v>
      </c>
      <c r="W266" s="36">
        <v>0</v>
      </c>
      <c r="X266" s="20">
        <v>0</v>
      </c>
      <c r="Y266" s="36">
        <v>0</v>
      </c>
      <c r="Z266" s="20">
        <v>0</v>
      </c>
      <c r="AA266" s="36">
        <v>0</v>
      </c>
      <c r="AB266" s="20">
        <v>0</v>
      </c>
      <c r="AC266" s="36">
        <v>0</v>
      </c>
      <c r="AD266" s="20">
        <v>0</v>
      </c>
      <c r="AE266" s="36">
        <v>0</v>
      </c>
      <c r="AF266" s="20">
        <v>0</v>
      </c>
      <c r="AG266" s="36">
        <v>0</v>
      </c>
      <c r="AH266" s="20">
        <v>0</v>
      </c>
      <c r="AI266" s="36">
        <v>0</v>
      </c>
      <c r="AJ266" s="20">
        <v>0</v>
      </c>
      <c r="AK266" s="36">
        <v>0</v>
      </c>
      <c r="AL266" s="20">
        <v>0</v>
      </c>
      <c r="AM266" s="176">
        <v>0</v>
      </c>
      <c r="AN266" s="187">
        <v>1</v>
      </c>
      <c r="AO266" s="272">
        <v>0</v>
      </c>
      <c r="AP266" s="35">
        <v>0</v>
      </c>
      <c r="AQ266" s="36">
        <v>0</v>
      </c>
      <c r="AR266" s="119">
        <v>0</v>
      </c>
      <c r="AS266" s="20">
        <v>0</v>
      </c>
      <c r="AT266" s="36">
        <v>0</v>
      </c>
      <c r="AU266" s="36">
        <v>0</v>
      </c>
      <c r="AV266" s="36">
        <v>1</v>
      </c>
      <c r="AW266" s="36">
        <v>0</v>
      </c>
      <c r="AX266" s="36">
        <v>0</v>
      </c>
      <c r="AY266" s="154"/>
      <c r="AZ266" s="18"/>
      <c r="BA266" s="18"/>
      <c r="BB266" s="18"/>
      <c r="BC266" s="18"/>
      <c r="BD266" s="18"/>
      <c r="BE266" s="18"/>
      <c r="BF266" s="18"/>
      <c r="BG266" s="18"/>
      <c r="BH266" s="12"/>
      <c r="BI266" s="12"/>
      <c r="BY266" s="15"/>
      <c r="CZ266" s="5"/>
      <c r="DA266" s="5">
        <v>0</v>
      </c>
      <c r="DB266" s="5">
        <v>0</v>
      </c>
      <c r="DC266" s="5">
        <v>0</v>
      </c>
      <c r="DD266" s="5">
        <v>0</v>
      </c>
      <c r="DE266" s="5">
        <v>0</v>
      </c>
      <c r="DF266" s="5">
        <v>0</v>
      </c>
      <c r="DG266" s="5">
        <v>0</v>
      </c>
      <c r="DH266" s="5">
        <v>0</v>
      </c>
      <c r="DI266" s="5">
        <v>0</v>
      </c>
      <c r="DJ266" s="5">
        <v>0</v>
      </c>
      <c r="DK266" s="5">
        <v>0</v>
      </c>
      <c r="DL266" s="5">
        <v>0</v>
      </c>
      <c r="DM266" s="5">
        <v>0</v>
      </c>
      <c r="DN266" s="5">
        <v>0</v>
      </c>
      <c r="DO266" s="5">
        <v>0</v>
      </c>
      <c r="DP266" s="5">
        <v>0</v>
      </c>
      <c r="DZ266" s="15"/>
    </row>
    <row r="267" spans="1:130" ht="16.350000000000001" customHeight="1" x14ac:dyDescent="0.2">
      <c r="A267" s="5817" t="s">
        <v>243</v>
      </c>
      <c r="B267" s="5818"/>
      <c r="C267" s="231">
        <f t="shared" si="32"/>
        <v>1</v>
      </c>
      <c r="D267" s="232">
        <f t="shared" si="35"/>
        <v>0</v>
      </c>
      <c r="E267" s="3506">
        <f t="shared" si="35"/>
        <v>1</v>
      </c>
      <c r="F267" s="20">
        <v>0</v>
      </c>
      <c r="G267" s="36">
        <v>0</v>
      </c>
      <c r="H267" s="20">
        <v>0</v>
      </c>
      <c r="I267" s="36">
        <v>0</v>
      </c>
      <c r="J267" s="20">
        <v>0</v>
      </c>
      <c r="K267" s="36">
        <v>0</v>
      </c>
      <c r="L267" s="20">
        <v>0</v>
      </c>
      <c r="M267" s="36">
        <v>0</v>
      </c>
      <c r="N267" s="20">
        <v>0</v>
      </c>
      <c r="O267" s="36">
        <v>0</v>
      </c>
      <c r="P267" s="20">
        <v>0</v>
      </c>
      <c r="Q267" s="36">
        <v>0</v>
      </c>
      <c r="R267" s="20">
        <v>0</v>
      </c>
      <c r="S267" s="36">
        <v>0</v>
      </c>
      <c r="T267" s="20">
        <v>0</v>
      </c>
      <c r="U267" s="36">
        <v>0</v>
      </c>
      <c r="V267" s="20">
        <v>0</v>
      </c>
      <c r="W267" s="36">
        <v>0</v>
      </c>
      <c r="X267" s="20">
        <v>0</v>
      </c>
      <c r="Y267" s="36">
        <v>0</v>
      </c>
      <c r="Z267" s="20">
        <v>0</v>
      </c>
      <c r="AA267" s="36">
        <v>0</v>
      </c>
      <c r="AB267" s="20">
        <v>0</v>
      </c>
      <c r="AC267" s="36">
        <v>1</v>
      </c>
      <c r="AD267" s="20">
        <v>0</v>
      </c>
      <c r="AE267" s="36">
        <v>0</v>
      </c>
      <c r="AF267" s="20">
        <v>0</v>
      </c>
      <c r="AG267" s="36">
        <v>0</v>
      </c>
      <c r="AH267" s="20">
        <v>0</v>
      </c>
      <c r="AI267" s="36">
        <v>0</v>
      </c>
      <c r="AJ267" s="20">
        <v>0</v>
      </c>
      <c r="AK267" s="36">
        <v>0</v>
      </c>
      <c r="AL267" s="20">
        <v>0</v>
      </c>
      <c r="AM267" s="176">
        <v>0</v>
      </c>
      <c r="AN267" s="187">
        <v>0</v>
      </c>
      <c r="AO267" s="272">
        <v>1</v>
      </c>
      <c r="AP267" s="35">
        <v>0</v>
      </c>
      <c r="AQ267" s="36">
        <v>0</v>
      </c>
      <c r="AR267" s="119">
        <v>0</v>
      </c>
      <c r="AS267" s="20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154"/>
      <c r="AZ267" s="18"/>
      <c r="BA267" s="18"/>
      <c r="BB267" s="18"/>
      <c r="BC267" s="18"/>
      <c r="BD267" s="18"/>
      <c r="BE267" s="18"/>
      <c r="BF267" s="18"/>
      <c r="BG267" s="18"/>
      <c r="BH267" s="12"/>
      <c r="BI267" s="12"/>
      <c r="BY267" s="15"/>
      <c r="CZ267" s="5"/>
      <c r="DZ267" s="15"/>
    </row>
    <row r="268" spans="1:130" ht="16.350000000000001" customHeight="1" x14ac:dyDescent="0.2">
      <c r="A268" s="5912" t="s">
        <v>244</v>
      </c>
      <c r="B268" s="5818"/>
      <c r="C268" s="241">
        <f t="shared" si="32"/>
        <v>4</v>
      </c>
      <c r="D268" s="242">
        <f t="shared" si="35"/>
        <v>0</v>
      </c>
      <c r="E268" s="3504">
        <f t="shared" si="35"/>
        <v>4</v>
      </c>
      <c r="F268" s="20">
        <v>0</v>
      </c>
      <c r="G268" s="36">
        <v>0</v>
      </c>
      <c r="H268" s="20">
        <v>0</v>
      </c>
      <c r="I268" s="36">
        <v>0</v>
      </c>
      <c r="J268" s="20">
        <v>0</v>
      </c>
      <c r="K268" s="36">
        <v>1</v>
      </c>
      <c r="L268" s="20">
        <v>0</v>
      </c>
      <c r="M268" s="36">
        <v>3</v>
      </c>
      <c r="N268" s="20">
        <v>0</v>
      </c>
      <c r="O268" s="36">
        <v>0</v>
      </c>
      <c r="P268" s="20">
        <v>0</v>
      </c>
      <c r="Q268" s="36">
        <v>0</v>
      </c>
      <c r="R268" s="20">
        <v>0</v>
      </c>
      <c r="S268" s="36">
        <v>0</v>
      </c>
      <c r="T268" s="20">
        <v>0</v>
      </c>
      <c r="U268" s="36">
        <v>0</v>
      </c>
      <c r="V268" s="20">
        <v>0</v>
      </c>
      <c r="W268" s="36">
        <v>0</v>
      </c>
      <c r="X268" s="20">
        <v>0</v>
      </c>
      <c r="Y268" s="36">
        <v>0</v>
      </c>
      <c r="Z268" s="20">
        <v>0</v>
      </c>
      <c r="AA268" s="36">
        <v>0</v>
      </c>
      <c r="AB268" s="20">
        <v>0</v>
      </c>
      <c r="AC268" s="36">
        <v>0</v>
      </c>
      <c r="AD268" s="20">
        <v>0</v>
      </c>
      <c r="AE268" s="36">
        <v>0</v>
      </c>
      <c r="AF268" s="20">
        <v>0</v>
      </c>
      <c r="AG268" s="36">
        <v>0</v>
      </c>
      <c r="AH268" s="20">
        <v>0</v>
      </c>
      <c r="AI268" s="36">
        <v>0</v>
      </c>
      <c r="AJ268" s="20">
        <v>0</v>
      </c>
      <c r="AK268" s="36">
        <v>0</v>
      </c>
      <c r="AL268" s="20">
        <v>0</v>
      </c>
      <c r="AM268" s="176">
        <v>0</v>
      </c>
      <c r="AN268" s="187">
        <v>0</v>
      </c>
      <c r="AO268" s="272">
        <v>0</v>
      </c>
      <c r="AP268" s="35">
        <v>4</v>
      </c>
      <c r="AQ268" s="36">
        <v>0</v>
      </c>
      <c r="AR268" s="119">
        <v>0</v>
      </c>
      <c r="AS268" s="20">
        <v>0</v>
      </c>
      <c r="AT268" s="36">
        <v>0</v>
      </c>
      <c r="AU268" s="36">
        <v>0</v>
      </c>
      <c r="AV268" s="36">
        <v>2</v>
      </c>
      <c r="AW268" s="36">
        <v>0</v>
      </c>
      <c r="AX268" s="36">
        <v>1</v>
      </c>
      <c r="AY268" s="154"/>
      <c r="AZ268" s="18"/>
      <c r="BA268" s="18"/>
      <c r="BB268" s="18"/>
      <c r="BC268" s="18"/>
      <c r="BD268" s="18"/>
      <c r="BE268" s="18"/>
      <c r="BF268" s="18"/>
      <c r="BG268" s="18"/>
      <c r="BH268" s="12"/>
      <c r="BI268" s="12"/>
      <c r="BY268" s="15"/>
      <c r="CZ268" s="5"/>
      <c r="DZ268" s="15"/>
    </row>
    <row r="269" spans="1:130" ht="19.5" customHeight="1" x14ac:dyDescent="0.2">
      <c r="A269" s="7351" t="s">
        <v>245</v>
      </c>
      <c r="B269" s="4306" t="s">
        <v>246</v>
      </c>
      <c r="C269" s="227">
        <f t="shared" si="32"/>
        <v>4</v>
      </c>
      <c r="D269" s="228">
        <f t="shared" si="35"/>
        <v>2</v>
      </c>
      <c r="E269" s="3501">
        <f t="shared" si="35"/>
        <v>2</v>
      </c>
      <c r="F269" s="37">
        <v>0</v>
      </c>
      <c r="G269" s="39">
        <v>0</v>
      </c>
      <c r="H269" s="37">
        <v>0</v>
      </c>
      <c r="I269" s="39">
        <v>0</v>
      </c>
      <c r="J269" s="37">
        <v>1</v>
      </c>
      <c r="K269" s="39">
        <v>0</v>
      </c>
      <c r="L269" s="37">
        <v>0</v>
      </c>
      <c r="M269" s="39">
        <v>0</v>
      </c>
      <c r="N269" s="37">
        <v>0</v>
      </c>
      <c r="O269" s="39">
        <v>0</v>
      </c>
      <c r="P269" s="37">
        <v>0</v>
      </c>
      <c r="Q269" s="39">
        <v>0</v>
      </c>
      <c r="R269" s="37">
        <v>1</v>
      </c>
      <c r="S269" s="39">
        <v>0</v>
      </c>
      <c r="T269" s="37">
        <v>0</v>
      </c>
      <c r="U269" s="39">
        <v>0</v>
      </c>
      <c r="V269" s="37">
        <v>0</v>
      </c>
      <c r="W269" s="39">
        <v>1</v>
      </c>
      <c r="X269" s="37">
        <v>0</v>
      </c>
      <c r="Y269" s="39">
        <v>0</v>
      </c>
      <c r="Z269" s="37">
        <v>0</v>
      </c>
      <c r="AA269" s="39">
        <v>1</v>
      </c>
      <c r="AB269" s="37">
        <v>0</v>
      </c>
      <c r="AC269" s="39">
        <v>0</v>
      </c>
      <c r="AD269" s="37">
        <v>0</v>
      </c>
      <c r="AE269" s="39">
        <v>0</v>
      </c>
      <c r="AF269" s="37">
        <v>0</v>
      </c>
      <c r="AG269" s="39">
        <v>0</v>
      </c>
      <c r="AH269" s="37">
        <v>0</v>
      </c>
      <c r="AI269" s="39">
        <v>0</v>
      </c>
      <c r="AJ269" s="37">
        <v>0</v>
      </c>
      <c r="AK269" s="39">
        <v>0</v>
      </c>
      <c r="AL269" s="37">
        <v>0</v>
      </c>
      <c r="AM269" s="181">
        <v>0</v>
      </c>
      <c r="AN269" s="187">
        <v>0</v>
      </c>
      <c r="AO269" s="272">
        <v>0</v>
      </c>
      <c r="AP269" s="35">
        <v>1</v>
      </c>
      <c r="AQ269" s="39">
        <v>0</v>
      </c>
      <c r="AR269" s="145">
        <v>0</v>
      </c>
      <c r="AS269" s="37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159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CZ269" s="5"/>
      <c r="DZ269" s="15"/>
    </row>
    <row r="270" spans="1:130" ht="19.5" customHeight="1" x14ac:dyDescent="0.2">
      <c r="A270" s="6151"/>
      <c r="B270" s="132" t="s">
        <v>247</v>
      </c>
      <c r="C270" s="231">
        <f t="shared" si="32"/>
        <v>0</v>
      </c>
      <c r="D270" s="232">
        <f t="shared" si="35"/>
        <v>0</v>
      </c>
      <c r="E270" s="3506">
        <f t="shared" si="35"/>
        <v>0</v>
      </c>
      <c r="F270" s="37"/>
      <c r="G270" s="39"/>
      <c r="H270" s="37"/>
      <c r="I270" s="39"/>
      <c r="J270" s="37"/>
      <c r="K270" s="39"/>
      <c r="L270" s="37"/>
      <c r="M270" s="39"/>
      <c r="N270" s="37"/>
      <c r="O270" s="39"/>
      <c r="P270" s="37"/>
      <c r="Q270" s="39"/>
      <c r="R270" s="37"/>
      <c r="S270" s="39"/>
      <c r="T270" s="37"/>
      <c r="U270" s="39"/>
      <c r="V270" s="37"/>
      <c r="W270" s="39"/>
      <c r="X270" s="37"/>
      <c r="Y270" s="39"/>
      <c r="Z270" s="37"/>
      <c r="AA270" s="39"/>
      <c r="AB270" s="37"/>
      <c r="AC270" s="39"/>
      <c r="AD270" s="37"/>
      <c r="AE270" s="39"/>
      <c r="AF270" s="37"/>
      <c r="AG270" s="39"/>
      <c r="AH270" s="37"/>
      <c r="AI270" s="39"/>
      <c r="AJ270" s="37"/>
      <c r="AK270" s="39"/>
      <c r="AL270" s="37"/>
      <c r="AM270" s="181"/>
      <c r="AN270" s="187"/>
      <c r="AO270" s="272"/>
      <c r="AP270" s="35"/>
      <c r="AQ270" s="39"/>
      <c r="AR270" s="145"/>
      <c r="AS270" s="37"/>
      <c r="AT270" s="39"/>
      <c r="AU270" s="39"/>
      <c r="AV270" s="39"/>
      <c r="AW270" s="39"/>
      <c r="AX270" s="39"/>
      <c r="AY270" s="159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CZ270" s="5"/>
      <c r="DZ270" s="15"/>
    </row>
    <row r="271" spans="1:130" ht="19.5" customHeight="1" x14ac:dyDescent="0.2">
      <c r="A271" s="6151"/>
      <c r="B271" s="132" t="s">
        <v>248</v>
      </c>
      <c r="C271" s="231">
        <f t="shared" si="32"/>
        <v>0</v>
      </c>
      <c r="D271" s="232">
        <f t="shared" si="35"/>
        <v>0</v>
      </c>
      <c r="E271" s="3506">
        <f t="shared" si="35"/>
        <v>0</v>
      </c>
      <c r="F271" s="37"/>
      <c r="G271" s="39"/>
      <c r="H271" s="37"/>
      <c r="I271" s="39"/>
      <c r="J271" s="37"/>
      <c r="K271" s="39"/>
      <c r="L271" s="37"/>
      <c r="M271" s="39"/>
      <c r="N271" s="37"/>
      <c r="O271" s="39"/>
      <c r="P271" s="37"/>
      <c r="Q271" s="39"/>
      <c r="R271" s="37"/>
      <c r="S271" s="39"/>
      <c r="T271" s="37"/>
      <c r="U271" s="39"/>
      <c r="V271" s="37"/>
      <c r="W271" s="39"/>
      <c r="X271" s="37"/>
      <c r="Y271" s="39"/>
      <c r="Z271" s="37"/>
      <c r="AA271" s="39"/>
      <c r="AB271" s="37"/>
      <c r="AC271" s="39"/>
      <c r="AD271" s="37"/>
      <c r="AE271" s="39"/>
      <c r="AF271" s="37"/>
      <c r="AG271" s="39"/>
      <c r="AH271" s="37"/>
      <c r="AI271" s="39"/>
      <c r="AJ271" s="37"/>
      <c r="AK271" s="39"/>
      <c r="AL271" s="37"/>
      <c r="AM271" s="181"/>
      <c r="AN271" s="187"/>
      <c r="AO271" s="272"/>
      <c r="AP271" s="35"/>
      <c r="AQ271" s="39"/>
      <c r="AR271" s="145"/>
      <c r="AS271" s="37"/>
      <c r="AT271" s="39"/>
      <c r="AU271" s="39"/>
      <c r="AV271" s="39"/>
      <c r="AW271" s="39"/>
      <c r="AX271" s="39"/>
      <c r="AY271" s="159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CZ271" s="5"/>
      <c r="DZ271" s="15"/>
    </row>
    <row r="272" spans="1:130" ht="26.25" customHeight="1" x14ac:dyDescent="0.2">
      <c r="A272" s="6151"/>
      <c r="B272" s="132" t="s">
        <v>249</v>
      </c>
      <c r="C272" s="231">
        <f t="shared" si="32"/>
        <v>0</v>
      </c>
      <c r="D272" s="232">
        <f t="shared" si="35"/>
        <v>0</v>
      </c>
      <c r="E272" s="3506">
        <f t="shared" si="35"/>
        <v>0</v>
      </c>
      <c r="F272" s="37"/>
      <c r="G272" s="39"/>
      <c r="H272" s="37"/>
      <c r="I272" s="39"/>
      <c r="J272" s="37"/>
      <c r="K272" s="39"/>
      <c r="L272" s="37"/>
      <c r="M272" s="39"/>
      <c r="N272" s="37"/>
      <c r="O272" s="39"/>
      <c r="P272" s="37"/>
      <c r="Q272" s="39"/>
      <c r="R272" s="37"/>
      <c r="S272" s="39"/>
      <c r="T272" s="37"/>
      <c r="U272" s="39"/>
      <c r="V272" s="37"/>
      <c r="W272" s="39"/>
      <c r="X272" s="37"/>
      <c r="Y272" s="39"/>
      <c r="Z272" s="37"/>
      <c r="AA272" s="39"/>
      <c r="AB272" s="37"/>
      <c r="AC272" s="39"/>
      <c r="AD272" s="37"/>
      <c r="AE272" s="39"/>
      <c r="AF272" s="37"/>
      <c r="AG272" s="39"/>
      <c r="AH272" s="37"/>
      <c r="AI272" s="39"/>
      <c r="AJ272" s="37"/>
      <c r="AK272" s="39"/>
      <c r="AL272" s="37"/>
      <c r="AM272" s="181"/>
      <c r="AN272" s="187"/>
      <c r="AO272" s="272"/>
      <c r="AP272" s="35"/>
      <c r="AQ272" s="39"/>
      <c r="AR272" s="145"/>
      <c r="AS272" s="37"/>
      <c r="AT272" s="39"/>
      <c r="AU272" s="39"/>
      <c r="AV272" s="39"/>
      <c r="AW272" s="39"/>
      <c r="AX272" s="39"/>
      <c r="AY272" s="159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CZ272" s="5"/>
      <c r="DZ272" s="15"/>
    </row>
    <row r="273" spans="1:130" ht="24.75" customHeight="1" x14ac:dyDescent="0.2">
      <c r="A273" s="7429"/>
      <c r="B273" s="260" t="s">
        <v>250</v>
      </c>
      <c r="C273" s="241">
        <f t="shared" si="32"/>
        <v>0</v>
      </c>
      <c r="D273" s="242">
        <f t="shared" si="35"/>
        <v>0</v>
      </c>
      <c r="E273" s="3504">
        <f t="shared" si="35"/>
        <v>0</v>
      </c>
      <c r="F273" s="26"/>
      <c r="G273" s="40"/>
      <c r="H273" s="26"/>
      <c r="I273" s="40"/>
      <c r="J273" s="26"/>
      <c r="K273" s="40"/>
      <c r="L273" s="26"/>
      <c r="M273" s="40"/>
      <c r="N273" s="26"/>
      <c r="O273" s="40"/>
      <c r="P273" s="26"/>
      <c r="Q273" s="40"/>
      <c r="R273" s="26"/>
      <c r="S273" s="40"/>
      <c r="T273" s="26"/>
      <c r="U273" s="40"/>
      <c r="V273" s="26"/>
      <c r="W273" s="40"/>
      <c r="X273" s="26"/>
      <c r="Y273" s="40"/>
      <c r="Z273" s="26"/>
      <c r="AA273" s="40"/>
      <c r="AB273" s="26"/>
      <c r="AC273" s="40"/>
      <c r="AD273" s="26"/>
      <c r="AE273" s="40"/>
      <c r="AF273" s="26"/>
      <c r="AG273" s="40"/>
      <c r="AH273" s="26"/>
      <c r="AI273" s="40"/>
      <c r="AJ273" s="26"/>
      <c r="AK273" s="40"/>
      <c r="AL273" s="26"/>
      <c r="AM273" s="243"/>
      <c r="AN273" s="268"/>
      <c r="AO273" s="121"/>
      <c r="AP273" s="40"/>
      <c r="AQ273" s="40"/>
      <c r="AR273" s="150"/>
      <c r="AS273" s="26"/>
      <c r="AT273" s="40"/>
      <c r="AU273" s="40"/>
      <c r="AV273" s="40"/>
      <c r="AW273" s="40"/>
      <c r="AX273" s="40"/>
      <c r="AY273" s="159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CZ273" s="5"/>
      <c r="DZ273" s="15"/>
    </row>
    <row r="274" spans="1:130" ht="19.5" customHeight="1" x14ac:dyDescent="0.2">
      <c r="A274" s="5944" t="s">
        <v>251</v>
      </c>
      <c r="B274" s="5818"/>
      <c r="C274" s="1204">
        <f t="shared" si="32"/>
        <v>0</v>
      </c>
      <c r="D274" s="224">
        <f t="shared" si="35"/>
        <v>0</v>
      </c>
      <c r="E274" s="219">
        <f t="shared" si="35"/>
        <v>0</v>
      </c>
      <c r="F274" s="1206"/>
      <c r="G274" s="64"/>
      <c r="H274" s="1206"/>
      <c r="I274" s="64"/>
      <c r="J274" s="1206"/>
      <c r="K274" s="64"/>
      <c r="L274" s="1206"/>
      <c r="M274" s="64"/>
      <c r="N274" s="1206"/>
      <c r="O274" s="64"/>
      <c r="P274" s="1206"/>
      <c r="Q274" s="64"/>
      <c r="R274" s="1206"/>
      <c r="S274" s="64"/>
      <c r="T274" s="1206"/>
      <c r="U274" s="64"/>
      <c r="V274" s="1206"/>
      <c r="W274" s="64"/>
      <c r="X274" s="1206"/>
      <c r="Y274" s="64"/>
      <c r="Z274" s="1206"/>
      <c r="AA274" s="64"/>
      <c r="AB274" s="1206"/>
      <c r="AC274" s="64"/>
      <c r="AD274" s="1206"/>
      <c r="AE274" s="64"/>
      <c r="AF274" s="1206"/>
      <c r="AG274" s="64"/>
      <c r="AH274" s="1206"/>
      <c r="AI274" s="64"/>
      <c r="AJ274" s="1206"/>
      <c r="AK274" s="64"/>
      <c r="AL274" s="1206"/>
      <c r="AM274" s="204"/>
      <c r="AN274" s="187"/>
      <c r="AO274" s="272"/>
      <c r="AP274" s="35"/>
      <c r="AQ274" s="64"/>
      <c r="AR274" s="1185"/>
      <c r="AS274" s="1206"/>
      <c r="AT274" s="64"/>
      <c r="AU274" s="64"/>
      <c r="AV274" s="64"/>
      <c r="AW274" s="64"/>
      <c r="AX274" s="64"/>
      <c r="AY274" s="159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Y274" s="15"/>
      <c r="CZ274" s="5"/>
      <c r="DZ274" s="15"/>
    </row>
    <row r="275" spans="1:130" ht="19.5" customHeight="1" x14ac:dyDescent="0.2">
      <c r="A275" s="5821" t="s">
        <v>252</v>
      </c>
      <c r="B275" s="5822"/>
      <c r="C275" s="241">
        <f>SUM(D275+E275)</f>
        <v>0</v>
      </c>
      <c r="D275" s="242">
        <f>SUM(F275+H275+J275+L275+N275+P275+R275+T275+V275+X275+Z275+AB275+AD275+AF275+AH275+AJ275+AL275)</f>
        <v>0</v>
      </c>
      <c r="E275" s="3504">
        <f t="shared" ref="E275" si="36">SUM(G275+I275+K275+M275+O275+Q275+S275+U275+W275+Y275+AA275+AC275+AE275+AG275+AI275+AK275+AM275)</f>
        <v>0</v>
      </c>
      <c r="F275" s="26"/>
      <c r="G275" s="40"/>
      <c r="H275" s="26"/>
      <c r="I275" s="40"/>
      <c r="J275" s="26"/>
      <c r="K275" s="40"/>
      <c r="L275" s="26"/>
      <c r="M275" s="40"/>
      <c r="N275" s="26"/>
      <c r="O275" s="40"/>
      <c r="P275" s="26"/>
      <c r="Q275" s="40"/>
      <c r="R275" s="26"/>
      <c r="S275" s="40"/>
      <c r="T275" s="26"/>
      <c r="U275" s="40"/>
      <c r="V275" s="26"/>
      <c r="W275" s="40"/>
      <c r="X275" s="26"/>
      <c r="Y275" s="40"/>
      <c r="Z275" s="26"/>
      <c r="AA275" s="40"/>
      <c r="AB275" s="26"/>
      <c r="AC275" s="40"/>
      <c r="AD275" s="26"/>
      <c r="AE275" s="40"/>
      <c r="AF275" s="26"/>
      <c r="AG275" s="40"/>
      <c r="AH275" s="26"/>
      <c r="AI275" s="40"/>
      <c r="AJ275" s="26"/>
      <c r="AK275" s="40"/>
      <c r="AL275" s="26"/>
      <c r="AM275" s="243"/>
      <c r="AN275" s="4313"/>
      <c r="AO275" s="4314"/>
      <c r="AP275" s="4291"/>
      <c r="AQ275" s="280"/>
      <c r="AR275" s="265"/>
      <c r="AS275" s="26"/>
      <c r="AT275" s="40"/>
      <c r="AU275" s="40"/>
      <c r="AV275" s="40"/>
      <c r="AW275" s="40"/>
      <c r="AX275" s="40"/>
      <c r="AY275" s="159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Y275" s="15"/>
      <c r="CZ275" s="5"/>
      <c r="DZ275" s="15"/>
    </row>
    <row r="276" spans="1:130" ht="22.5" customHeight="1" x14ac:dyDescent="0.2">
      <c r="A276" s="41" t="s">
        <v>261</v>
      </c>
      <c r="B276" s="7"/>
      <c r="AM276" s="14"/>
      <c r="AN276" s="14"/>
      <c r="AO276" s="14"/>
      <c r="AP276" s="14"/>
      <c r="AQ276" s="14"/>
      <c r="AR276" s="14"/>
      <c r="AS276" s="14"/>
      <c r="AT276" s="14"/>
      <c r="AU276" s="12"/>
      <c r="AV276" s="12"/>
      <c r="AW276" s="12"/>
      <c r="BA276" s="12"/>
    </row>
    <row r="277" spans="1:130" ht="16.350000000000001" customHeight="1" x14ac:dyDescent="0.2">
      <c r="A277" s="7446" t="s">
        <v>262</v>
      </c>
      <c r="B277" s="7448" t="s">
        <v>263</v>
      </c>
      <c r="C277" s="6037" t="s">
        <v>4</v>
      </c>
      <c r="D277" s="5855"/>
      <c r="E277" s="6250"/>
      <c r="F277" s="7450" t="s">
        <v>264</v>
      </c>
      <c r="G277" s="7451"/>
      <c r="H277" s="7451"/>
      <c r="I277" s="7451"/>
      <c r="J277" s="7451"/>
      <c r="K277" s="7451"/>
      <c r="L277" s="7451"/>
      <c r="M277" s="7451"/>
      <c r="N277" s="7451"/>
      <c r="O277" s="7451"/>
      <c r="P277" s="7451"/>
      <c r="Q277" s="7451"/>
      <c r="R277" s="7451"/>
      <c r="S277" s="7451"/>
      <c r="T277" s="7451"/>
      <c r="U277" s="7451"/>
      <c r="V277" s="7451"/>
      <c r="W277" s="7451"/>
      <c r="X277" s="7451"/>
      <c r="Y277" s="7451"/>
      <c r="Z277" s="7451"/>
      <c r="AA277" s="7451"/>
      <c r="AB277" s="7451"/>
      <c r="AC277" s="7451"/>
      <c r="AD277" s="7451"/>
      <c r="AE277" s="7451"/>
      <c r="AF277" s="7451"/>
      <c r="AG277" s="7451"/>
      <c r="AH277" s="7451"/>
      <c r="AI277" s="7451"/>
      <c r="AJ277" s="7451"/>
      <c r="AK277" s="7452"/>
      <c r="AL277" s="6250" t="s">
        <v>7</v>
      </c>
      <c r="AM277" s="6250" t="s">
        <v>8</v>
      </c>
      <c r="AN277" s="6250" t="s">
        <v>194</v>
      </c>
      <c r="AO277" s="6250" t="s">
        <v>255</v>
      </c>
      <c r="AP277" s="18"/>
      <c r="AQ277" s="18"/>
      <c r="AR277" s="18"/>
      <c r="AS277" s="18"/>
      <c r="AT277" s="18"/>
      <c r="AU277" s="18"/>
      <c r="AV277" s="18"/>
      <c r="AW277" s="18"/>
      <c r="AX277" s="155"/>
      <c r="AY277" s="155"/>
      <c r="BA277" s="12"/>
      <c r="BB277" s="12"/>
    </row>
    <row r="278" spans="1:130" ht="16.350000000000001" customHeight="1" x14ac:dyDescent="0.2">
      <c r="A278" s="6221"/>
      <c r="B278" s="6224"/>
      <c r="C278" s="7427"/>
      <c r="D278" s="5856"/>
      <c r="E278" s="7428"/>
      <c r="F278" s="7411" t="s">
        <v>190</v>
      </c>
      <c r="G278" s="7411"/>
      <c r="H278" s="7411" t="s">
        <v>191</v>
      </c>
      <c r="I278" s="7411"/>
      <c r="J278" s="7411" t="s">
        <v>12</v>
      </c>
      <c r="K278" s="7411"/>
      <c r="L278" s="7353" t="s">
        <v>13</v>
      </c>
      <c r="M278" s="7393"/>
      <c r="N278" s="7434" t="s">
        <v>126</v>
      </c>
      <c r="O278" s="7434"/>
      <c r="P278" s="7434" t="s">
        <v>127</v>
      </c>
      <c r="Q278" s="7434"/>
      <c r="R278" s="7434" t="s">
        <v>128</v>
      </c>
      <c r="S278" s="7434"/>
      <c r="T278" s="7434" t="s">
        <v>129</v>
      </c>
      <c r="U278" s="7434"/>
      <c r="V278" s="7434" t="s">
        <v>130</v>
      </c>
      <c r="W278" s="7434"/>
      <c r="X278" s="7434" t="s">
        <v>131</v>
      </c>
      <c r="Y278" s="7434"/>
      <c r="Z278" s="7434" t="s">
        <v>132</v>
      </c>
      <c r="AA278" s="7434"/>
      <c r="AB278" s="7434" t="s">
        <v>133</v>
      </c>
      <c r="AC278" s="7434"/>
      <c r="AD278" s="7434" t="s">
        <v>134</v>
      </c>
      <c r="AE278" s="7434"/>
      <c r="AF278" s="7434" t="s">
        <v>135</v>
      </c>
      <c r="AG278" s="7434"/>
      <c r="AH278" s="7434" t="s">
        <v>136</v>
      </c>
      <c r="AI278" s="7434"/>
      <c r="AJ278" s="7434" t="s">
        <v>137</v>
      </c>
      <c r="AK278" s="7453"/>
      <c r="AL278" s="5803"/>
      <c r="AM278" s="5803"/>
      <c r="AN278" s="5803"/>
      <c r="AO278" s="5803"/>
      <c r="AP278" s="18"/>
      <c r="AQ278" s="18"/>
      <c r="AR278" s="18"/>
      <c r="AS278" s="18"/>
      <c r="AT278" s="18"/>
      <c r="AU278" s="18"/>
      <c r="AV278" s="18"/>
      <c r="AW278" s="18"/>
      <c r="AX278" s="155"/>
      <c r="AY278" s="155"/>
      <c r="BA278" s="12"/>
      <c r="BB278" s="12"/>
    </row>
    <row r="279" spans="1:130" ht="33" customHeight="1" x14ac:dyDescent="0.2">
      <c r="A279" s="7447"/>
      <c r="B279" s="7449"/>
      <c r="C279" s="4323" t="s">
        <v>103</v>
      </c>
      <c r="D279" s="4324" t="s">
        <v>65</v>
      </c>
      <c r="E279" s="3498" t="s">
        <v>104</v>
      </c>
      <c r="F279" s="4325" t="s">
        <v>65</v>
      </c>
      <c r="G279" s="1452" t="s">
        <v>104</v>
      </c>
      <c r="H279" s="4325" t="s">
        <v>65</v>
      </c>
      <c r="I279" s="1452" t="s">
        <v>104</v>
      </c>
      <c r="J279" s="4325" t="s">
        <v>65</v>
      </c>
      <c r="K279" s="1452" t="s">
        <v>104</v>
      </c>
      <c r="L279" s="4325" t="s">
        <v>65</v>
      </c>
      <c r="M279" s="1452" t="s">
        <v>104</v>
      </c>
      <c r="N279" s="4325" t="s">
        <v>65</v>
      </c>
      <c r="O279" s="1452" t="s">
        <v>104</v>
      </c>
      <c r="P279" s="4325" t="s">
        <v>65</v>
      </c>
      <c r="Q279" s="1452" t="s">
        <v>104</v>
      </c>
      <c r="R279" s="4325" t="s">
        <v>65</v>
      </c>
      <c r="S279" s="1452" t="s">
        <v>104</v>
      </c>
      <c r="T279" s="4326" t="s">
        <v>65</v>
      </c>
      <c r="U279" s="4326" t="s">
        <v>104</v>
      </c>
      <c r="V279" s="4327" t="s">
        <v>65</v>
      </c>
      <c r="W279" s="1452" t="s">
        <v>104</v>
      </c>
      <c r="X279" s="4325" t="s">
        <v>65</v>
      </c>
      <c r="Y279" s="1452" t="s">
        <v>104</v>
      </c>
      <c r="Z279" s="4325" t="s">
        <v>65</v>
      </c>
      <c r="AA279" s="1452" t="s">
        <v>104</v>
      </c>
      <c r="AB279" s="4325" t="s">
        <v>65</v>
      </c>
      <c r="AC279" s="1452" t="s">
        <v>104</v>
      </c>
      <c r="AD279" s="4325" t="s">
        <v>65</v>
      </c>
      <c r="AE279" s="1452" t="s">
        <v>104</v>
      </c>
      <c r="AF279" s="4325" t="s">
        <v>65</v>
      </c>
      <c r="AG279" s="1452" t="s">
        <v>104</v>
      </c>
      <c r="AH279" s="4325" t="s">
        <v>65</v>
      </c>
      <c r="AI279" s="1452" t="s">
        <v>104</v>
      </c>
      <c r="AJ279" s="4325" t="s">
        <v>65</v>
      </c>
      <c r="AK279" s="1454" t="s">
        <v>104</v>
      </c>
      <c r="AL279" s="7428"/>
      <c r="AM279" s="7428"/>
      <c r="AN279" s="7428"/>
      <c r="AO279" s="7428"/>
      <c r="AP279" s="18"/>
      <c r="AQ279" s="18"/>
      <c r="AR279" s="18"/>
      <c r="AS279" s="18"/>
      <c r="AT279" s="18"/>
      <c r="AU279" s="18"/>
      <c r="AV279" s="18"/>
      <c r="AW279" s="18"/>
      <c r="AX279" s="155"/>
      <c r="AY279" s="155"/>
      <c r="BA279" s="12"/>
      <c r="BB279" s="12"/>
    </row>
    <row r="280" spans="1:130" ht="16.350000000000001" customHeight="1" x14ac:dyDescent="0.2">
      <c r="A280" s="7448" t="s">
        <v>265</v>
      </c>
      <c r="B280" s="4328" t="s">
        <v>80</v>
      </c>
      <c r="C280" s="4329">
        <f>SUM(D280+E280)</f>
        <v>0</v>
      </c>
      <c r="D280" s="4330">
        <f>SUM(F280+H280+J280+L280+N280+P280+R280+T280+V280+X280+Z280+AB280+AD280+AF280+AH280+AJ280)</f>
        <v>0</v>
      </c>
      <c r="E280" s="4243">
        <f>SUM(G280+I280+K280+M280+O280+Q280+S280+U280+W280+Y280+AA280+AC280+AE280+AG280+AI280+AK280)</f>
        <v>0</v>
      </c>
      <c r="F280" s="4191"/>
      <c r="G280" s="4192"/>
      <c r="H280" s="4191"/>
      <c r="I280" s="4192"/>
      <c r="J280" s="4191"/>
      <c r="K280" s="4192"/>
      <c r="L280" s="4191"/>
      <c r="M280" s="4192"/>
      <c r="N280" s="4191"/>
      <c r="O280" s="4192"/>
      <c r="P280" s="4191"/>
      <c r="Q280" s="4192"/>
      <c r="R280" s="4191"/>
      <c r="S280" s="4192"/>
      <c r="T280" s="4191"/>
      <c r="U280" s="4192"/>
      <c r="V280" s="4191"/>
      <c r="W280" s="4192"/>
      <c r="X280" s="4191"/>
      <c r="Y280" s="4192"/>
      <c r="Z280" s="4191"/>
      <c r="AA280" s="4192"/>
      <c r="AB280" s="4191"/>
      <c r="AC280" s="4192"/>
      <c r="AD280" s="4191"/>
      <c r="AE280" s="4192"/>
      <c r="AF280" s="4191"/>
      <c r="AG280" s="4192"/>
      <c r="AH280" s="4191"/>
      <c r="AI280" s="4192"/>
      <c r="AJ280" s="4191"/>
      <c r="AK280" s="4193"/>
      <c r="AL280" s="4192"/>
      <c r="AM280" s="4192"/>
      <c r="AN280" s="4192"/>
      <c r="AO280" s="4192"/>
      <c r="AP280" s="159"/>
      <c r="AQ280" s="18"/>
      <c r="AR280" s="18"/>
      <c r="AS280" s="18"/>
      <c r="AT280" s="18"/>
      <c r="AU280" s="18"/>
      <c r="AV280" s="18"/>
      <c r="AW280" s="18"/>
      <c r="AX280" s="155"/>
      <c r="AY280" s="155"/>
      <c r="BA280" s="12"/>
      <c r="BB280" s="12"/>
      <c r="DB280" s="5">
        <v>0</v>
      </c>
      <c r="DD280" s="5">
        <v>0</v>
      </c>
      <c r="DF280" s="5">
        <v>0</v>
      </c>
      <c r="DH280" s="5">
        <v>0</v>
      </c>
    </row>
    <row r="281" spans="1:130" ht="16.5" customHeight="1" x14ac:dyDescent="0.2">
      <c r="A281" s="7449"/>
      <c r="B281" s="66" t="s">
        <v>92</v>
      </c>
      <c r="C281" s="283">
        <f>SUM(D281+E281)</f>
        <v>0</v>
      </c>
      <c r="D281" s="284">
        <f t="shared" ref="D281:E283" si="37">SUM(F281+H281+J281+L281+N281+P281+R281+T281+V281+X281+Z281+AB281+AD281+AF281+AH281+AJ281)</f>
        <v>0</v>
      </c>
      <c r="E281" s="213">
        <f t="shared" si="37"/>
        <v>0</v>
      </c>
      <c r="F281" s="26"/>
      <c r="G281" s="40"/>
      <c r="H281" s="26"/>
      <c r="I281" s="40"/>
      <c r="J281" s="26"/>
      <c r="K281" s="40"/>
      <c r="L281" s="26"/>
      <c r="M281" s="40"/>
      <c r="N281" s="26"/>
      <c r="O281" s="40"/>
      <c r="P281" s="26"/>
      <c r="Q281" s="40"/>
      <c r="R281" s="26"/>
      <c r="S281" s="40"/>
      <c r="T281" s="26"/>
      <c r="U281" s="40"/>
      <c r="V281" s="26"/>
      <c r="W281" s="40"/>
      <c r="X281" s="26"/>
      <c r="Y281" s="40"/>
      <c r="Z281" s="26"/>
      <c r="AA281" s="40"/>
      <c r="AB281" s="26"/>
      <c r="AC281" s="40"/>
      <c r="AD281" s="26"/>
      <c r="AE281" s="40"/>
      <c r="AF281" s="26"/>
      <c r="AG281" s="40"/>
      <c r="AH281" s="26"/>
      <c r="AI281" s="40"/>
      <c r="AJ281" s="26"/>
      <c r="AK281" s="122"/>
      <c r="AL281" s="40"/>
      <c r="AM281" s="40"/>
      <c r="AN281" s="40"/>
      <c r="AO281" s="40"/>
      <c r="AP281" s="159"/>
      <c r="AQ281" s="13"/>
      <c r="AR281" s="13"/>
      <c r="AS281" s="13"/>
      <c r="AT281" s="13"/>
      <c r="AU281" s="13"/>
      <c r="AV281" s="13"/>
      <c r="AW281" s="13"/>
      <c r="BA281" s="12"/>
      <c r="BB281" s="12"/>
      <c r="DB281" s="5">
        <v>0</v>
      </c>
      <c r="DD281" s="5">
        <v>0</v>
      </c>
      <c r="DF281" s="5">
        <v>0</v>
      </c>
      <c r="DH281" s="5">
        <v>0</v>
      </c>
    </row>
    <row r="282" spans="1:130" ht="18" customHeight="1" x14ac:dyDescent="0.2">
      <c r="A282" s="7448" t="s">
        <v>266</v>
      </c>
      <c r="B282" s="1255" t="s">
        <v>80</v>
      </c>
      <c r="C282" s="1256">
        <f>SUM(D282+E282)</f>
        <v>0</v>
      </c>
      <c r="D282" s="287">
        <f t="shared" si="37"/>
        <v>0</v>
      </c>
      <c r="E282" s="185">
        <f t="shared" si="37"/>
        <v>0</v>
      </c>
      <c r="F282" s="33"/>
      <c r="G282" s="35"/>
      <c r="H282" s="33"/>
      <c r="I282" s="35"/>
      <c r="J282" s="33"/>
      <c r="K282" s="35"/>
      <c r="L282" s="33"/>
      <c r="M282" s="35"/>
      <c r="N282" s="33"/>
      <c r="O282" s="35"/>
      <c r="P282" s="33"/>
      <c r="Q282" s="35"/>
      <c r="R282" s="33"/>
      <c r="S282" s="35"/>
      <c r="T282" s="33"/>
      <c r="U282" s="35"/>
      <c r="V282" s="33"/>
      <c r="W282" s="35"/>
      <c r="X282" s="33"/>
      <c r="Y282" s="35"/>
      <c r="Z282" s="33"/>
      <c r="AA282" s="35"/>
      <c r="AB282" s="33"/>
      <c r="AC282" s="35"/>
      <c r="AD282" s="33"/>
      <c r="AE282" s="35"/>
      <c r="AF282" s="33"/>
      <c r="AG282" s="35"/>
      <c r="AH282" s="33"/>
      <c r="AI282" s="35"/>
      <c r="AJ282" s="33"/>
      <c r="AK282" s="164"/>
      <c r="AL282" s="35"/>
      <c r="AM282" s="35"/>
      <c r="AN282" s="35"/>
      <c r="AO282" s="35"/>
      <c r="AP282" s="159"/>
      <c r="AW282" s="4212"/>
      <c r="AX282" s="4184"/>
    </row>
    <row r="283" spans="1:130" ht="17.25" customHeight="1" x14ac:dyDescent="0.2">
      <c r="A283" s="7449"/>
      <c r="B283" s="66" t="s">
        <v>92</v>
      </c>
      <c r="C283" s="283">
        <f>SUM(D283+E283)</f>
        <v>0</v>
      </c>
      <c r="D283" s="284">
        <f t="shared" si="37"/>
        <v>0</v>
      </c>
      <c r="E283" s="213">
        <f t="shared" si="37"/>
        <v>0</v>
      </c>
      <c r="F283" s="26"/>
      <c r="G283" s="40"/>
      <c r="H283" s="26"/>
      <c r="I283" s="40"/>
      <c r="J283" s="26"/>
      <c r="K283" s="40"/>
      <c r="L283" s="26"/>
      <c r="M283" s="40"/>
      <c r="N283" s="26"/>
      <c r="O283" s="40"/>
      <c r="P283" s="26"/>
      <c r="Q283" s="40"/>
      <c r="R283" s="26"/>
      <c r="S283" s="40"/>
      <c r="T283" s="26"/>
      <c r="U283" s="40"/>
      <c r="V283" s="26"/>
      <c r="W283" s="40"/>
      <c r="X283" s="26"/>
      <c r="Y283" s="40"/>
      <c r="Z283" s="26"/>
      <c r="AA283" s="40"/>
      <c r="AB283" s="26"/>
      <c r="AC283" s="40"/>
      <c r="AD283" s="26"/>
      <c r="AE283" s="40"/>
      <c r="AF283" s="26"/>
      <c r="AG283" s="40"/>
      <c r="AH283" s="26"/>
      <c r="AI283" s="40"/>
      <c r="AJ283" s="26"/>
      <c r="AK283" s="122"/>
      <c r="AL283" s="40"/>
      <c r="AM283" s="40"/>
      <c r="AN283" s="40"/>
      <c r="AO283" s="40"/>
      <c r="AP283" s="159"/>
      <c r="AW283" s="4223"/>
      <c r="AX283" s="4184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DB283" s="5">
        <v>0</v>
      </c>
      <c r="DD283" s="5">
        <v>0</v>
      </c>
      <c r="DF283" s="5">
        <v>0</v>
      </c>
      <c r="DH283" s="5">
        <v>0</v>
      </c>
    </row>
    <row r="284" spans="1:130" ht="21.75" customHeight="1" x14ac:dyDescent="0.2">
      <c r="A284" s="41" t="s">
        <v>267</v>
      </c>
      <c r="B284" s="151"/>
      <c r="AV284" s="4223"/>
      <c r="AW284" s="4224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130" ht="16.350000000000001" customHeight="1" x14ac:dyDescent="0.2">
      <c r="A285" s="6037" t="s">
        <v>268</v>
      </c>
      <c r="B285" s="6250"/>
      <c r="C285" s="7411" t="s">
        <v>269</v>
      </c>
      <c r="D285" s="7411"/>
      <c r="E285" s="7411"/>
      <c r="F285" s="7353" t="s">
        <v>270</v>
      </c>
      <c r="G285" s="7354"/>
      <c r="H285" s="7354"/>
      <c r="I285" s="7354"/>
      <c r="J285" s="7354"/>
      <c r="K285" s="7354"/>
      <c r="L285" s="7354"/>
      <c r="M285" s="7354"/>
      <c r="N285" s="7354"/>
      <c r="O285" s="7354"/>
      <c r="P285" s="7354"/>
      <c r="Q285" s="7354"/>
      <c r="R285" s="7354"/>
      <c r="S285" s="7354"/>
      <c r="T285" s="7354"/>
      <c r="U285" s="7354"/>
      <c r="V285" s="7354"/>
      <c r="W285" s="7354"/>
      <c r="X285" s="7354"/>
      <c r="Y285" s="7354"/>
      <c r="Z285" s="7354"/>
      <c r="AA285" s="7354"/>
      <c r="AB285" s="7354"/>
      <c r="AC285" s="7354"/>
      <c r="AD285" s="7354"/>
      <c r="AE285" s="7354"/>
      <c r="AF285" s="7354"/>
      <c r="AG285" s="7354"/>
      <c r="AH285" s="7354"/>
      <c r="AI285" s="7354"/>
      <c r="AJ285" s="7354"/>
      <c r="AK285" s="7354"/>
      <c r="AL285" s="7354"/>
      <c r="AM285" s="7355"/>
      <c r="AN285" s="7369" t="s">
        <v>92</v>
      </c>
      <c r="AO285" s="7369"/>
      <c r="AP285" s="7370"/>
      <c r="AQ285" s="6910" t="s">
        <v>271</v>
      </c>
      <c r="AR285" s="6262"/>
      <c r="AS285" s="7351" t="s">
        <v>7</v>
      </c>
      <c r="AT285" s="7351" t="s">
        <v>8</v>
      </c>
      <c r="AU285" s="6250" t="s">
        <v>272</v>
      </c>
      <c r="AV285" s="6250" t="s">
        <v>255</v>
      </c>
      <c r="AW285" s="4224"/>
      <c r="BA285" s="12"/>
      <c r="BB285" s="12"/>
      <c r="BC285" s="12"/>
      <c r="BD285" s="12"/>
      <c r="BE285" s="12"/>
      <c r="BF285" s="12"/>
      <c r="BG285" s="12"/>
      <c r="BH285" s="12"/>
      <c r="BI285" s="12"/>
      <c r="DI285" s="5">
        <v>0</v>
      </c>
    </row>
    <row r="286" spans="1:130" ht="16.350000000000001" customHeight="1" x14ac:dyDescent="0.2">
      <c r="A286" s="5812"/>
      <c r="B286" s="5803"/>
      <c r="C286" s="7411"/>
      <c r="D286" s="7411"/>
      <c r="E286" s="7411"/>
      <c r="F286" s="7411" t="s">
        <v>189</v>
      </c>
      <c r="G286" s="7411"/>
      <c r="H286" s="7411" t="s">
        <v>190</v>
      </c>
      <c r="I286" s="7411"/>
      <c r="J286" s="7411" t="s">
        <v>191</v>
      </c>
      <c r="K286" s="7411"/>
      <c r="L286" s="7411" t="s">
        <v>12</v>
      </c>
      <c r="M286" s="7411"/>
      <c r="N286" s="7353" t="s">
        <v>13</v>
      </c>
      <c r="O286" s="7393"/>
      <c r="P286" s="7434" t="s">
        <v>126</v>
      </c>
      <c r="Q286" s="7434"/>
      <c r="R286" s="7434" t="s">
        <v>127</v>
      </c>
      <c r="S286" s="7434"/>
      <c r="T286" s="7434" t="s">
        <v>128</v>
      </c>
      <c r="U286" s="7434"/>
      <c r="V286" s="7434" t="s">
        <v>129</v>
      </c>
      <c r="W286" s="7434"/>
      <c r="X286" s="7434" t="s">
        <v>130</v>
      </c>
      <c r="Y286" s="7434"/>
      <c r="Z286" s="7434" t="s">
        <v>131</v>
      </c>
      <c r="AA286" s="7434"/>
      <c r="AB286" s="7434" t="s">
        <v>132</v>
      </c>
      <c r="AC286" s="7434"/>
      <c r="AD286" s="7434" t="s">
        <v>133</v>
      </c>
      <c r="AE286" s="7434"/>
      <c r="AF286" s="7434" t="s">
        <v>134</v>
      </c>
      <c r="AG286" s="7434"/>
      <c r="AH286" s="7434" t="s">
        <v>135</v>
      </c>
      <c r="AI286" s="7434"/>
      <c r="AJ286" s="7434" t="s">
        <v>136</v>
      </c>
      <c r="AK286" s="7434"/>
      <c r="AL286" s="7434" t="s">
        <v>137</v>
      </c>
      <c r="AM286" s="7453"/>
      <c r="AN286" s="6248" t="s">
        <v>273</v>
      </c>
      <c r="AO286" s="6248" t="s">
        <v>274</v>
      </c>
      <c r="AP286" s="6250" t="s">
        <v>275</v>
      </c>
      <c r="AQ286" s="7454"/>
      <c r="AR286" s="7455"/>
      <c r="AS286" s="6151"/>
      <c r="AT286" s="6151"/>
      <c r="AU286" s="5803"/>
      <c r="AV286" s="5803"/>
      <c r="AW286" s="18"/>
      <c r="AX286" s="155"/>
      <c r="AY286" s="155"/>
      <c r="AZ286" s="155"/>
      <c r="BA286" s="18"/>
      <c r="BB286" s="18"/>
      <c r="BC286" s="18"/>
      <c r="BD286" s="18"/>
      <c r="BE286" s="18"/>
      <c r="BF286" s="18"/>
      <c r="BG286" s="12"/>
      <c r="BH286" s="12"/>
      <c r="BI286" s="12"/>
    </row>
    <row r="287" spans="1:130" ht="30" customHeight="1" x14ac:dyDescent="0.2">
      <c r="A287" s="7427"/>
      <c r="B287" s="7428"/>
      <c r="C287" s="4186" t="s">
        <v>103</v>
      </c>
      <c r="D287" s="4187" t="s">
        <v>65</v>
      </c>
      <c r="E287" s="4331" t="s">
        <v>104</v>
      </c>
      <c r="F287" s="4186" t="s">
        <v>276</v>
      </c>
      <c r="G287" s="4332" t="s">
        <v>104</v>
      </c>
      <c r="H287" s="4186" t="s">
        <v>276</v>
      </c>
      <c r="I287" s="4332" t="s">
        <v>104</v>
      </c>
      <c r="J287" s="4186" t="s">
        <v>276</v>
      </c>
      <c r="K287" s="4332" t="s">
        <v>104</v>
      </c>
      <c r="L287" s="4186" t="s">
        <v>276</v>
      </c>
      <c r="M287" s="4332" t="s">
        <v>104</v>
      </c>
      <c r="N287" s="4186" t="s">
        <v>276</v>
      </c>
      <c r="O287" s="4332" t="s">
        <v>104</v>
      </c>
      <c r="P287" s="4186" t="s">
        <v>276</v>
      </c>
      <c r="Q287" s="4332" t="s">
        <v>104</v>
      </c>
      <c r="R287" s="4186" t="s">
        <v>276</v>
      </c>
      <c r="S287" s="4332" t="s">
        <v>104</v>
      </c>
      <c r="T287" s="4186" t="s">
        <v>276</v>
      </c>
      <c r="U287" s="4332" t="s">
        <v>104</v>
      </c>
      <c r="V287" s="4186" t="s">
        <v>276</v>
      </c>
      <c r="W287" s="4332" t="s">
        <v>104</v>
      </c>
      <c r="X287" s="4186" t="s">
        <v>276</v>
      </c>
      <c r="Y287" s="4332" t="s">
        <v>104</v>
      </c>
      <c r="Z287" s="4186" t="s">
        <v>276</v>
      </c>
      <c r="AA287" s="4332" t="s">
        <v>104</v>
      </c>
      <c r="AB287" s="4186" t="s">
        <v>276</v>
      </c>
      <c r="AC287" s="4332" t="s">
        <v>104</v>
      </c>
      <c r="AD287" s="4186" t="s">
        <v>276</v>
      </c>
      <c r="AE287" s="4332" t="s">
        <v>104</v>
      </c>
      <c r="AF287" s="4186" t="s">
        <v>276</v>
      </c>
      <c r="AG287" s="4332" t="s">
        <v>104</v>
      </c>
      <c r="AH287" s="4186" t="s">
        <v>276</v>
      </c>
      <c r="AI287" s="4332" t="s">
        <v>104</v>
      </c>
      <c r="AJ287" s="4186" t="s">
        <v>276</v>
      </c>
      <c r="AK287" s="4332" t="s">
        <v>104</v>
      </c>
      <c r="AL287" s="4186" t="s">
        <v>276</v>
      </c>
      <c r="AM287" s="4261" t="s">
        <v>104</v>
      </c>
      <c r="AN287" s="7456"/>
      <c r="AO287" s="7456"/>
      <c r="AP287" s="7428"/>
      <c r="AQ287" s="4186" t="s">
        <v>198</v>
      </c>
      <c r="AR287" s="4276" t="s">
        <v>199</v>
      </c>
      <c r="AS287" s="7429"/>
      <c r="AT287" s="7429"/>
      <c r="AU287" s="7428"/>
      <c r="AV287" s="7428"/>
      <c r="AW287" s="18"/>
      <c r="AX287" s="155"/>
      <c r="AY287" s="155"/>
      <c r="AZ287" s="155"/>
      <c r="BA287" s="18"/>
      <c r="BB287" s="18"/>
      <c r="BC287" s="18"/>
      <c r="BD287" s="18"/>
      <c r="BE287" s="18"/>
      <c r="BF287" s="18"/>
      <c r="BG287" s="12"/>
      <c r="BH287" s="12"/>
      <c r="BI287" s="12"/>
    </row>
    <row r="288" spans="1:130" ht="23.25" customHeight="1" x14ac:dyDescent="0.2">
      <c r="A288" s="7335" t="s">
        <v>277</v>
      </c>
      <c r="B288" s="7336"/>
      <c r="C288" s="4277">
        <f t="shared" ref="C288:C306" si="38">SUM(D288+E288)</f>
        <v>14</v>
      </c>
      <c r="D288" s="4278">
        <f>SUM(F288+H288+J288+L288+N288+P288+R288+T288+V288+X288+Z288+AB288+AD288+AF288+AH288+AJ288+AL288)</f>
        <v>3</v>
      </c>
      <c r="E288" s="4294">
        <f>SUM(G288+I288+K288+M288+O288+Q288+S288+U288+W288+Y288+AA288+AC288+AE288+AG288+AI288+AK288+AM288)</f>
        <v>11</v>
      </c>
      <c r="F288" s="4277">
        <f>SUM(F298:F306)</f>
        <v>0</v>
      </c>
      <c r="G288" s="4333">
        <f>SUM(G298:G306)</f>
        <v>0</v>
      </c>
      <c r="H288" s="4277">
        <f>SUM(H298:H306)</f>
        <v>0</v>
      </c>
      <c r="I288" s="4333">
        <f>SUM(I298:I306)</f>
        <v>0</v>
      </c>
      <c r="J288" s="4277">
        <f>SUM(J298:J306)</f>
        <v>0</v>
      </c>
      <c r="K288" s="4333">
        <f>SUM(K289:K306)</f>
        <v>0</v>
      </c>
      <c r="L288" s="4277">
        <f>SUM(L298:L306)</f>
        <v>0</v>
      </c>
      <c r="M288" s="4333">
        <f>SUM(M289:M306)</f>
        <v>1</v>
      </c>
      <c r="N288" s="4277">
        <f>SUM(N298:N306)</f>
        <v>2</v>
      </c>
      <c r="O288" s="4333">
        <f>SUM(O289:O306)</f>
        <v>1</v>
      </c>
      <c r="P288" s="4277">
        <f>SUM(P298:P306)</f>
        <v>0</v>
      </c>
      <c r="Q288" s="4333">
        <f>SUM(Q289:Q306)</f>
        <v>4</v>
      </c>
      <c r="R288" s="4277">
        <f>SUM(R298:R306)</f>
        <v>0</v>
      </c>
      <c r="S288" s="4333">
        <f>SUM(S289:S306)</f>
        <v>0</v>
      </c>
      <c r="T288" s="4277">
        <f>SUM(T298:T306)</f>
        <v>0</v>
      </c>
      <c r="U288" s="4333">
        <f>SUM(U289:U306)</f>
        <v>0</v>
      </c>
      <c r="V288" s="4277">
        <f>SUM(V298:V306)</f>
        <v>0</v>
      </c>
      <c r="W288" s="4333">
        <f>SUM(W289:W306)</f>
        <v>0</v>
      </c>
      <c r="X288" s="4277">
        <f>SUM(X298:X306)</f>
        <v>0</v>
      </c>
      <c r="Y288" s="4333">
        <f>SUM(Y289:Y306)</f>
        <v>0</v>
      </c>
      <c r="Z288" s="4277">
        <f>SUM(Z298:Z306)</f>
        <v>0</v>
      </c>
      <c r="AA288" s="4333">
        <f>SUM(AA289:AA306)</f>
        <v>1</v>
      </c>
      <c r="AB288" s="4277">
        <f t="shared" ref="AB288:AM288" si="39">SUM(AB298:AB306)</f>
        <v>1</v>
      </c>
      <c r="AC288" s="4333">
        <f>SUM(AC289:AC306)</f>
        <v>1</v>
      </c>
      <c r="AD288" s="4277">
        <f t="shared" si="39"/>
        <v>0</v>
      </c>
      <c r="AE288" s="4333">
        <f t="shared" si="39"/>
        <v>0</v>
      </c>
      <c r="AF288" s="4277">
        <f t="shared" si="39"/>
        <v>0</v>
      </c>
      <c r="AG288" s="4333">
        <f t="shared" si="39"/>
        <v>1</v>
      </c>
      <c r="AH288" s="4277">
        <f t="shared" si="39"/>
        <v>0</v>
      </c>
      <c r="AI288" s="4333">
        <f t="shared" si="39"/>
        <v>2</v>
      </c>
      <c r="AJ288" s="4277">
        <f t="shared" si="39"/>
        <v>0</v>
      </c>
      <c r="AK288" s="4333">
        <f t="shared" si="39"/>
        <v>0</v>
      </c>
      <c r="AL288" s="4277">
        <f>SUM(AL298:AL306)</f>
        <v>0</v>
      </c>
      <c r="AM288" s="4334">
        <f t="shared" si="39"/>
        <v>0</v>
      </c>
      <c r="AN288" s="4317">
        <f t="shared" ref="AN288:AU288" si="40">SUM(AN289:AN306)</f>
        <v>7</v>
      </c>
      <c r="AO288" s="4317">
        <f t="shared" si="40"/>
        <v>7</v>
      </c>
      <c r="AP288" s="4335">
        <f t="shared" si="40"/>
        <v>0</v>
      </c>
      <c r="AQ288" s="4277">
        <f t="shared" si="40"/>
        <v>0</v>
      </c>
      <c r="AR288" s="4335">
        <f t="shared" si="40"/>
        <v>0</v>
      </c>
      <c r="AS288" s="4336">
        <f t="shared" si="40"/>
        <v>0</v>
      </c>
      <c r="AT288" s="4336">
        <f t="shared" si="40"/>
        <v>0</v>
      </c>
      <c r="AU288" s="4294">
        <f t="shared" si="40"/>
        <v>0</v>
      </c>
      <c r="AV288" s="4294">
        <f>SUM(AV289:AV306)</f>
        <v>0</v>
      </c>
      <c r="AW288" s="154"/>
      <c r="AX288" s="155"/>
      <c r="AY288" s="155"/>
      <c r="AZ288" s="155"/>
      <c r="BA288" s="18"/>
      <c r="BB288" s="18"/>
      <c r="BC288" s="18"/>
      <c r="BD288" s="18"/>
      <c r="BE288" s="18"/>
      <c r="BF288" s="18"/>
      <c r="BG288" s="12"/>
      <c r="BH288" s="12"/>
      <c r="BI288" s="12"/>
    </row>
    <row r="289" spans="1:113" s="2" customFormat="1" x14ac:dyDescent="0.2">
      <c r="A289" s="6253" t="s">
        <v>278</v>
      </c>
      <c r="B289" s="4337" t="s">
        <v>34</v>
      </c>
      <c r="C289" s="113">
        <f t="shared" si="38"/>
        <v>0</v>
      </c>
      <c r="D289" s="4338"/>
      <c r="E289" s="4285">
        <f t="shared" ref="E289:E297" si="41">SUM(K289+M289+O289+Q289+S289+U289+W289+Y289+AA289+AC289)</f>
        <v>0</v>
      </c>
      <c r="F289" s="244"/>
      <c r="G289" s="245"/>
      <c r="H289" s="245"/>
      <c r="I289" s="245"/>
      <c r="J289" s="1280"/>
      <c r="K289" s="35"/>
      <c r="L289" s="4339"/>
      <c r="M289" s="35"/>
      <c r="N289" s="4339"/>
      <c r="O289" s="35"/>
      <c r="P289" s="4339"/>
      <c r="Q289" s="35"/>
      <c r="R289" s="4339"/>
      <c r="S289" s="35"/>
      <c r="T289" s="4339"/>
      <c r="U289" s="35"/>
      <c r="V289" s="4339"/>
      <c r="W289" s="35"/>
      <c r="X289" s="4339"/>
      <c r="Y289" s="35"/>
      <c r="Z289" s="4339"/>
      <c r="AA289" s="35"/>
      <c r="AB289" s="4339"/>
      <c r="AC289" s="35"/>
      <c r="AD289" s="244"/>
      <c r="AE289" s="245"/>
      <c r="AF289" s="245"/>
      <c r="AG289" s="245"/>
      <c r="AH289" s="245"/>
      <c r="AI289" s="245"/>
      <c r="AJ289" s="245"/>
      <c r="AK289" s="245"/>
      <c r="AL289" s="245"/>
      <c r="AM289" s="1282"/>
      <c r="AN289" s="4307"/>
      <c r="AO289" s="272"/>
      <c r="AP289" s="35"/>
      <c r="AQ289" s="33"/>
      <c r="AR289" s="35"/>
      <c r="AS289" s="229"/>
      <c r="AT289" s="229"/>
      <c r="AU289" s="35"/>
      <c r="AV289" s="35"/>
      <c r="AW289" s="159"/>
      <c r="AX289" s="155"/>
      <c r="AY289" s="155"/>
      <c r="AZ289" s="155"/>
      <c r="BA289" s="18"/>
      <c r="BB289" s="18"/>
      <c r="BC289" s="18"/>
      <c r="BD289" s="18"/>
      <c r="BE289" s="18"/>
      <c r="BF289" s="18"/>
      <c r="BG289" s="12"/>
      <c r="BH289" s="12"/>
      <c r="BI289" s="12"/>
      <c r="CA289" s="4"/>
      <c r="CB289" s="4"/>
      <c r="CC289" s="32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5"/>
      <c r="DB289" s="5">
        <v>0</v>
      </c>
      <c r="DC289" s="5"/>
      <c r="DD289" s="5">
        <v>0</v>
      </c>
      <c r="DE289" s="5"/>
      <c r="DF289" s="5">
        <v>0</v>
      </c>
      <c r="DG289" s="5"/>
      <c r="DH289" s="5">
        <v>0</v>
      </c>
      <c r="DI289" s="5">
        <v>0</v>
      </c>
    </row>
    <row r="290" spans="1:113" s="2" customFormat="1" x14ac:dyDescent="0.2">
      <c r="A290" s="5971"/>
      <c r="B290" s="293" t="s">
        <v>279</v>
      </c>
      <c r="C290" s="113">
        <f t="shared" si="38"/>
        <v>0</v>
      </c>
      <c r="D290" s="294"/>
      <c r="E290" s="3501">
        <f t="shared" si="41"/>
        <v>0</v>
      </c>
      <c r="F290" s="247"/>
      <c r="G290" s="248"/>
      <c r="H290" s="248"/>
      <c r="I290" s="248"/>
      <c r="J290" s="295"/>
      <c r="K290" s="35"/>
      <c r="L290" s="1284"/>
      <c r="M290" s="35"/>
      <c r="N290" s="1284"/>
      <c r="O290" s="35"/>
      <c r="P290" s="1284"/>
      <c r="Q290" s="35"/>
      <c r="R290" s="1284"/>
      <c r="S290" s="35"/>
      <c r="T290" s="1284"/>
      <c r="U290" s="35"/>
      <c r="V290" s="1284"/>
      <c r="W290" s="35"/>
      <c r="X290" s="1284"/>
      <c r="Y290" s="35"/>
      <c r="Z290" s="1284"/>
      <c r="AA290" s="35"/>
      <c r="AB290" s="1284"/>
      <c r="AC290" s="35"/>
      <c r="AD290" s="247"/>
      <c r="AE290" s="248"/>
      <c r="AF290" s="248"/>
      <c r="AG290" s="248"/>
      <c r="AH290" s="248"/>
      <c r="AI290" s="248"/>
      <c r="AJ290" s="248"/>
      <c r="AK290" s="248"/>
      <c r="AL290" s="248"/>
      <c r="AM290" s="249"/>
      <c r="AN290" s="272"/>
      <c r="AO290" s="272"/>
      <c r="AP290" s="35"/>
      <c r="AQ290" s="33"/>
      <c r="AR290" s="35"/>
      <c r="AS290" s="229"/>
      <c r="AT290" s="229"/>
      <c r="AU290" s="35"/>
      <c r="AV290" s="35"/>
      <c r="AW290" s="159"/>
      <c r="AX290" s="155"/>
      <c r="AY290" s="155"/>
      <c r="AZ290" s="155"/>
      <c r="BA290" s="18"/>
      <c r="BB290" s="18"/>
      <c r="BC290" s="18"/>
      <c r="BD290" s="18"/>
      <c r="BE290" s="18"/>
      <c r="BF290" s="18"/>
      <c r="BG290" s="12"/>
      <c r="BH290" s="12"/>
      <c r="BI290" s="12"/>
      <c r="CA290" s="4"/>
      <c r="CB290" s="4"/>
      <c r="CC290" s="32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5"/>
      <c r="DB290" s="5"/>
      <c r="DC290" s="5"/>
      <c r="DD290" s="5"/>
      <c r="DE290" s="5"/>
      <c r="DF290" s="5"/>
      <c r="DG290" s="5"/>
      <c r="DH290" s="5"/>
      <c r="DI290" s="5"/>
    </row>
    <row r="291" spans="1:113" s="2" customFormat="1" x14ac:dyDescent="0.2">
      <c r="A291" s="5971"/>
      <c r="B291" s="296" t="s">
        <v>280</v>
      </c>
      <c r="C291" s="113">
        <f t="shared" si="38"/>
        <v>1</v>
      </c>
      <c r="D291" s="294"/>
      <c r="E291" s="3506">
        <f t="shared" si="41"/>
        <v>1</v>
      </c>
      <c r="F291" s="247"/>
      <c r="G291" s="248"/>
      <c r="H291" s="248"/>
      <c r="I291" s="248"/>
      <c r="J291" s="295"/>
      <c r="K291" s="36"/>
      <c r="L291" s="1284"/>
      <c r="M291" s="36"/>
      <c r="N291" s="1284"/>
      <c r="O291" s="36"/>
      <c r="P291" s="1284"/>
      <c r="Q291" s="36">
        <v>1</v>
      </c>
      <c r="R291" s="1284"/>
      <c r="S291" s="36"/>
      <c r="T291" s="1284"/>
      <c r="U291" s="36"/>
      <c r="V291" s="1284"/>
      <c r="W291" s="36"/>
      <c r="X291" s="1284"/>
      <c r="Y291" s="36"/>
      <c r="Z291" s="1284"/>
      <c r="AA291" s="36"/>
      <c r="AB291" s="1284"/>
      <c r="AC291" s="36"/>
      <c r="AD291" s="247"/>
      <c r="AE291" s="248"/>
      <c r="AF291" s="248"/>
      <c r="AG291" s="248"/>
      <c r="AH291" s="248"/>
      <c r="AI291" s="248"/>
      <c r="AJ291" s="248"/>
      <c r="AK291" s="248"/>
      <c r="AL291" s="248"/>
      <c r="AM291" s="249"/>
      <c r="AN291" s="116">
        <v>0</v>
      </c>
      <c r="AO291" s="116">
        <v>0</v>
      </c>
      <c r="AP291" s="36">
        <v>0</v>
      </c>
      <c r="AQ291" s="20">
        <v>0</v>
      </c>
      <c r="AR291" s="36">
        <v>0</v>
      </c>
      <c r="AS291" s="119">
        <v>0</v>
      </c>
      <c r="AT291" s="119">
        <v>0</v>
      </c>
      <c r="AU291" s="36">
        <v>0</v>
      </c>
      <c r="AV291" s="36">
        <v>0</v>
      </c>
      <c r="AW291" s="159"/>
      <c r="AX291" s="155"/>
      <c r="AY291" s="155"/>
      <c r="AZ291" s="155"/>
      <c r="BA291" s="18"/>
      <c r="BB291" s="18"/>
      <c r="BC291" s="18"/>
      <c r="BD291" s="18"/>
      <c r="BE291" s="18"/>
      <c r="BF291" s="18"/>
      <c r="BG291" s="12"/>
      <c r="BH291" s="12"/>
      <c r="BI291" s="12"/>
      <c r="CA291" s="4"/>
      <c r="CB291" s="4"/>
      <c r="CC291" s="32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5"/>
      <c r="DB291" s="5">
        <v>0</v>
      </c>
      <c r="DC291" s="5"/>
      <c r="DD291" s="5">
        <v>0</v>
      </c>
      <c r="DE291" s="5"/>
      <c r="DF291" s="5">
        <v>0</v>
      </c>
      <c r="DG291" s="5"/>
      <c r="DH291" s="5">
        <v>0</v>
      </c>
      <c r="DI291" s="5">
        <v>0</v>
      </c>
    </row>
    <row r="292" spans="1:113" s="2" customFormat="1" x14ac:dyDescent="0.2">
      <c r="A292" s="5971"/>
      <c r="B292" s="296" t="s">
        <v>281</v>
      </c>
      <c r="C292" s="113">
        <f t="shared" si="38"/>
        <v>0</v>
      </c>
      <c r="D292" s="294"/>
      <c r="E292" s="3506">
        <f t="shared" si="41"/>
        <v>0</v>
      </c>
      <c r="F292" s="247"/>
      <c r="G292" s="248"/>
      <c r="H292" s="248"/>
      <c r="I292" s="248"/>
      <c r="J292" s="295"/>
      <c r="K292" s="36"/>
      <c r="L292" s="1284"/>
      <c r="M292" s="36"/>
      <c r="N292" s="1284"/>
      <c r="O292" s="36"/>
      <c r="P292" s="1284"/>
      <c r="Q292" s="36"/>
      <c r="R292" s="1284"/>
      <c r="S292" s="36"/>
      <c r="T292" s="1284"/>
      <c r="U292" s="36"/>
      <c r="V292" s="1284"/>
      <c r="W292" s="36"/>
      <c r="X292" s="1284"/>
      <c r="Y292" s="36"/>
      <c r="Z292" s="1284"/>
      <c r="AA292" s="36"/>
      <c r="AB292" s="1284"/>
      <c r="AC292" s="36"/>
      <c r="AD292" s="247"/>
      <c r="AE292" s="248"/>
      <c r="AF292" s="248"/>
      <c r="AG292" s="248"/>
      <c r="AH292" s="248"/>
      <c r="AI292" s="248"/>
      <c r="AJ292" s="248"/>
      <c r="AK292" s="248"/>
      <c r="AL292" s="248"/>
      <c r="AM292" s="249"/>
      <c r="AN292" s="116"/>
      <c r="AO292" s="116"/>
      <c r="AP292" s="36"/>
      <c r="AQ292" s="20"/>
      <c r="AR292" s="36"/>
      <c r="AS292" s="119"/>
      <c r="AT292" s="119"/>
      <c r="AU292" s="36"/>
      <c r="AV292" s="36"/>
      <c r="AW292" s="159"/>
      <c r="AX292" s="155"/>
      <c r="AY292" s="155"/>
      <c r="AZ292" s="155"/>
      <c r="BA292" s="18"/>
      <c r="BB292" s="18"/>
      <c r="BC292" s="18"/>
      <c r="BD292" s="18"/>
      <c r="BE292" s="18"/>
      <c r="BF292" s="18"/>
      <c r="BG292" s="12"/>
      <c r="BH292" s="12"/>
      <c r="BI292" s="12"/>
      <c r="CA292" s="4"/>
      <c r="CB292" s="4"/>
      <c r="CC292" s="32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5"/>
      <c r="DB292" s="5"/>
      <c r="DC292" s="5"/>
      <c r="DD292" s="5"/>
      <c r="DE292" s="5"/>
      <c r="DF292" s="5"/>
      <c r="DG292" s="5"/>
      <c r="DH292" s="5"/>
      <c r="DI292" s="5"/>
    </row>
    <row r="293" spans="1:113" s="2" customFormat="1" x14ac:dyDescent="0.2">
      <c r="A293" s="5971"/>
      <c r="B293" s="296" t="s">
        <v>282</v>
      </c>
      <c r="C293" s="113">
        <f t="shared" si="38"/>
        <v>0</v>
      </c>
      <c r="D293" s="294"/>
      <c r="E293" s="3506">
        <f t="shared" si="41"/>
        <v>0</v>
      </c>
      <c r="F293" s="247"/>
      <c r="G293" s="248"/>
      <c r="H293" s="248"/>
      <c r="I293" s="248"/>
      <c r="J293" s="295"/>
      <c r="K293" s="36"/>
      <c r="L293" s="1284"/>
      <c r="M293" s="36"/>
      <c r="N293" s="1284"/>
      <c r="O293" s="36"/>
      <c r="P293" s="1284"/>
      <c r="Q293" s="36"/>
      <c r="R293" s="1284"/>
      <c r="S293" s="36"/>
      <c r="T293" s="1284"/>
      <c r="U293" s="36"/>
      <c r="V293" s="1284"/>
      <c r="W293" s="36"/>
      <c r="X293" s="1284"/>
      <c r="Y293" s="36"/>
      <c r="Z293" s="1284"/>
      <c r="AA293" s="36"/>
      <c r="AB293" s="1284"/>
      <c r="AC293" s="36"/>
      <c r="AD293" s="247"/>
      <c r="AE293" s="248"/>
      <c r="AF293" s="248"/>
      <c r="AG293" s="248"/>
      <c r="AH293" s="248"/>
      <c r="AI293" s="248"/>
      <c r="AJ293" s="248"/>
      <c r="AK293" s="248"/>
      <c r="AL293" s="248"/>
      <c r="AM293" s="249"/>
      <c r="AN293" s="116"/>
      <c r="AO293" s="116"/>
      <c r="AP293" s="36"/>
      <c r="AQ293" s="20"/>
      <c r="AR293" s="36"/>
      <c r="AS293" s="119"/>
      <c r="AT293" s="119"/>
      <c r="AU293" s="36"/>
      <c r="AV293" s="36"/>
      <c r="AW293" s="159"/>
      <c r="AX293" s="155"/>
      <c r="AY293" s="155"/>
      <c r="AZ293" s="155"/>
      <c r="BA293" s="18"/>
      <c r="BB293" s="18"/>
      <c r="BC293" s="18"/>
      <c r="BD293" s="18"/>
      <c r="BE293" s="18"/>
      <c r="BF293" s="18"/>
      <c r="BG293" s="12"/>
      <c r="BH293" s="12"/>
      <c r="BI293" s="12"/>
      <c r="CA293" s="4"/>
      <c r="CB293" s="4"/>
      <c r="CC293" s="32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5"/>
      <c r="DB293" s="5"/>
      <c r="DC293" s="5"/>
      <c r="DD293" s="5"/>
      <c r="DE293" s="5"/>
      <c r="DF293" s="5"/>
      <c r="DG293" s="5"/>
      <c r="DH293" s="5"/>
      <c r="DI293" s="5"/>
    </row>
    <row r="294" spans="1:113" s="2" customFormat="1" x14ac:dyDescent="0.2">
      <c r="A294" s="5971"/>
      <c r="B294" s="296" t="s">
        <v>283</v>
      </c>
      <c r="C294" s="113">
        <f t="shared" si="38"/>
        <v>0</v>
      </c>
      <c r="D294" s="294"/>
      <c r="E294" s="3506">
        <f t="shared" si="41"/>
        <v>0</v>
      </c>
      <c r="F294" s="247"/>
      <c r="G294" s="248"/>
      <c r="H294" s="248"/>
      <c r="I294" s="248"/>
      <c r="J294" s="295"/>
      <c r="K294" s="36"/>
      <c r="L294" s="1284"/>
      <c r="M294" s="36"/>
      <c r="N294" s="1284"/>
      <c r="O294" s="36"/>
      <c r="P294" s="1284"/>
      <c r="Q294" s="36"/>
      <c r="R294" s="1284"/>
      <c r="S294" s="36"/>
      <c r="T294" s="1284"/>
      <c r="U294" s="36"/>
      <c r="V294" s="1284"/>
      <c r="W294" s="36"/>
      <c r="X294" s="1284"/>
      <c r="Y294" s="36"/>
      <c r="Z294" s="1284"/>
      <c r="AA294" s="36"/>
      <c r="AB294" s="1284"/>
      <c r="AC294" s="36"/>
      <c r="AD294" s="247"/>
      <c r="AE294" s="248"/>
      <c r="AF294" s="248"/>
      <c r="AG294" s="248"/>
      <c r="AH294" s="248"/>
      <c r="AI294" s="248"/>
      <c r="AJ294" s="248"/>
      <c r="AK294" s="248"/>
      <c r="AL294" s="248"/>
      <c r="AM294" s="249"/>
      <c r="AN294" s="116"/>
      <c r="AO294" s="116"/>
      <c r="AP294" s="36"/>
      <c r="AQ294" s="20"/>
      <c r="AR294" s="36"/>
      <c r="AS294" s="119"/>
      <c r="AT294" s="119"/>
      <c r="AU294" s="36"/>
      <c r="AV294" s="36"/>
      <c r="AW294" s="159"/>
      <c r="AX294" s="155"/>
      <c r="AY294" s="155"/>
      <c r="AZ294" s="155"/>
      <c r="BA294" s="18"/>
      <c r="BB294" s="18"/>
      <c r="BC294" s="18"/>
      <c r="BD294" s="18"/>
      <c r="BE294" s="18"/>
      <c r="BF294" s="18"/>
      <c r="BG294" s="12"/>
      <c r="BH294" s="12"/>
      <c r="BI294" s="12"/>
      <c r="CA294" s="4"/>
      <c r="CB294" s="4"/>
      <c r="CC294" s="32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5"/>
      <c r="DB294" s="5"/>
      <c r="DC294" s="5"/>
      <c r="DD294" s="5"/>
      <c r="DE294" s="5"/>
      <c r="DF294" s="5"/>
      <c r="DG294" s="5"/>
      <c r="DH294" s="5"/>
      <c r="DI294" s="5"/>
    </row>
    <row r="295" spans="1:113" s="2" customFormat="1" x14ac:dyDescent="0.2">
      <c r="A295" s="5971"/>
      <c r="B295" s="296" t="s">
        <v>284</v>
      </c>
      <c r="C295" s="113">
        <f t="shared" si="38"/>
        <v>0</v>
      </c>
      <c r="D295" s="294"/>
      <c r="E295" s="3506">
        <f t="shared" si="41"/>
        <v>0</v>
      </c>
      <c r="F295" s="247"/>
      <c r="G295" s="248"/>
      <c r="H295" s="248"/>
      <c r="I295" s="248"/>
      <c r="J295" s="295"/>
      <c r="K295" s="36"/>
      <c r="L295" s="1284"/>
      <c r="M295" s="36"/>
      <c r="N295" s="1284"/>
      <c r="O295" s="36"/>
      <c r="P295" s="1284"/>
      <c r="Q295" s="36"/>
      <c r="R295" s="1284"/>
      <c r="S295" s="36"/>
      <c r="T295" s="1284"/>
      <c r="U295" s="36"/>
      <c r="V295" s="1284"/>
      <c r="W295" s="36"/>
      <c r="X295" s="1284"/>
      <c r="Y295" s="36"/>
      <c r="Z295" s="1284"/>
      <c r="AA295" s="36"/>
      <c r="AB295" s="1284"/>
      <c r="AC295" s="36"/>
      <c r="AD295" s="247"/>
      <c r="AE295" s="248"/>
      <c r="AF295" s="248"/>
      <c r="AG295" s="248"/>
      <c r="AH295" s="248"/>
      <c r="AI295" s="248"/>
      <c r="AJ295" s="248"/>
      <c r="AK295" s="248"/>
      <c r="AL295" s="248"/>
      <c r="AM295" s="249"/>
      <c r="AN295" s="116"/>
      <c r="AO295" s="116"/>
      <c r="AP295" s="36"/>
      <c r="AQ295" s="20"/>
      <c r="AR295" s="36"/>
      <c r="AS295" s="119"/>
      <c r="AT295" s="119"/>
      <c r="AU295" s="36"/>
      <c r="AV295" s="36"/>
      <c r="AW295" s="159"/>
      <c r="AX295" s="155"/>
      <c r="AY295" s="155"/>
      <c r="AZ295" s="155"/>
      <c r="BA295" s="18"/>
      <c r="BB295" s="18"/>
      <c r="BC295" s="18"/>
      <c r="BD295" s="18"/>
      <c r="BE295" s="18"/>
      <c r="BF295" s="18"/>
      <c r="BG295" s="12"/>
      <c r="BH295" s="12"/>
      <c r="BI295" s="12"/>
      <c r="CA295" s="4"/>
      <c r="CB295" s="4"/>
      <c r="CC295" s="32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5"/>
      <c r="DB295" s="5"/>
      <c r="DC295" s="5"/>
      <c r="DD295" s="5"/>
      <c r="DE295" s="5"/>
      <c r="DF295" s="5"/>
      <c r="DG295" s="5"/>
      <c r="DH295" s="5"/>
      <c r="DI295" s="5"/>
    </row>
    <row r="296" spans="1:113" s="2" customFormat="1" x14ac:dyDescent="0.2">
      <c r="A296" s="5971"/>
      <c r="B296" s="296" t="s">
        <v>285</v>
      </c>
      <c r="C296" s="113">
        <f t="shared" si="38"/>
        <v>0</v>
      </c>
      <c r="D296" s="294"/>
      <c r="E296" s="3506">
        <f t="shared" si="41"/>
        <v>0</v>
      </c>
      <c r="F296" s="247"/>
      <c r="G296" s="248"/>
      <c r="H296" s="248"/>
      <c r="I296" s="248"/>
      <c r="J296" s="295"/>
      <c r="K296" s="36"/>
      <c r="L296" s="1284"/>
      <c r="M296" s="36"/>
      <c r="N296" s="1284"/>
      <c r="O296" s="36"/>
      <c r="P296" s="1284"/>
      <c r="Q296" s="36"/>
      <c r="R296" s="1284"/>
      <c r="S296" s="36"/>
      <c r="T296" s="1284"/>
      <c r="U296" s="36"/>
      <c r="V296" s="1284"/>
      <c r="W296" s="36"/>
      <c r="X296" s="1284"/>
      <c r="Y296" s="36"/>
      <c r="Z296" s="1284"/>
      <c r="AA296" s="36"/>
      <c r="AB296" s="1284"/>
      <c r="AC296" s="36"/>
      <c r="AD296" s="247"/>
      <c r="AE296" s="248"/>
      <c r="AF296" s="248"/>
      <c r="AG296" s="248"/>
      <c r="AH296" s="248"/>
      <c r="AI296" s="248"/>
      <c r="AJ296" s="248"/>
      <c r="AK296" s="248"/>
      <c r="AL296" s="248"/>
      <c r="AM296" s="249"/>
      <c r="AN296" s="116"/>
      <c r="AO296" s="116"/>
      <c r="AP296" s="36"/>
      <c r="AQ296" s="20"/>
      <c r="AR296" s="36"/>
      <c r="AS296" s="119"/>
      <c r="AT296" s="119"/>
      <c r="AU296" s="36"/>
      <c r="AV296" s="36"/>
      <c r="AW296" s="159"/>
      <c r="AX296" s="155"/>
      <c r="AY296" s="155"/>
      <c r="AZ296" s="155"/>
      <c r="BA296" s="18"/>
      <c r="BB296" s="18"/>
      <c r="BC296" s="18"/>
      <c r="BD296" s="18"/>
      <c r="BE296" s="18"/>
      <c r="BF296" s="18"/>
      <c r="BG296" s="12"/>
      <c r="BH296" s="12"/>
      <c r="BI296" s="12"/>
      <c r="CA296" s="4"/>
      <c r="CB296" s="4"/>
      <c r="CC296" s="32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5"/>
      <c r="DB296" s="5"/>
      <c r="DC296" s="5"/>
      <c r="DD296" s="5"/>
      <c r="DE296" s="5"/>
      <c r="DF296" s="5"/>
      <c r="DG296" s="5"/>
      <c r="DH296" s="5"/>
      <c r="DI296" s="5"/>
    </row>
    <row r="297" spans="1:113" s="2" customFormat="1" x14ac:dyDescent="0.2">
      <c r="A297" s="7457"/>
      <c r="B297" s="3509" t="s">
        <v>286</v>
      </c>
      <c r="C297" s="146">
        <f t="shared" si="38"/>
        <v>0</v>
      </c>
      <c r="D297" s="4340"/>
      <c r="E297" s="3504">
        <f t="shared" si="41"/>
        <v>0</v>
      </c>
      <c r="F297" s="4303"/>
      <c r="G297" s="250"/>
      <c r="H297" s="250"/>
      <c r="I297" s="250"/>
      <c r="J297" s="4341"/>
      <c r="K297" s="40"/>
      <c r="L297" s="4342"/>
      <c r="M297" s="40"/>
      <c r="N297" s="4342"/>
      <c r="O297" s="40"/>
      <c r="P297" s="4342"/>
      <c r="Q297" s="40"/>
      <c r="R297" s="4342"/>
      <c r="S297" s="40"/>
      <c r="T297" s="4342"/>
      <c r="U297" s="40"/>
      <c r="V297" s="4342"/>
      <c r="W297" s="40"/>
      <c r="X297" s="4342"/>
      <c r="Y297" s="40"/>
      <c r="Z297" s="4342"/>
      <c r="AA297" s="40"/>
      <c r="AB297" s="4342"/>
      <c r="AC297" s="40"/>
      <c r="AD297" s="4303"/>
      <c r="AE297" s="250"/>
      <c r="AF297" s="250"/>
      <c r="AG297" s="250"/>
      <c r="AH297" s="250"/>
      <c r="AI297" s="250"/>
      <c r="AJ297" s="250"/>
      <c r="AK297" s="250"/>
      <c r="AL297" s="250"/>
      <c r="AM297" s="4304"/>
      <c r="AN297" s="121"/>
      <c r="AO297" s="121"/>
      <c r="AP297" s="40"/>
      <c r="AQ297" s="26"/>
      <c r="AR297" s="40"/>
      <c r="AS297" s="150"/>
      <c r="AT297" s="150"/>
      <c r="AU297" s="40"/>
      <c r="AV297" s="40"/>
      <c r="AW297" s="159"/>
      <c r="AX297" s="155"/>
      <c r="AY297" s="155"/>
      <c r="AZ297" s="155"/>
      <c r="BA297" s="18"/>
      <c r="BB297" s="18"/>
      <c r="BC297" s="18"/>
      <c r="BD297" s="18"/>
      <c r="BE297" s="18"/>
      <c r="BF297" s="18"/>
      <c r="BG297" s="12"/>
      <c r="BH297" s="12"/>
      <c r="BI297" s="12"/>
      <c r="CA297" s="4"/>
      <c r="CB297" s="4"/>
      <c r="CC297" s="32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5"/>
      <c r="DB297" s="5"/>
      <c r="DC297" s="5"/>
      <c r="DD297" s="5"/>
      <c r="DE297" s="5"/>
      <c r="DF297" s="5"/>
      <c r="DG297" s="5"/>
      <c r="DH297" s="5"/>
      <c r="DI297" s="5"/>
    </row>
    <row r="298" spans="1:113" s="2" customFormat="1" x14ac:dyDescent="0.2">
      <c r="A298" s="6253" t="s">
        <v>287</v>
      </c>
      <c r="B298" s="4337" t="s">
        <v>34</v>
      </c>
      <c r="C298" s="227">
        <f t="shared" si="38"/>
        <v>3</v>
      </c>
      <c r="D298" s="228">
        <f>SUM(F298+H298+J298+L298+N298+P298+R298+T298+V298+X298+Z298+AB298+AD298+AF298+AH298+AJ298+AL298)</f>
        <v>0</v>
      </c>
      <c r="E298" s="3501">
        <f>SUM(G298+I298+K298+M298+O298+Q298+S298+U298+W298+Y298+AA298+AC298+AE298+AG298+AI298+AK298+AM298)</f>
        <v>3</v>
      </c>
      <c r="F298" s="4343"/>
      <c r="G298" s="4344"/>
      <c r="H298" s="4345"/>
      <c r="I298" s="4344"/>
      <c r="J298" s="4345"/>
      <c r="K298" s="298"/>
      <c r="L298" s="4346"/>
      <c r="M298" s="4344"/>
      <c r="N298" s="4345"/>
      <c r="O298" s="4347"/>
      <c r="P298" s="4343"/>
      <c r="Q298" s="4344">
        <v>1</v>
      </c>
      <c r="R298" s="4345"/>
      <c r="S298" s="4347"/>
      <c r="T298" s="4343"/>
      <c r="U298" s="4344"/>
      <c r="V298" s="4345"/>
      <c r="W298" s="4347"/>
      <c r="X298" s="4343"/>
      <c r="Y298" s="4344"/>
      <c r="Z298" s="4345"/>
      <c r="AA298" s="4347">
        <v>1</v>
      </c>
      <c r="AB298" s="4343"/>
      <c r="AC298" s="4344"/>
      <c r="AD298" s="4345"/>
      <c r="AE298" s="4347"/>
      <c r="AF298" s="4343"/>
      <c r="AG298" s="4344"/>
      <c r="AH298" s="4345"/>
      <c r="AI298" s="4347">
        <v>1</v>
      </c>
      <c r="AJ298" s="4343"/>
      <c r="AK298" s="4344"/>
      <c r="AL298" s="4345"/>
      <c r="AM298" s="4348"/>
      <c r="AN298" s="4307">
        <v>2</v>
      </c>
      <c r="AO298" s="272">
        <v>2</v>
      </c>
      <c r="AP298" s="35"/>
      <c r="AQ298" s="33">
        <v>0</v>
      </c>
      <c r="AR298" s="35">
        <v>0</v>
      </c>
      <c r="AS298" s="229">
        <v>0</v>
      </c>
      <c r="AT298" s="229">
        <v>0</v>
      </c>
      <c r="AU298" s="35">
        <v>0</v>
      </c>
      <c r="AV298" s="35">
        <v>0</v>
      </c>
      <c r="AW298" s="159"/>
      <c r="AX298" s="155"/>
      <c r="AY298" s="155"/>
      <c r="AZ298" s="155"/>
      <c r="BA298" s="18"/>
      <c r="BB298" s="18"/>
      <c r="BC298" s="18"/>
      <c r="BD298" s="18"/>
      <c r="BE298" s="18"/>
      <c r="BF298" s="18"/>
      <c r="BG298" s="12"/>
      <c r="BH298" s="12"/>
      <c r="BI298" s="12"/>
      <c r="CA298" s="4"/>
      <c r="CB298" s="4"/>
      <c r="CC298" s="32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5"/>
      <c r="DB298" s="5">
        <v>0</v>
      </c>
      <c r="DC298" s="5"/>
      <c r="DD298" s="5">
        <v>0</v>
      </c>
      <c r="DE298" s="5"/>
      <c r="DF298" s="5">
        <v>0</v>
      </c>
      <c r="DG298" s="5"/>
      <c r="DH298" s="5">
        <v>0</v>
      </c>
      <c r="DI298" s="5">
        <v>0</v>
      </c>
    </row>
    <row r="299" spans="1:113" s="2" customFormat="1" x14ac:dyDescent="0.2">
      <c r="A299" s="5971"/>
      <c r="B299" s="293" t="s">
        <v>279</v>
      </c>
      <c r="C299" s="128">
        <f t="shared" si="38"/>
        <v>0</v>
      </c>
      <c r="D299" s="129">
        <f t="shared" ref="D299:E306" si="42">SUM(F299+H299+J299+L299+N299+P299+R299+T299+V299+X299+Z299+AB299+AD299+AF299+AH299+AJ299+AL299)</f>
        <v>0</v>
      </c>
      <c r="E299" s="3501">
        <f t="shared" si="42"/>
        <v>0</v>
      </c>
      <c r="F299" s="33"/>
      <c r="G299" s="298"/>
      <c r="H299" s="33"/>
      <c r="I299" s="298"/>
      <c r="J299" s="33"/>
      <c r="K299" s="298"/>
      <c r="L299" s="33"/>
      <c r="M299" s="298"/>
      <c r="N299" s="272"/>
      <c r="O299" s="299"/>
      <c r="P299" s="33"/>
      <c r="Q299" s="298"/>
      <c r="R299" s="272"/>
      <c r="S299" s="299"/>
      <c r="T299" s="33"/>
      <c r="U299" s="298"/>
      <c r="V299" s="272"/>
      <c r="W299" s="299"/>
      <c r="X299" s="33"/>
      <c r="Y299" s="298"/>
      <c r="Z299" s="272"/>
      <c r="AA299" s="299"/>
      <c r="AB299" s="33"/>
      <c r="AC299" s="298"/>
      <c r="AD299" s="272"/>
      <c r="AE299" s="299"/>
      <c r="AF299" s="33"/>
      <c r="AG299" s="298"/>
      <c r="AH299" s="272"/>
      <c r="AI299" s="299"/>
      <c r="AJ299" s="33"/>
      <c r="AK299" s="298"/>
      <c r="AL299" s="272"/>
      <c r="AM299" s="192"/>
      <c r="AN299" s="272"/>
      <c r="AO299" s="272"/>
      <c r="AP299" s="35"/>
      <c r="AQ299" s="33">
        <v>0</v>
      </c>
      <c r="AR299" s="35">
        <v>0</v>
      </c>
      <c r="AS299" s="229">
        <v>0</v>
      </c>
      <c r="AT299" s="229">
        <v>0</v>
      </c>
      <c r="AU299" s="35">
        <v>0</v>
      </c>
      <c r="AV299" s="35">
        <v>0</v>
      </c>
      <c r="AW299" s="159"/>
      <c r="AX299" s="155"/>
      <c r="AY299" s="155"/>
      <c r="AZ299" s="155"/>
      <c r="BA299" s="18"/>
      <c r="BB299" s="18"/>
      <c r="BC299" s="18"/>
      <c r="BD299" s="18"/>
      <c r="BE299" s="18"/>
      <c r="BF299" s="18"/>
      <c r="BG299" s="12"/>
      <c r="BH299" s="12"/>
      <c r="BI299" s="12"/>
      <c r="CA299" s="4"/>
      <c r="CB299" s="4"/>
      <c r="CC299" s="32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5"/>
      <c r="DB299" s="5"/>
      <c r="DC299" s="5"/>
      <c r="DD299" s="5"/>
      <c r="DE299" s="5"/>
      <c r="DF299" s="5"/>
      <c r="DG299" s="5"/>
      <c r="DH299" s="5"/>
      <c r="DI299" s="5"/>
    </row>
    <row r="300" spans="1:113" s="2" customFormat="1" x14ac:dyDescent="0.2">
      <c r="A300" s="5971"/>
      <c r="B300" s="296" t="s">
        <v>280</v>
      </c>
      <c r="C300" s="113">
        <f t="shared" si="38"/>
        <v>7</v>
      </c>
      <c r="D300" s="114">
        <f t="shared" si="42"/>
        <v>1</v>
      </c>
      <c r="E300" s="3506">
        <f t="shared" si="42"/>
        <v>6</v>
      </c>
      <c r="F300" s="20"/>
      <c r="G300" s="24"/>
      <c r="H300" s="20"/>
      <c r="I300" s="24"/>
      <c r="J300" s="20"/>
      <c r="K300" s="24"/>
      <c r="L300" s="20"/>
      <c r="M300" s="24"/>
      <c r="N300" s="20">
        <v>1</v>
      </c>
      <c r="O300" s="22">
        <v>1</v>
      </c>
      <c r="P300" s="20"/>
      <c r="Q300" s="24">
        <v>2</v>
      </c>
      <c r="R300" s="116"/>
      <c r="S300" s="22"/>
      <c r="T300" s="20"/>
      <c r="U300" s="24"/>
      <c r="V300" s="116"/>
      <c r="W300" s="22"/>
      <c r="X300" s="20"/>
      <c r="Y300" s="24"/>
      <c r="Z300" s="116"/>
      <c r="AA300" s="22"/>
      <c r="AB300" s="20"/>
      <c r="AC300" s="24">
        <v>1</v>
      </c>
      <c r="AD300" s="116"/>
      <c r="AE300" s="22"/>
      <c r="AF300" s="20"/>
      <c r="AG300" s="24">
        <v>1</v>
      </c>
      <c r="AH300" s="116"/>
      <c r="AI300" s="22">
        <v>1</v>
      </c>
      <c r="AJ300" s="20"/>
      <c r="AK300" s="24"/>
      <c r="AL300" s="116"/>
      <c r="AM300" s="23"/>
      <c r="AN300" s="116">
        <v>4</v>
      </c>
      <c r="AO300" s="116">
        <v>4</v>
      </c>
      <c r="AP300" s="36"/>
      <c r="AQ300" s="20">
        <v>0</v>
      </c>
      <c r="AR300" s="36">
        <v>0</v>
      </c>
      <c r="AS300" s="119">
        <v>0</v>
      </c>
      <c r="AT300" s="119">
        <v>0</v>
      </c>
      <c r="AU300" s="36">
        <v>0</v>
      </c>
      <c r="AV300" s="36">
        <v>0</v>
      </c>
      <c r="AW300" s="159"/>
      <c r="AX300" s="155"/>
      <c r="AY300" s="155"/>
      <c r="AZ300" s="155"/>
      <c r="BA300" s="18"/>
      <c r="BB300" s="18"/>
      <c r="BC300" s="18"/>
      <c r="BD300" s="18"/>
      <c r="BE300" s="18"/>
      <c r="BF300" s="18"/>
      <c r="BG300" s="12"/>
      <c r="BH300" s="12"/>
      <c r="BI300" s="12"/>
      <c r="CA300" s="4"/>
      <c r="CB300" s="4"/>
      <c r="CC300" s="32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5"/>
      <c r="DB300" s="5">
        <v>0</v>
      </c>
      <c r="DC300" s="5"/>
      <c r="DD300" s="5">
        <v>0</v>
      </c>
      <c r="DE300" s="5"/>
      <c r="DF300" s="5">
        <v>0</v>
      </c>
      <c r="DG300" s="5"/>
      <c r="DH300" s="5">
        <v>0</v>
      </c>
      <c r="DI300" s="5">
        <v>0</v>
      </c>
    </row>
    <row r="301" spans="1:113" s="2" customFormat="1" x14ac:dyDescent="0.2">
      <c r="A301" s="5971"/>
      <c r="B301" s="296" t="s">
        <v>281</v>
      </c>
      <c r="C301" s="113">
        <f t="shared" si="38"/>
        <v>0</v>
      </c>
      <c r="D301" s="114">
        <f t="shared" si="42"/>
        <v>0</v>
      </c>
      <c r="E301" s="3506">
        <f t="shared" si="42"/>
        <v>0</v>
      </c>
      <c r="F301" s="20"/>
      <c r="G301" s="24"/>
      <c r="H301" s="20"/>
      <c r="I301" s="24"/>
      <c r="J301" s="20"/>
      <c r="K301" s="24"/>
      <c r="L301" s="20"/>
      <c r="M301" s="24"/>
      <c r="N301" s="20"/>
      <c r="O301" s="22"/>
      <c r="P301" s="20"/>
      <c r="Q301" s="24"/>
      <c r="R301" s="116"/>
      <c r="S301" s="22"/>
      <c r="T301" s="20"/>
      <c r="U301" s="24"/>
      <c r="V301" s="116"/>
      <c r="W301" s="22"/>
      <c r="X301" s="20"/>
      <c r="Y301" s="24"/>
      <c r="Z301" s="116"/>
      <c r="AA301" s="22"/>
      <c r="AB301" s="20"/>
      <c r="AC301" s="24"/>
      <c r="AD301" s="116"/>
      <c r="AE301" s="22"/>
      <c r="AF301" s="20"/>
      <c r="AG301" s="24"/>
      <c r="AH301" s="116"/>
      <c r="AI301" s="22"/>
      <c r="AJ301" s="20"/>
      <c r="AK301" s="24"/>
      <c r="AL301" s="116"/>
      <c r="AM301" s="23"/>
      <c r="AN301" s="116"/>
      <c r="AO301" s="116"/>
      <c r="AP301" s="36"/>
      <c r="AQ301" s="20">
        <v>0</v>
      </c>
      <c r="AR301" s="36">
        <v>0</v>
      </c>
      <c r="AS301" s="119">
        <v>0</v>
      </c>
      <c r="AT301" s="119">
        <v>0</v>
      </c>
      <c r="AU301" s="36">
        <v>0</v>
      </c>
      <c r="AV301" s="36">
        <v>0</v>
      </c>
      <c r="AW301" s="159"/>
      <c r="AX301" s="155"/>
      <c r="AY301" s="155"/>
      <c r="AZ301" s="155"/>
      <c r="BA301" s="18"/>
      <c r="BB301" s="18"/>
      <c r="BC301" s="18"/>
      <c r="BD301" s="18"/>
      <c r="BE301" s="18"/>
      <c r="BF301" s="18"/>
      <c r="BG301" s="12"/>
      <c r="BH301" s="12"/>
      <c r="BI301" s="12"/>
      <c r="CA301" s="4"/>
      <c r="CB301" s="4"/>
      <c r="CC301" s="32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5"/>
      <c r="DB301" s="5"/>
      <c r="DC301" s="5"/>
      <c r="DD301" s="5"/>
      <c r="DE301" s="5"/>
      <c r="DF301" s="5"/>
      <c r="DG301" s="5"/>
      <c r="DH301" s="5"/>
      <c r="DI301" s="5"/>
    </row>
    <row r="302" spans="1:113" s="2" customFormat="1" x14ac:dyDescent="0.2">
      <c r="A302" s="5971"/>
      <c r="B302" s="296" t="s">
        <v>282</v>
      </c>
      <c r="C302" s="113">
        <f t="shared" si="38"/>
        <v>0</v>
      </c>
      <c r="D302" s="114">
        <f t="shared" si="42"/>
        <v>0</v>
      </c>
      <c r="E302" s="3506">
        <f t="shared" si="42"/>
        <v>0</v>
      </c>
      <c r="F302" s="20"/>
      <c r="G302" s="24"/>
      <c r="H302" s="20"/>
      <c r="I302" s="24"/>
      <c r="J302" s="20"/>
      <c r="K302" s="24"/>
      <c r="L302" s="20"/>
      <c r="M302" s="24"/>
      <c r="N302" s="20"/>
      <c r="O302" s="22"/>
      <c r="P302" s="20"/>
      <c r="Q302" s="24"/>
      <c r="R302" s="116"/>
      <c r="S302" s="22"/>
      <c r="T302" s="20"/>
      <c r="U302" s="24"/>
      <c r="V302" s="116"/>
      <c r="W302" s="22"/>
      <c r="X302" s="20"/>
      <c r="Y302" s="24"/>
      <c r="Z302" s="116"/>
      <c r="AA302" s="22"/>
      <c r="AB302" s="20"/>
      <c r="AC302" s="24"/>
      <c r="AD302" s="116"/>
      <c r="AE302" s="22"/>
      <c r="AF302" s="20"/>
      <c r="AG302" s="24"/>
      <c r="AH302" s="116"/>
      <c r="AI302" s="22"/>
      <c r="AJ302" s="20"/>
      <c r="AK302" s="24"/>
      <c r="AL302" s="116"/>
      <c r="AM302" s="23"/>
      <c r="AN302" s="116"/>
      <c r="AO302" s="116"/>
      <c r="AP302" s="36"/>
      <c r="AQ302" s="20">
        <v>0</v>
      </c>
      <c r="AR302" s="36">
        <v>0</v>
      </c>
      <c r="AS302" s="119">
        <v>0</v>
      </c>
      <c r="AT302" s="119">
        <v>0</v>
      </c>
      <c r="AU302" s="36">
        <v>0</v>
      </c>
      <c r="AV302" s="36">
        <v>0</v>
      </c>
      <c r="AW302" s="159"/>
      <c r="AX302" s="155"/>
      <c r="AY302" s="155"/>
      <c r="AZ302" s="155"/>
      <c r="BA302" s="18"/>
      <c r="BB302" s="18"/>
      <c r="BC302" s="18"/>
      <c r="BD302" s="18"/>
      <c r="BE302" s="18"/>
      <c r="BF302" s="18"/>
      <c r="BG302" s="12"/>
      <c r="BH302" s="12"/>
      <c r="BI302" s="12"/>
      <c r="CA302" s="4"/>
      <c r="CB302" s="4"/>
      <c r="CC302" s="32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5"/>
      <c r="DB302" s="5"/>
      <c r="DC302" s="5"/>
      <c r="DD302" s="5"/>
      <c r="DE302" s="5"/>
      <c r="DF302" s="5"/>
      <c r="DG302" s="5"/>
      <c r="DH302" s="5"/>
      <c r="DI302" s="5"/>
    </row>
    <row r="303" spans="1:113" s="2" customFormat="1" x14ac:dyDescent="0.2">
      <c r="A303" s="5971"/>
      <c r="B303" s="296" t="s">
        <v>283</v>
      </c>
      <c r="C303" s="113">
        <f t="shared" si="38"/>
        <v>0</v>
      </c>
      <c r="D303" s="114">
        <f t="shared" si="42"/>
        <v>0</v>
      </c>
      <c r="E303" s="3506">
        <f t="shared" si="42"/>
        <v>0</v>
      </c>
      <c r="F303" s="20"/>
      <c r="G303" s="24"/>
      <c r="H303" s="20"/>
      <c r="I303" s="24"/>
      <c r="J303" s="20"/>
      <c r="K303" s="24"/>
      <c r="L303" s="20"/>
      <c r="M303" s="24"/>
      <c r="N303" s="20"/>
      <c r="O303" s="22"/>
      <c r="P303" s="20"/>
      <c r="Q303" s="24"/>
      <c r="R303" s="116"/>
      <c r="S303" s="22"/>
      <c r="T303" s="20"/>
      <c r="U303" s="24"/>
      <c r="V303" s="116"/>
      <c r="W303" s="22"/>
      <c r="X303" s="20"/>
      <c r="Y303" s="24"/>
      <c r="Z303" s="116"/>
      <c r="AA303" s="22"/>
      <c r="AB303" s="20"/>
      <c r="AC303" s="24"/>
      <c r="AD303" s="116"/>
      <c r="AE303" s="22"/>
      <c r="AF303" s="20"/>
      <c r="AG303" s="24"/>
      <c r="AH303" s="116"/>
      <c r="AI303" s="22"/>
      <c r="AJ303" s="20"/>
      <c r="AK303" s="24"/>
      <c r="AL303" s="116"/>
      <c r="AM303" s="23"/>
      <c r="AN303" s="116"/>
      <c r="AO303" s="116"/>
      <c r="AP303" s="36"/>
      <c r="AQ303" s="20">
        <v>0</v>
      </c>
      <c r="AR303" s="36">
        <v>0</v>
      </c>
      <c r="AS303" s="119">
        <v>0</v>
      </c>
      <c r="AT303" s="119">
        <v>0</v>
      </c>
      <c r="AU303" s="36">
        <v>0</v>
      </c>
      <c r="AV303" s="36">
        <v>0</v>
      </c>
      <c r="AW303" s="159"/>
      <c r="AX303" s="155"/>
      <c r="AY303" s="155"/>
      <c r="AZ303" s="155"/>
      <c r="BA303" s="18"/>
      <c r="BB303" s="18"/>
      <c r="BC303" s="18"/>
      <c r="BD303" s="18"/>
      <c r="BE303" s="18"/>
      <c r="BF303" s="18"/>
      <c r="BG303" s="12"/>
      <c r="BH303" s="12"/>
      <c r="BI303" s="12"/>
      <c r="CA303" s="4"/>
      <c r="CB303" s="4"/>
      <c r="CC303" s="32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5"/>
      <c r="DB303" s="5"/>
      <c r="DC303" s="5"/>
      <c r="DD303" s="5"/>
      <c r="DE303" s="5"/>
      <c r="DF303" s="5"/>
      <c r="DG303" s="5"/>
      <c r="DH303" s="5"/>
      <c r="DI303" s="5"/>
    </row>
    <row r="304" spans="1:113" s="2" customFormat="1" x14ac:dyDescent="0.2">
      <c r="A304" s="5971"/>
      <c r="B304" s="296" t="s">
        <v>284</v>
      </c>
      <c r="C304" s="113">
        <f t="shared" si="38"/>
        <v>0</v>
      </c>
      <c r="D304" s="114">
        <f t="shared" si="42"/>
        <v>0</v>
      </c>
      <c r="E304" s="3506">
        <f t="shared" si="42"/>
        <v>0</v>
      </c>
      <c r="F304" s="20"/>
      <c r="G304" s="24"/>
      <c r="H304" s="20"/>
      <c r="I304" s="24"/>
      <c r="J304" s="20"/>
      <c r="K304" s="24"/>
      <c r="L304" s="20"/>
      <c r="M304" s="24"/>
      <c r="N304" s="20"/>
      <c r="O304" s="22"/>
      <c r="P304" s="20"/>
      <c r="Q304" s="24"/>
      <c r="R304" s="116"/>
      <c r="S304" s="22"/>
      <c r="T304" s="20"/>
      <c r="U304" s="24"/>
      <c r="V304" s="116"/>
      <c r="W304" s="22"/>
      <c r="X304" s="20"/>
      <c r="Y304" s="24"/>
      <c r="Z304" s="116"/>
      <c r="AA304" s="22"/>
      <c r="AB304" s="20"/>
      <c r="AC304" s="24"/>
      <c r="AD304" s="116"/>
      <c r="AE304" s="22"/>
      <c r="AF304" s="20"/>
      <c r="AG304" s="24"/>
      <c r="AH304" s="116"/>
      <c r="AI304" s="22"/>
      <c r="AJ304" s="20"/>
      <c r="AK304" s="24"/>
      <c r="AL304" s="116"/>
      <c r="AM304" s="23"/>
      <c r="AN304" s="116"/>
      <c r="AO304" s="116"/>
      <c r="AP304" s="36"/>
      <c r="AQ304" s="20">
        <v>0</v>
      </c>
      <c r="AR304" s="36">
        <v>0</v>
      </c>
      <c r="AS304" s="119">
        <v>0</v>
      </c>
      <c r="AT304" s="119">
        <v>0</v>
      </c>
      <c r="AU304" s="36">
        <v>0</v>
      </c>
      <c r="AV304" s="36">
        <v>0</v>
      </c>
      <c r="AW304" s="159"/>
      <c r="AX304" s="3"/>
      <c r="AY304" s="3"/>
      <c r="AZ304" s="3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CA304" s="4"/>
      <c r="CB304" s="4"/>
      <c r="CC304" s="32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5"/>
      <c r="DB304" s="5"/>
      <c r="DC304" s="5"/>
      <c r="DD304" s="5"/>
      <c r="DE304" s="5"/>
      <c r="DF304" s="5"/>
      <c r="DG304" s="5"/>
      <c r="DH304" s="5"/>
      <c r="DI304" s="5"/>
    </row>
    <row r="305" spans="1:115" s="2" customFormat="1" x14ac:dyDescent="0.2">
      <c r="A305" s="5971"/>
      <c r="B305" s="296" t="s">
        <v>285</v>
      </c>
      <c r="C305" s="113">
        <f t="shared" si="38"/>
        <v>0</v>
      </c>
      <c r="D305" s="114">
        <f t="shared" si="42"/>
        <v>0</v>
      </c>
      <c r="E305" s="3506">
        <f t="shared" si="42"/>
        <v>0</v>
      </c>
      <c r="F305" s="20"/>
      <c r="G305" s="24"/>
      <c r="H305" s="20"/>
      <c r="I305" s="24"/>
      <c r="J305" s="20"/>
      <c r="K305" s="24"/>
      <c r="L305" s="20"/>
      <c r="M305" s="24"/>
      <c r="N305" s="20"/>
      <c r="O305" s="22"/>
      <c r="P305" s="20"/>
      <c r="Q305" s="24"/>
      <c r="R305" s="116"/>
      <c r="S305" s="22"/>
      <c r="T305" s="20"/>
      <c r="U305" s="24"/>
      <c r="V305" s="116"/>
      <c r="W305" s="22"/>
      <c r="X305" s="20"/>
      <c r="Y305" s="24"/>
      <c r="Z305" s="116"/>
      <c r="AA305" s="22"/>
      <c r="AB305" s="20"/>
      <c r="AC305" s="24"/>
      <c r="AD305" s="116"/>
      <c r="AE305" s="22"/>
      <c r="AF305" s="20"/>
      <c r="AG305" s="24"/>
      <c r="AH305" s="116"/>
      <c r="AI305" s="22"/>
      <c r="AJ305" s="20"/>
      <c r="AK305" s="24"/>
      <c r="AL305" s="116"/>
      <c r="AM305" s="23"/>
      <c r="AN305" s="116"/>
      <c r="AO305" s="116"/>
      <c r="AP305" s="36"/>
      <c r="AQ305" s="20">
        <v>0</v>
      </c>
      <c r="AR305" s="36">
        <v>0</v>
      </c>
      <c r="AS305" s="119">
        <v>0</v>
      </c>
      <c r="AT305" s="119">
        <v>0</v>
      </c>
      <c r="AU305" s="36">
        <v>0</v>
      </c>
      <c r="AV305" s="36">
        <v>0</v>
      </c>
      <c r="AW305" s="159"/>
      <c r="AX305" s="3"/>
      <c r="AY305" s="3"/>
      <c r="AZ305" s="3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Y305" s="15"/>
      <c r="CA305" s="4"/>
      <c r="CB305" s="4"/>
      <c r="CC305" s="4"/>
      <c r="CD305" s="32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</row>
    <row r="306" spans="1:115" s="2" customFormat="1" x14ac:dyDescent="0.2">
      <c r="A306" s="7458"/>
      <c r="B306" s="3509" t="s">
        <v>286</v>
      </c>
      <c r="C306" s="146">
        <f t="shared" si="38"/>
        <v>3</v>
      </c>
      <c r="D306" s="147">
        <f t="shared" si="42"/>
        <v>2</v>
      </c>
      <c r="E306" s="3504">
        <f t="shared" si="42"/>
        <v>1</v>
      </c>
      <c r="F306" s="26"/>
      <c r="G306" s="30"/>
      <c r="H306" s="26"/>
      <c r="I306" s="30"/>
      <c r="J306" s="26"/>
      <c r="K306" s="30"/>
      <c r="L306" s="26"/>
      <c r="M306" s="30">
        <v>1</v>
      </c>
      <c r="N306" s="26">
        <v>1</v>
      </c>
      <c r="O306" s="28"/>
      <c r="P306" s="26"/>
      <c r="Q306" s="30"/>
      <c r="R306" s="121"/>
      <c r="S306" s="28"/>
      <c r="T306" s="26"/>
      <c r="U306" s="30"/>
      <c r="V306" s="121"/>
      <c r="W306" s="28"/>
      <c r="X306" s="26"/>
      <c r="Y306" s="30"/>
      <c r="Z306" s="121"/>
      <c r="AA306" s="28"/>
      <c r="AB306" s="26">
        <v>1</v>
      </c>
      <c r="AC306" s="30"/>
      <c r="AD306" s="121"/>
      <c r="AE306" s="28"/>
      <c r="AF306" s="26"/>
      <c r="AG306" s="30"/>
      <c r="AH306" s="121"/>
      <c r="AI306" s="28"/>
      <c r="AJ306" s="26"/>
      <c r="AK306" s="30"/>
      <c r="AL306" s="121"/>
      <c r="AM306" s="29"/>
      <c r="AN306" s="121">
        <v>1</v>
      </c>
      <c r="AO306" s="121">
        <v>1</v>
      </c>
      <c r="AP306" s="40"/>
      <c r="AQ306" s="26">
        <v>0</v>
      </c>
      <c r="AR306" s="40">
        <v>0</v>
      </c>
      <c r="AS306" s="150">
        <v>0</v>
      </c>
      <c r="AT306" s="40">
        <v>0</v>
      </c>
      <c r="AU306" s="40">
        <v>0</v>
      </c>
      <c r="AV306" s="40">
        <v>0</v>
      </c>
      <c r="AW306" s="159"/>
      <c r="AX306" s="4212"/>
      <c r="AY306" s="4184"/>
      <c r="AZ306" s="4184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CA306" s="4"/>
      <c r="CB306" s="4"/>
      <c r="CC306" s="4"/>
      <c r="CD306" s="32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5"/>
      <c r="DB306" s="5">
        <v>0</v>
      </c>
      <c r="DC306" s="5"/>
      <c r="DD306" s="5">
        <v>0</v>
      </c>
      <c r="DE306" s="5"/>
      <c r="DF306" s="5">
        <v>0</v>
      </c>
      <c r="DG306" s="5"/>
      <c r="DH306" s="5">
        <v>0</v>
      </c>
      <c r="DI306" s="5">
        <v>0</v>
      </c>
      <c r="DJ306" s="5"/>
      <c r="DK306" s="5"/>
    </row>
    <row r="307" spans="1:115" s="2" customFormat="1" x14ac:dyDescent="0.2">
      <c r="A307" s="41" t="s">
        <v>288</v>
      </c>
      <c r="B307" s="109"/>
      <c r="AW307" s="106"/>
      <c r="AX307" s="4212"/>
      <c r="AY307" s="4184"/>
      <c r="AZ307" s="4184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</row>
    <row r="308" spans="1:115" s="2" customFormat="1" ht="14.25" customHeight="1" x14ac:dyDescent="0.2">
      <c r="A308" s="6037" t="s">
        <v>78</v>
      </c>
      <c r="B308" s="6250"/>
      <c r="C308" s="6920" t="s">
        <v>269</v>
      </c>
      <c r="D308" s="5981"/>
      <c r="E308" s="6253"/>
      <c r="F308" s="7353" t="s">
        <v>289</v>
      </c>
      <c r="G308" s="7354"/>
      <c r="H308" s="7354"/>
      <c r="I308" s="7354"/>
      <c r="J308" s="7354"/>
      <c r="K308" s="7354"/>
      <c r="L308" s="7354"/>
      <c r="M308" s="7354"/>
      <c r="N308" s="7354"/>
      <c r="O308" s="7354"/>
      <c r="P308" s="7354"/>
      <c r="Q308" s="7354"/>
      <c r="R308" s="7354"/>
      <c r="S308" s="7354"/>
      <c r="T308" s="7354"/>
      <c r="U308" s="7354"/>
      <c r="V308" s="7354"/>
      <c r="W308" s="7354"/>
      <c r="X308" s="7354"/>
      <c r="Y308" s="7354"/>
      <c r="Z308" s="7354"/>
      <c r="AA308" s="7354"/>
      <c r="AB308" s="7354"/>
      <c r="AC308" s="7354"/>
      <c r="AD308" s="7354"/>
      <c r="AE308" s="7354"/>
      <c r="AF308" s="7354"/>
      <c r="AG308" s="7354"/>
      <c r="AH308" s="7354"/>
      <c r="AI308" s="7354"/>
      <c r="AJ308" s="7354"/>
      <c r="AK308" s="7354"/>
      <c r="AL308" s="7354"/>
      <c r="AM308" s="7354"/>
      <c r="AN308" s="7354"/>
      <c r="AO308" s="7354"/>
      <c r="AP308" s="7354"/>
      <c r="AQ308" s="7393"/>
      <c r="AR308" s="5974" t="s">
        <v>271</v>
      </c>
      <c r="AS308" s="6262"/>
      <c r="AT308" s="7351" t="s">
        <v>7</v>
      </c>
      <c r="AU308" s="7351" t="s">
        <v>8</v>
      </c>
      <c r="AV308" s="7351" t="s">
        <v>272</v>
      </c>
      <c r="AW308" s="7351" t="s">
        <v>255</v>
      </c>
      <c r="AX308" s="155"/>
      <c r="AY308" s="18"/>
      <c r="AZ308" s="18"/>
      <c r="BA308" s="18"/>
      <c r="BB308" s="18"/>
      <c r="BC308" s="18"/>
      <c r="BD308" s="18"/>
      <c r="BE308" s="12"/>
      <c r="BF308" s="12"/>
      <c r="BG308" s="12"/>
      <c r="BU308" s="15"/>
      <c r="BX308" s="15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</row>
    <row r="309" spans="1:115" s="2" customFormat="1" ht="14.25" customHeight="1" x14ac:dyDescent="0.2">
      <c r="A309" s="5812"/>
      <c r="B309" s="5803"/>
      <c r="C309" s="7466"/>
      <c r="D309" s="5983"/>
      <c r="E309" s="7458"/>
      <c r="F309" s="7375" t="s">
        <v>290</v>
      </c>
      <c r="G309" s="7369"/>
      <c r="H309" s="7375" t="s">
        <v>291</v>
      </c>
      <c r="I309" s="7369"/>
      <c r="J309" s="7375" t="s">
        <v>292</v>
      </c>
      <c r="K309" s="7369"/>
      <c r="L309" s="7375" t="s">
        <v>293</v>
      </c>
      <c r="M309" s="7369"/>
      <c r="N309" s="7375" t="s">
        <v>294</v>
      </c>
      <c r="O309" s="7369"/>
      <c r="P309" s="7375" t="s">
        <v>191</v>
      </c>
      <c r="Q309" s="7369"/>
      <c r="R309" s="7375" t="s">
        <v>12</v>
      </c>
      <c r="S309" s="7369"/>
      <c r="T309" s="7375" t="s">
        <v>13</v>
      </c>
      <c r="U309" s="7369"/>
      <c r="V309" s="7375" t="s">
        <v>126</v>
      </c>
      <c r="W309" s="7370"/>
      <c r="X309" s="7375" t="s">
        <v>127</v>
      </c>
      <c r="Y309" s="7370"/>
      <c r="Z309" s="7375" t="s">
        <v>128</v>
      </c>
      <c r="AA309" s="7370"/>
      <c r="AB309" s="7375" t="s">
        <v>129</v>
      </c>
      <c r="AC309" s="7370"/>
      <c r="AD309" s="7375" t="s">
        <v>130</v>
      </c>
      <c r="AE309" s="7370"/>
      <c r="AF309" s="7375" t="s">
        <v>131</v>
      </c>
      <c r="AG309" s="7370"/>
      <c r="AH309" s="7375" t="s">
        <v>132</v>
      </c>
      <c r="AI309" s="7370"/>
      <c r="AJ309" s="7375" t="s">
        <v>133</v>
      </c>
      <c r="AK309" s="7370"/>
      <c r="AL309" s="7375" t="s">
        <v>134</v>
      </c>
      <c r="AM309" s="7370"/>
      <c r="AN309" s="7375" t="s">
        <v>135</v>
      </c>
      <c r="AO309" s="7370"/>
      <c r="AP309" s="7375" t="s">
        <v>295</v>
      </c>
      <c r="AQ309" s="7376"/>
      <c r="AR309" s="5975"/>
      <c r="AS309" s="7460"/>
      <c r="AT309" s="6151"/>
      <c r="AU309" s="6151"/>
      <c r="AV309" s="6151"/>
      <c r="AW309" s="6151"/>
      <c r="AX309" s="155"/>
      <c r="AY309" s="18"/>
      <c r="AZ309" s="18"/>
      <c r="BA309" s="18"/>
      <c r="BB309" s="18"/>
      <c r="BC309" s="18"/>
      <c r="BD309" s="18"/>
      <c r="BE309" s="12"/>
      <c r="BF309" s="12"/>
      <c r="BG309" s="12"/>
      <c r="BU309" s="15"/>
      <c r="BX309" s="15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</row>
    <row r="310" spans="1:115" s="2" customFormat="1" x14ac:dyDescent="0.2">
      <c r="A310" s="7464"/>
      <c r="B310" s="7465"/>
      <c r="C310" s="4186" t="s">
        <v>103</v>
      </c>
      <c r="D310" s="4349" t="s">
        <v>65</v>
      </c>
      <c r="E310" s="3516" t="s">
        <v>104</v>
      </c>
      <c r="F310" s="4186" t="s">
        <v>276</v>
      </c>
      <c r="G310" s="4332" t="s">
        <v>104</v>
      </c>
      <c r="H310" s="4186" t="s">
        <v>276</v>
      </c>
      <c r="I310" s="4332" t="s">
        <v>104</v>
      </c>
      <c r="J310" s="4186" t="s">
        <v>276</v>
      </c>
      <c r="K310" s="4332" t="s">
        <v>104</v>
      </c>
      <c r="L310" s="4186" t="s">
        <v>276</v>
      </c>
      <c r="M310" s="4332" t="s">
        <v>104</v>
      </c>
      <c r="N310" s="4186" t="s">
        <v>276</v>
      </c>
      <c r="O310" s="4332" t="s">
        <v>104</v>
      </c>
      <c r="P310" s="4186" t="s">
        <v>276</v>
      </c>
      <c r="Q310" s="4332" t="s">
        <v>104</v>
      </c>
      <c r="R310" s="4186" t="s">
        <v>276</v>
      </c>
      <c r="S310" s="4332" t="s">
        <v>104</v>
      </c>
      <c r="T310" s="4186" t="s">
        <v>276</v>
      </c>
      <c r="U310" s="4332" t="s">
        <v>104</v>
      </c>
      <c r="V310" s="4186" t="s">
        <v>276</v>
      </c>
      <c r="W310" s="4332" t="s">
        <v>104</v>
      </c>
      <c r="X310" s="4186" t="s">
        <v>276</v>
      </c>
      <c r="Y310" s="4332" t="s">
        <v>104</v>
      </c>
      <c r="Z310" s="4186" t="s">
        <v>276</v>
      </c>
      <c r="AA310" s="4332" t="s">
        <v>104</v>
      </c>
      <c r="AB310" s="4186" t="s">
        <v>276</v>
      </c>
      <c r="AC310" s="4332" t="s">
        <v>104</v>
      </c>
      <c r="AD310" s="4186" t="s">
        <v>276</v>
      </c>
      <c r="AE310" s="4332" t="s">
        <v>104</v>
      </c>
      <c r="AF310" s="4186" t="s">
        <v>276</v>
      </c>
      <c r="AG310" s="4332" t="s">
        <v>104</v>
      </c>
      <c r="AH310" s="4186" t="s">
        <v>276</v>
      </c>
      <c r="AI310" s="4332" t="s">
        <v>104</v>
      </c>
      <c r="AJ310" s="4186" t="s">
        <v>276</v>
      </c>
      <c r="AK310" s="4332" t="s">
        <v>104</v>
      </c>
      <c r="AL310" s="4186" t="s">
        <v>276</v>
      </c>
      <c r="AM310" s="4332" t="s">
        <v>104</v>
      </c>
      <c r="AN310" s="4186" t="s">
        <v>276</v>
      </c>
      <c r="AO310" s="4332" t="s">
        <v>104</v>
      </c>
      <c r="AP310" s="4186" t="s">
        <v>276</v>
      </c>
      <c r="AQ310" s="4261" t="s">
        <v>104</v>
      </c>
      <c r="AR310" s="4239" t="s">
        <v>198</v>
      </c>
      <c r="AS310" s="4332" t="s">
        <v>199</v>
      </c>
      <c r="AT310" s="7459"/>
      <c r="AU310" s="7459"/>
      <c r="AV310" s="7459"/>
      <c r="AW310" s="7459"/>
      <c r="AX310" s="155"/>
      <c r="AY310" s="18"/>
      <c r="AZ310" s="18"/>
      <c r="BA310" s="18"/>
      <c r="BB310" s="18"/>
      <c r="BC310" s="18"/>
      <c r="BD310" s="18"/>
      <c r="BE310" s="12"/>
      <c r="BF310" s="12"/>
      <c r="BG310" s="12"/>
      <c r="BU310" s="15"/>
      <c r="BX310" s="15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</row>
    <row r="311" spans="1:115" s="2" customFormat="1" x14ac:dyDescent="0.2">
      <c r="A311" s="7351" t="s">
        <v>200</v>
      </c>
      <c r="B311" s="4285" t="s">
        <v>278</v>
      </c>
      <c r="C311" s="128">
        <f t="shared" ref="C311:C321" si="43">SUM(D311+E311)</f>
        <v>0</v>
      </c>
      <c r="D311" s="410"/>
      <c r="E311" s="4190">
        <f>+Q311+S311+U311+W311+Y311+AA311+AC311+AE311+AG311+AI311</f>
        <v>0</v>
      </c>
      <c r="F311" s="4350"/>
      <c r="G311" s="4351"/>
      <c r="H311" s="4351"/>
      <c r="I311" s="4351"/>
      <c r="J311" s="4351"/>
      <c r="K311" s="4351"/>
      <c r="L311" s="4351"/>
      <c r="M311" s="4351"/>
      <c r="N311" s="4351"/>
      <c r="O311" s="4351"/>
      <c r="P311" s="4352"/>
      <c r="Q311" s="4307"/>
      <c r="R311" s="4297"/>
      <c r="S311" s="4307"/>
      <c r="T311" s="4297"/>
      <c r="U311" s="4307"/>
      <c r="V311" s="4297"/>
      <c r="W311" s="4307"/>
      <c r="X311" s="4297"/>
      <c r="Y311" s="4307"/>
      <c r="Z311" s="4297"/>
      <c r="AA311" s="4307"/>
      <c r="AB311" s="4297"/>
      <c r="AC311" s="4307"/>
      <c r="AD311" s="4297"/>
      <c r="AE311" s="4307"/>
      <c r="AF311" s="4297"/>
      <c r="AG311" s="4307"/>
      <c r="AH311" s="4297"/>
      <c r="AI311" s="4307"/>
      <c r="AJ311" s="4297"/>
      <c r="AK311" s="4352"/>
      <c r="AL311" s="4297"/>
      <c r="AM311" s="4352"/>
      <c r="AN311" s="4297"/>
      <c r="AO311" s="4352"/>
      <c r="AP311" s="4297"/>
      <c r="AQ311" s="4353"/>
      <c r="AR311" s="4307"/>
      <c r="AS311" s="4192"/>
      <c r="AT311" s="4195"/>
      <c r="AU311" s="4192"/>
      <c r="AV311" s="4195"/>
      <c r="AW311" s="4192"/>
      <c r="AX311" s="159"/>
      <c r="AY311" s="18"/>
      <c r="AZ311" s="140"/>
      <c r="BA311" s="18"/>
      <c r="BB311" s="18"/>
      <c r="BC311" s="18"/>
      <c r="BD311" s="18"/>
      <c r="BE311" s="12"/>
      <c r="BF311" s="12"/>
      <c r="BG311" s="12"/>
      <c r="BX311" s="15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5"/>
      <c r="DB311" s="5">
        <v>0</v>
      </c>
      <c r="DC311" s="5"/>
      <c r="DD311" s="5">
        <v>0</v>
      </c>
      <c r="DE311" s="5"/>
      <c r="DF311" s="5">
        <v>0</v>
      </c>
      <c r="DG311" s="5"/>
      <c r="DH311" s="5">
        <v>0</v>
      </c>
      <c r="DI311" s="5">
        <v>0</v>
      </c>
      <c r="DJ311" s="5">
        <v>0</v>
      </c>
      <c r="DK311" s="5">
        <v>0</v>
      </c>
    </row>
    <row r="312" spans="1:115" s="2" customFormat="1" x14ac:dyDescent="0.2">
      <c r="A312" s="7459"/>
      <c r="B312" s="4354" t="s">
        <v>287</v>
      </c>
      <c r="C312" s="137">
        <f t="shared" si="43"/>
        <v>2</v>
      </c>
      <c r="D312" s="138">
        <f t="shared" ref="D312:E315" si="44">SUM(F312+H312+J312+L312+N312+P312+R312+T312+V312+X312+Z312+AB312+AD312+AF312+AH312+AJ312+AL312+AN312+AP312)</f>
        <v>1</v>
      </c>
      <c r="E312" s="152">
        <f t="shared" si="44"/>
        <v>1</v>
      </c>
      <c r="F312" s="1206"/>
      <c r="G312" s="270"/>
      <c r="H312" s="1206"/>
      <c r="I312" s="270"/>
      <c r="J312" s="1206"/>
      <c r="K312" s="64"/>
      <c r="L312" s="1206"/>
      <c r="M312" s="204"/>
      <c r="N312" s="1206"/>
      <c r="O312" s="64"/>
      <c r="P312" s="1206"/>
      <c r="Q312" s="270"/>
      <c r="R312" s="1206"/>
      <c r="S312" s="270"/>
      <c r="T312" s="1206"/>
      <c r="U312" s="270"/>
      <c r="V312" s="1206"/>
      <c r="W312" s="270"/>
      <c r="X312" s="1206"/>
      <c r="Y312" s="270"/>
      <c r="Z312" s="1206"/>
      <c r="AA312" s="270">
        <v>1</v>
      </c>
      <c r="AB312" s="1206"/>
      <c r="AC312" s="270"/>
      <c r="AD312" s="1206">
        <v>1</v>
      </c>
      <c r="AE312" s="270"/>
      <c r="AF312" s="1206"/>
      <c r="AG312" s="270"/>
      <c r="AH312" s="1206"/>
      <c r="AI312" s="270"/>
      <c r="AJ312" s="1206"/>
      <c r="AK312" s="270"/>
      <c r="AL312" s="1206"/>
      <c r="AM312" s="270"/>
      <c r="AN312" s="1206"/>
      <c r="AO312" s="270"/>
      <c r="AP312" s="1206"/>
      <c r="AQ312" s="303"/>
      <c r="AR312" s="270">
        <v>0</v>
      </c>
      <c r="AS312" s="64">
        <v>0</v>
      </c>
      <c r="AT312" s="1185">
        <v>0</v>
      </c>
      <c r="AU312" s="64">
        <v>0</v>
      </c>
      <c r="AV312" s="1185">
        <v>0</v>
      </c>
      <c r="AW312" s="64">
        <v>0</v>
      </c>
      <c r="AX312" s="159"/>
      <c r="AY312" s="18"/>
      <c r="AZ312" s="18"/>
      <c r="BA312" s="18"/>
      <c r="BB312" s="18"/>
      <c r="BC312" s="18"/>
      <c r="BD312" s="18"/>
      <c r="BE312" s="12"/>
      <c r="BF312" s="12"/>
      <c r="BG312" s="12"/>
      <c r="BX312" s="15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5"/>
      <c r="DB312" s="5">
        <v>0</v>
      </c>
      <c r="DC312" s="5"/>
      <c r="DD312" s="5">
        <v>0</v>
      </c>
      <c r="DE312" s="5"/>
      <c r="DF312" s="5">
        <v>0</v>
      </c>
      <c r="DG312" s="5"/>
      <c r="DH312" s="5">
        <v>0</v>
      </c>
      <c r="DI312" s="5">
        <v>0</v>
      </c>
      <c r="DJ312" s="5">
        <v>0</v>
      </c>
      <c r="DK312" s="5"/>
    </row>
    <row r="313" spans="1:115" s="2" customFormat="1" x14ac:dyDescent="0.2">
      <c r="A313" s="7461" t="s">
        <v>296</v>
      </c>
      <c r="B313" s="7462"/>
      <c r="C313" s="4215">
        <f t="shared" si="43"/>
        <v>0</v>
      </c>
      <c r="D313" s="4216">
        <f t="shared" si="44"/>
        <v>0</v>
      </c>
      <c r="E313" s="4044">
        <f t="shared" si="44"/>
        <v>0</v>
      </c>
      <c r="F313" s="4279"/>
      <c r="G313" s="4319"/>
      <c r="H313" s="4279"/>
      <c r="I313" s="4319"/>
      <c r="J313" s="4279"/>
      <c r="K313" s="4031"/>
      <c r="L313" s="4279"/>
      <c r="M313" s="4295"/>
      <c r="N313" s="4279"/>
      <c r="O313" s="4031"/>
      <c r="P313" s="4279"/>
      <c r="Q313" s="4319"/>
      <c r="R313" s="4279"/>
      <c r="S313" s="4319"/>
      <c r="T313" s="4279"/>
      <c r="U313" s="4319"/>
      <c r="V313" s="4279"/>
      <c r="W313" s="4319"/>
      <c r="X313" s="4279"/>
      <c r="Y313" s="4319"/>
      <c r="Z313" s="4279"/>
      <c r="AA313" s="4319"/>
      <c r="AB313" s="4279"/>
      <c r="AC313" s="4319"/>
      <c r="AD313" s="4279"/>
      <c r="AE313" s="4319"/>
      <c r="AF313" s="4279"/>
      <c r="AG313" s="4319"/>
      <c r="AH313" s="4279"/>
      <c r="AI313" s="4319"/>
      <c r="AJ313" s="4279"/>
      <c r="AK313" s="4319"/>
      <c r="AL313" s="4279"/>
      <c r="AM313" s="4319"/>
      <c r="AN313" s="4279"/>
      <c r="AO313" s="4319"/>
      <c r="AP313" s="4279"/>
      <c r="AQ313" s="4355"/>
      <c r="AR313" s="4319"/>
      <c r="AS313" s="4031"/>
      <c r="AT313" s="4296"/>
      <c r="AU313" s="4031"/>
      <c r="AV313" s="4296"/>
      <c r="AW313" s="4031"/>
      <c r="AX313" s="159"/>
      <c r="AY313" s="18"/>
      <c r="AZ313" s="18"/>
      <c r="BA313" s="18"/>
      <c r="BB313" s="18"/>
      <c r="BC313" s="18"/>
      <c r="BD313" s="18"/>
      <c r="BE313" s="12"/>
      <c r="BF313" s="12"/>
      <c r="BG313" s="12"/>
      <c r="BX313" s="15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</row>
    <row r="314" spans="1:115" s="2" customFormat="1" x14ac:dyDescent="0.2">
      <c r="A314" s="7463" t="s">
        <v>297</v>
      </c>
      <c r="B314" s="7463"/>
      <c r="C314" s="4215">
        <f t="shared" si="43"/>
        <v>0</v>
      </c>
      <c r="D314" s="4216">
        <f t="shared" si="44"/>
        <v>0</v>
      </c>
      <c r="E314" s="4044">
        <f t="shared" si="44"/>
        <v>0</v>
      </c>
      <c r="F314" s="4279"/>
      <c r="G314" s="4319"/>
      <c r="H314" s="4279"/>
      <c r="I314" s="4319"/>
      <c r="J314" s="4279"/>
      <c r="K314" s="4031"/>
      <c r="L314" s="4279"/>
      <c r="M314" s="4295"/>
      <c r="N314" s="4279"/>
      <c r="O314" s="4031"/>
      <c r="P314" s="4279"/>
      <c r="Q314" s="4319"/>
      <c r="R314" s="4279"/>
      <c r="S314" s="4319"/>
      <c r="T314" s="4279"/>
      <c r="U314" s="4319"/>
      <c r="V314" s="4279"/>
      <c r="W314" s="4319"/>
      <c r="X314" s="4279"/>
      <c r="Y314" s="4319"/>
      <c r="Z314" s="4279"/>
      <c r="AA314" s="4319"/>
      <c r="AB314" s="4279"/>
      <c r="AC314" s="4319"/>
      <c r="AD314" s="4279"/>
      <c r="AE314" s="4319"/>
      <c r="AF314" s="4279"/>
      <c r="AG314" s="4319"/>
      <c r="AH314" s="4279"/>
      <c r="AI314" s="4319"/>
      <c r="AJ314" s="4279"/>
      <c r="AK314" s="4319"/>
      <c r="AL314" s="4279"/>
      <c r="AM314" s="4319"/>
      <c r="AN314" s="4279"/>
      <c r="AO314" s="4319"/>
      <c r="AP314" s="4279"/>
      <c r="AQ314" s="4355"/>
      <c r="AR314" s="4319"/>
      <c r="AS314" s="4031"/>
      <c r="AT314" s="4296"/>
      <c r="AU314" s="4031"/>
      <c r="AV314" s="4296"/>
      <c r="AW314" s="4031"/>
      <c r="AX314" s="159"/>
      <c r="AY314" s="18"/>
      <c r="AZ314" s="18"/>
      <c r="BA314" s="18"/>
      <c r="BB314" s="18"/>
      <c r="BC314" s="18"/>
      <c r="BD314" s="18"/>
      <c r="BE314" s="12"/>
      <c r="BF314" s="12"/>
      <c r="BG314" s="12"/>
      <c r="BX314" s="15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</row>
    <row r="315" spans="1:115" s="2" customFormat="1" ht="14.25" customHeight="1" x14ac:dyDescent="0.2">
      <c r="A315" s="5944" t="s">
        <v>298</v>
      </c>
      <c r="B315" s="5945"/>
      <c r="C315" s="128">
        <f t="shared" si="43"/>
        <v>0</v>
      </c>
      <c r="D315" s="129">
        <f t="shared" si="44"/>
        <v>0</v>
      </c>
      <c r="E315" s="167">
        <f t="shared" si="44"/>
        <v>0</v>
      </c>
      <c r="F315" s="33"/>
      <c r="G315" s="272"/>
      <c r="H315" s="33"/>
      <c r="I315" s="272"/>
      <c r="J315" s="33"/>
      <c r="K315" s="35"/>
      <c r="L315" s="33"/>
      <c r="M315" s="186"/>
      <c r="N315" s="33"/>
      <c r="O315" s="35"/>
      <c r="P315" s="33"/>
      <c r="Q315" s="272"/>
      <c r="R315" s="33"/>
      <c r="S315" s="272"/>
      <c r="T315" s="33"/>
      <c r="U315" s="272"/>
      <c r="V315" s="33"/>
      <c r="W315" s="272"/>
      <c r="X315" s="33"/>
      <c r="Y315" s="272"/>
      <c r="Z315" s="33"/>
      <c r="AA315" s="272"/>
      <c r="AB315" s="33"/>
      <c r="AC315" s="272"/>
      <c r="AD315" s="33"/>
      <c r="AE315" s="272"/>
      <c r="AF315" s="33"/>
      <c r="AG315" s="272"/>
      <c r="AH315" s="33"/>
      <c r="AI315" s="272"/>
      <c r="AJ315" s="33"/>
      <c r="AK315" s="272"/>
      <c r="AL315" s="33"/>
      <c r="AM315" s="272"/>
      <c r="AN315" s="33"/>
      <c r="AO315" s="272"/>
      <c r="AP315" s="33"/>
      <c r="AQ315" s="164"/>
      <c r="AR315" s="272"/>
      <c r="AS315" s="35"/>
      <c r="AT315" s="229"/>
      <c r="AU315" s="35"/>
      <c r="AV315" s="229"/>
      <c r="AW315" s="35"/>
      <c r="AX315" s="159"/>
      <c r="AY315" s="18"/>
      <c r="AZ315" s="18"/>
      <c r="BA315" s="18"/>
      <c r="BB315" s="18"/>
      <c r="BC315" s="18"/>
      <c r="BD315" s="18"/>
      <c r="BE315" s="12"/>
      <c r="BF315" s="12"/>
      <c r="BG315" s="12"/>
      <c r="BX315" s="15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</row>
    <row r="316" spans="1:115" s="2" customFormat="1" ht="14.25" customHeight="1" x14ac:dyDescent="0.2">
      <c r="A316" s="5984" t="s">
        <v>299</v>
      </c>
      <c r="B316" s="5985"/>
      <c r="C316" s="146">
        <f t="shared" si="43"/>
        <v>0</v>
      </c>
      <c r="D316" s="147">
        <f>SUM(F316+H316+J316+L316)</f>
        <v>0</v>
      </c>
      <c r="E316" s="3510">
        <f>SUM(G316+I316+K316+M316)</f>
        <v>0</v>
      </c>
      <c r="F316" s="26"/>
      <c r="G316" s="121"/>
      <c r="H316" s="26"/>
      <c r="I316" s="121"/>
      <c r="J316" s="26"/>
      <c r="K316" s="40"/>
      <c r="L316" s="26"/>
      <c r="M316" s="243"/>
      <c r="N316" s="305"/>
      <c r="O316" s="306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194"/>
      <c r="AT316" s="150"/>
      <c r="AU316" s="40"/>
      <c r="AV316" s="150"/>
      <c r="AW316" s="40"/>
      <c r="AX316" s="159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X316" s="15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</row>
    <row r="317" spans="1:115" s="2" customFormat="1" ht="14.25" customHeight="1" x14ac:dyDescent="0.2">
      <c r="A317" s="6151" t="s">
        <v>300</v>
      </c>
      <c r="B317" s="3500" t="s">
        <v>301</v>
      </c>
      <c r="C317" s="128">
        <f t="shared" si="43"/>
        <v>0</v>
      </c>
      <c r="D317" s="129">
        <f t="shared" ref="D317:E321" si="45">SUM(F317+H317+J317+L317+N317+P317+R317+T317+V317+X317+Z317+AB317+AD317+AF317+AH317+AJ317+AL317+AN317+AP317)</f>
        <v>0</v>
      </c>
      <c r="E317" s="167">
        <f t="shared" si="45"/>
        <v>0</v>
      </c>
      <c r="F317" s="33"/>
      <c r="G317" s="272"/>
      <c r="H317" s="33"/>
      <c r="I317" s="272"/>
      <c r="J317" s="33"/>
      <c r="K317" s="35"/>
      <c r="L317" s="33"/>
      <c r="M317" s="186"/>
      <c r="N317" s="33"/>
      <c r="O317" s="35"/>
      <c r="P317" s="33"/>
      <c r="Q317" s="272"/>
      <c r="R317" s="33"/>
      <c r="S317" s="272"/>
      <c r="T317" s="33"/>
      <c r="U317" s="272"/>
      <c r="V317" s="33"/>
      <c r="W317" s="272"/>
      <c r="X317" s="33"/>
      <c r="Y317" s="272"/>
      <c r="Z317" s="33"/>
      <c r="AA317" s="272"/>
      <c r="AB317" s="33"/>
      <c r="AC317" s="272"/>
      <c r="AD317" s="33"/>
      <c r="AE317" s="272"/>
      <c r="AF317" s="33"/>
      <c r="AG317" s="272"/>
      <c r="AH317" s="33"/>
      <c r="AI317" s="272"/>
      <c r="AJ317" s="33"/>
      <c r="AK317" s="272"/>
      <c r="AL317" s="33"/>
      <c r="AM317" s="272"/>
      <c r="AN317" s="33"/>
      <c r="AO317" s="272"/>
      <c r="AP317" s="33"/>
      <c r="AQ317" s="164"/>
      <c r="AR317" s="272"/>
      <c r="AS317" s="35"/>
      <c r="AT317" s="229"/>
      <c r="AU317" s="35"/>
      <c r="AV317" s="229"/>
      <c r="AW317" s="35"/>
      <c r="AX317" s="159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X317" s="15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</row>
    <row r="318" spans="1:115" s="2" customFormat="1" x14ac:dyDescent="0.2">
      <c r="A318" s="6151"/>
      <c r="B318" s="3505" t="s">
        <v>302</v>
      </c>
      <c r="C318" s="128">
        <f t="shared" si="43"/>
        <v>0</v>
      </c>
      <c r="D318" s="129">
        <f t="shared" si="45"/>
        <v>0</v>
      </c>
      <c r="E318" s="167">
        <f t="shared" si="45"/>
        <v>0</v>
      </c>
      <c r="F318" s="20"/>
      <c r="G318" s="116"/>
      <c r="H318" s="20"/>
      <c r="I318" s="116"/>
      <c r="J318" s="20"/>
      <c r="K318" s="36"/>
      <c r="L318" s="20"/>
      <c r="M318" s="176"/>
      <c r="N318" s="20"/>
      <c r="O318" s="36"/>
      <c r="P318" s="20"/>
      <c r="Q318" s="116"/>
      <c r="R318" s="20"/>
      <c r="S318" s="116"/>
      <c r="T318" s="20"/>
      <c r="U318" s="116"/>
      <c r="V318" s="20"/>
      <c r="W318" s="116"/>
      <c r="X318" s="20"/>
      <c r="Y318" s="116"/>
      <c r="Z318" s="20"/>
      <c r="AA318" s="116"/>
      <c r="AB318" s="20"/>
      <c r="AC318" s="116"/>
      <c r="AD318" s="20"/>
      <c r="AE318" s="116"/>
      <c r="AF318" s="20"/>
      <c r="AG318" s="116"/>
      <c r="AH318" s="20"/>
      <c r="AI318" s="116"/>
      <c r="AJ318" s="20"/>
      <c r="AK318" s="116"/>
      <c r="AL318" s="20"/>
      <c r="AM318" s="116"/>
      <c r="AN318" s="20"/>
      <c r="AO318" s="116"/>
      <c r="AP318" s="20"/>
      <c r="AQ318" s="117"/>
      <c r="AR318" s="116"/>
      <c r="AS318" s="36"/>
      <c r="AT318" s="119"/>
      <c r="AU318" s="36"/>
      <c r="AV318" s="119"/>
      <c r="AW318" s="36"/>
      <c r="AX318" s="159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X318" s="15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</row>
    <row r="319" spans="1:115" s="2" customFormat="1" x14ac:dyDescent="0.2">
      <c r="A319" s="6151"/>
      <c r="B319" s="3505" t="s">
        <v>303</v>
      </c>
      <c r="C319" s="128">
        <f t="shared" si="43"/>
        <v>0</v>
      </c>
      <c r="D319" s="129">
        <f t="shared" si="45"/>
        <v>0</v>
      </c>
      <c r="E319" s="167">
        <f t="shared" si="45"/>
        <v>0</v>
      </c>
      <c r="F319" s="20"/>
      <c r="G319" s="116"/>
      <c r="H319" s="20"/>
      <c r="I319" s="116"/>
      <c r="J319" s="20"/>
      <c r="K319" s="36"/>
      <c r="L319" s="20"/>
      <c r="M319" s="176"/>
      <c r="N319" s="20"/>
      <c r="O319" s="36"/>
      <c r="P319" s="20"/>
      <c r="Q319" s="116"/>
      <c r="R319" s="20"/>
      <c r="S319" s="116"/>
      <c r="T319" s="20"/>
      <c r="U319" s="116"/>
      <c r="V319" s="20"/>
      <c r="W319" s="116"/>
      <c r="X319" s="20"/>
      <c r="Y319" s="116"/>
      <c r="Z319" s="20"/>
      <c r="AA319" s="116"/>
      <c r="AB319" s="20"/>
      <c r="AC319" s="116"/>
      <c r="AD319" s="20"/>
      <c r="AE319" s="116"/>
      <c r="AF319" s="20"/>
      <c r="AG319" s="116"/>
      <c r="AH319" s="20"/>
      <c r="AI319" s="116"/>
      <c r="AJ319" s="20"/>
      <c r="AK319" s="116"/>
      <c r="AL319" s="20"/>
      <c r="AM319" s="116"/>
      <c r="AN319" s="20"/>
      <c r="AO319" s="116"/>
      <c r="AP319" s="20"/>
      <c r="AQ319" s="117"/>
      <c r="AR319" s="116"/>
      <c r="AS319" s="36"/>
      <c r="AT319" s="119"/>
      <c r="AU319" s="36"/>
      <c r="AV319" s="119"/>
      <c r="AW319" s="36"/>
      <c r="AX319" s="159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X319" s="15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</row>
    <row r="320" spans="1:115" s="2" customFormat="1" x14ac:dyDescent="0.2">
      <c r="A320" s="6151"/>
      <c r="B320" s="132" t="s">
        <v>304</v>
      </c>
      <c r="C320" s="128">
        <f t="shared" si="43"/>
        <v>1</v>
      </c>
      <c r="D320" s="129">
        <f t="shared" si="45"/>
        <v>1</v>
      </c>
      <c r="E320" s="167">
        <f t="shared" si="45"/>
        <v>0</v>
      </c>
      <c r="F320" s="20"/>
      <c r="G320" s="116"/>
      <c r="H320" s="20"/>
      <c r="I320" s="116"/>
      <c r="J320" s="20"/>
      <c r="K320" s="36"/>
      <c r="L320" s="20"/>
      <c r="M320" s="176"/>
      <c r="N320" s="20"/>
      <c r="O320" s="36"/>
      <c r="P320" s="20"/>
      <c r="Q320" s="116"/>
      <c r="R320" s="20"/>
      <c r="S320" s="116"/>
      <c r="T320" s="20"/>
      <c r="U320" s="116"/>
      <c r="V320" s="20"/>
      <c r="W320" s="116"/>
      <c r="X320" s="20">
        <v>1</v>
      </c>
      <c r="Y320" s="116"/>
      <c r="Z320" s="20"/>
      <c r="AA320" s="116"/>
      <c r="AB320" s="20"/>
      <c r="AC320" s="116"/>
      <c r="AD320" s="20"/>
      <c r="AE320" s="116"/>
      <c r="AF320" s="20"/>
      <c r="AG320" s="116"/>
      <c r="AH320" s="20"/>
      <c r="AI320" s="116"/>
      <c r="AJ320" s="20"/>
      <c r="AK320" s="116"/>
      <c r="AL320" s="20"/>
      <c r="AM320" s="116"/>
      <c r="AN320" s="20"/>
      <c r="AO320" s="116"/>
      <c r="AP320" s="20"/>
      <c r="AQ320" s="117"/>
      <c r="AR320" s="116">
        <v>0</v>
      </c>
      <c r="AS320" s="36">
        <v>0</v>
      </c>
      <c r="AT320" s="119">
        <v>0</v>
      </c>
      <c r="AU320" s="36">
        <v>0</v>
      </c>
      <c r="AV320" s="119">
        <v>0</v>
      </c>
      <c r="AW320" s="36">
        <v>0</v>
      </c>
      <c r="AX320" s="159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X320" s="15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5"/>
      <c r="DB320" s="5">
        <v>0</v>
      </c>
      <c r="DC320" s="5"/>
      <c r="DD320" s="5">
        <v>0</v>
      </c>
      <c r="DE320" s="5"/>
      <c r="DF320" s="5">
        <v>0</v>
      </c>
      <c r="DG320" s="5"/>
      <c r="DH320" s="5">
        <v>0</v>
      </c>
      <c r="DI320" s="5">
        <v>0</v>
      </c>
      <c r="DJ320" s="5"/>
      <c r="DK320" s="5"/>
    </row>
    <row r="321" spans="1:114" s="2" customFormat="1" x14ac:dyDescent="0.2">
      <c r="A321" s="7459"/>
      <c r="B321" s="4356" t="s">
        <v>305</v>
      </c>
      <c r="C321" s="146">
        <f t="shared" si="43"/>
        <v>0</v>
      </c>
      <c r="D321" s="147">
        <f t="shared" si="45"/>
        <v>0</v>
      </c>
      <c r="E321" s="3510">
        <f t="shared" si="45"/>
        <v>0</v>
      </c>
      <c r="F321" s="4357"/>
      <c r="G321" s="4358"/>
      <c r="H321" s="4357"/>
      <c r="I321" s="4358"/>
      <c r="J321" s="4357"/>
      <c r="K321" s="4359"/>
      <c r="L321" s="4357"/>
      <c r="M321" s="222"/>
      <c r="N321" s="4357"/>
      <c r="O321" s="4359"/>
      <c r="P321" s="4357"/>
      <c r="Q321" s="4358"/>
      <c r="R321" s="4357"/>
      <c r="S321" s="4358"/>
      <c r="T321" s="4357"/>
      <c r="U321" s="4358"/>
      <c r="V321" s="4357"/>
      <c r="W321" s="4358"/>
      <c r="X321" s="4357"/>
      <c r="Y321" s="4358"/>
      <c r="Z321" s="4357"/>
      <c r="AA321" s="4358"/>
      <c r="AB321" s="4357"/>
      <c r="AC321" s="4358"/>
      <c r="AD321" s="4357"/>
      <c r="AE321" s="4358"/>
      <c r="AF321" s="4357"/>
      <c r="AG321" s="4358"/>
      <c r="AH321" s="4357"/>
      <c r="AI321" s="4358"/>
      <c r="AJ321" s="4357"/>
      <c r="AK321" s="4358"/>
      <c r="AL321" s="4357"/>
      <c r="AM321" s="4358"/>
      <c r="AN321" s="4357"/>
      <c r="AO321" s="4358"/>
      <c r="AP321" s="4357"/>
      <c r="AQ321" s="4360"/>
      <c r="AR321" s="4358"/>
      <c r="AS321" s="4359"/>
      <c r="AT321" s="4361"/>
      <c r="AU321" s="4359"/>
      <c r="AV321" s="4361"/>
      <c r="AW321" s="4359"/>
      <c r="AX321" s="159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X321" s="15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5"/>
      <c r="DB321" s="5">
        <v>0</v>
      </c>
      <c r="DC321" s="5"/>
      <c r="DD321" s="5">
        <v>0</v>
      </c>
      <c r="DE321" s="5"/>
      <c r="DF321" s="5">
        <v>0</v>
      </c>
      <c r="DG321" s="5"/>
      <c r="DH321" s="5">
        <v>0</v>
      </c>
      <c r="DI321" s="5">
        <v>0</v>
      </c>
      <c r="DJ321" s="5">
        <v>0</v>
      </c>
    </row>
    <row r="322" spans="1:114" s="2" customFormat="1" x14ac:dyDescent="0.2">
      <c r="A322" s="310" t="s">
        <v>306</v>
      </c>
      <c r="B322" s="109"/>
      <c r="AL322" s="14"/>
      <c r="AM322" s="4224"/>
      <c r="AN322" s="4224"/>
      <c r="AO322" s="4224"/>
      <c r="AP322" s="4224"/>
      <c r="AQ322" s="4224"/>
      <c r="AR322" s="4224"/>
      <c r="AS322" s="4224"/>
      <c r="AT322" s="4224"/>
      <c r="AU322" s="4224"/>
      <c r="AV322" s="4223"/>
      <c r="AW322" s="4223"/>
      <c r="AX322" s="4212"/>
      <c r="AY322" s="3"/>
      <c r="AZ322" s="3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5"/>
      <c r="DB322" s="5"/>
      <c r="DC322" s="5"/>
      <c r="DD322" s="5"/>
      <c r="DE322" s="5"/>
      <c r="DF322" s="5"/>
      <c r="DG322" s="5"/>
      <c r="DH322" s="5"/>
      <c r="DI322" s="5"/>
      <c r="DJ322" s="5"/>
    </row>
    <row r="323" spans="1:114" s="2" customFormat="1" ht="14.25" customHeight="1" x14ac:dyDescent="0.2">
      <c r="A323" s="6037" t="s">
        <v>78</v>
      </c>
      <c r="B323" s="6250"/>
      <c r="C323" s="7467" t="s">
        <v>269</v>
      </c>
      <c r="D323" s="7467"/>
      <c r="E323" s="7467"/>
      <c r="F323" s="7353" t="s">
        <v>264</v>
      </c>
      <c r="G323" s="7354"/>
      <c r="H323" s="7354"/>
      <c r="I323" s="7354"/>
      <c r="J323" s="7354"/>
      <c r="K323" s="7354"/>
      <c r="L323" s="7354"/>
      <c r="M323" s="7354"/>
      <c r="N323" s="7354"/>
      <c r="O323" s="7354"/>
      <c r="P323" s="7354"/>
      <c r="Q323" s="7354"/>
      <c r="R323" s="7354"/>
      <c r="S323" s="7354"/>
      <c r="T323" s="7354"/>
      <c r="U323" s="7354"/>
      <c r="V323" s="7354"/>
      <c r="W323" s="7354"/>
      <c r="X323" s="7354"/>
      <c r="Y323" s="7354"/>
      <c r="Z323" s="7354"/>
      <c r="AA323" s="7354"/>
      <c r="AB323" s="7354"/>
      <c r="AC323" s="7354"/>
      <c r="AD323" s="7354"/>
      <c r="AE323" s="7354"/>
      <c r="AF323" s="7354"/>
      <c r="AG323" s="7355"/>
      <c r="AH323" s="5974" t="s">
        <v>271</v>
      </c>
      <c r="AI323" s="6262"/>
      <c r="AJ323" s="7334" t="s">
        <v>7</v>
      </c>
      <c r="AK323" s="6250" t="s">
        <v>8</v>
      </c>
      <c r="AL323" s="31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55"/>
      <c r="AY323" s="3"/>
      <c r="AZ323" s="3"/>
      <c r="CA323" s="4"/>
      <c r="CB323" s="32"/>
      <c r="CC323" s="32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5"/>
      <c r="DB323" s="5"/>
      <c r="DC323" s="5"/>
      <c r="DD323" s="5"/>
      <c r="DE323" s="5"/>
      <c r="DF323" s="5"/>
      <c r="DG323" s="5"/>
      <c r="DH323" s="5"/>
      <c r="DI323" s="5"/>
      <c r="DJ323" s="5"/>
    </row>
    <row r="324" spans="1:114" s="2" customFormat="1" ht="14.25" customHeight="1" x14ac:dyDescent="0.2">
      <c r="A324" s="5812"/>
      <c r="B324" s="5803"/>
      <c r="C324" s="7467"/>
      <c r="D324" s="7467"/>
      <c r="E324" s="7467"/>
      <c r="F324" s="7467" t="s">
        <v>12</v>
      </c>
      <c r="G324" s="7467"/>
      <c r="H324" s="7353" t="s">
        <v>13</v>
      </c>
      <c r="I324" s="7393"/>
      <c r="J324" s="7468" t="s">
        <v>126</v>
      </c>
      <c r="K324" s="7468"/>
      <c r="L324" s="7468" t="s">
        <v>127</v>
      </c>
      <c r="M324" s="7468"/>
      <c r="N324" s="7468" t="s">
        <v>128</v>
      </c>
      <c r="O324" s="7468"/>
      <c r="P324" s="7468" t="s">
        <v>129</v>
      </c>
      <c r="Q324" s="7468"/>
      <c r="R324" s="7468" t="s">
        <v>130</v>
      </c>
      <c r="S324" s="7468"/>
      <c r="T324" s="7468" t="s">
        <v>131</v>
      </c>
      <c r="U324" s="7468"/>
      <c r="V324" s="7468" t="s">
        <v>132</v>
      </c>
      <c r="W324" s="7468"/>
      <c r="X324" s="7468" t="s">
        <v>133</v>
      </c>
      <c r="Y324" s="7468"/>
      <c r="Z324" s="7468" t="s">
        <v>134</v>
      </c>
      <c r="AA324" s="7468"/>
      <c r="AB324" s="7468" t="s">
        <v>135</v>
      </c>
      <c r="AC324" s="7468"/>
      <c r="AD324" s="7468" t="s">
        <v>136</v>
      </c>
      <c r="AE324" s="7468"/>
      <c r="AF324" s="7468" t="s">
        <v>137</v>
      </c>
      <c r="AG324" s="7470"/>
      <c r="AH324" s="5975"/>
      <c r="AI324" s="7460"/>
      <c r="AJ324" s="6275"/>
      <c r="AK324" s="5803"/>
      <c r="AL324" s="31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55"/>
      <c r="AY324" s="3"/>
      <c r="AZ324" s="3"/>
      <c r="CA324" s="4"/>
      <c r="CB324" s="32"/>
      <c r="CC324" s="32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5"/>
      <c r="DB324" s="5"/>
      <c r="DC324" s="5"/>
      <c r="DD324" s="5"/>
      <c r="DE324" s="5"/>
      <c r="DF324" s="5"/>
      <c r="DG324" s="5"/>
      <c r="DH324" s="5"/>
      <c r="DI324" s="5"/>
      <c r="DJ324" s="5"/>
    </row>
    <row r="325" spans="1:114" s="2" customFormat="1" x14ac:dyDescent="0.2">
      <c r="A325" s="7464"/>
      <c r="B325" s="7465"/>
      <c r="C325" s="4362" t="s">
        <v>103</v>
      </c>
      <c r="D325" s="4363" t="s">
        <v>65</v>
      </c>
      <c r="E325" s="4331" t="s">
        <v>104</v>
      </c>
      <c r="F325" s="4362" t="s">
        <v>276</v>
      </c>
      <c r="G325" s="4364" t="s">
        <v>104</v>
      </c>
      <c r="H325" s="4362" t="s">
        <v>276</v>
      </c>
      <c r="I325" s="4364" t="s">
        <v>104</v>
      </c>
      <c r="J325" s="4362" t="s">
        <v>276</v>
      </c>
      <c r="K325" s="4364" t="s">
        <v>104</v>
      </c>
      <c r="L325" s="4362" t="s">
        <v>276</v>
      </c>
      <c r="M325" s="4364" t="s">
        <v>104</v>
      </c>
      <c r="N325" s="4362" t="s">
        <v>276</v>
      </c>
      <c r="O325" s="4364" t="s">
        <v>104</v>
      </c>
      <c r="P325" s="4362" t="s">
        <v>276</v>
      </c>
      <c r="Q325" s="4364" t="s">
        <v>104</v>
      </c>
      <c r="R325" s="4362" t="s">
        <v>276</v>
      </c>
      <c r="S325" s="4364" t="s">
        <v>104</v>
      </c>
      <c r="T325" s="4362" t="s">
        <v>276</v>
      </c>
      <c r="U325" s="4364" t="s">
        <v>104</v>
      </c>
      <c r="V325" s="4362" t="s">
        <v>276</v>
      </c>
      <c r="W325" s="4364" t="s">
        <v>104</v>
      </c>
      <c r="X325" s="4362" t="s">
        <v>276</v>
      </c>
      <c r="Y325" s="4364" t="s">
        <v>104</v>
      </c>
      <c r="Z325" s="4362" t="s">
        <v>276</v>
      </c>
      <c r="AA325" s="4364" t="s">
        <v>104</v>
      </c>
      <c r="AB325" s="4362" t="s">
        <v>276</v>
      </c>
      <c r="AC325" s="4364" t="s">
        <v>104</v>
      </c>
      <c r="AD325" s="4362" t="s">
        <v>276</v>
      </c>
      <c r="AE325" s="4364" t="s">
        <v>104</v>
      </c>
      <c r="AF325" s="4362" t="s">
        <v>276</v>
      </c>
      <c r="AG325" s="4365" t="s">
        <v>104</v>
      </c>
      <c r="AH325" s="4312" t="s">
        <v>198</v>
      </c>
      <c r="AI325" s="4366" t="s">
        <v>199</v>
      </c>
      <c r="AJ325" s="7469"/>
      <c r="AK325" s="7465"/>
      <c r="AL325" s="31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55"/>
      <c r="AY325" s="3"/>
      <c r="AZ325" s="3"/>
      <c r="CA325" s="4"/>
      <c r="CB325" s="32"/>
      <c r="CC325" s="32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5"/>
      <c r="DB325" s="5"/>
      <c r="DC325" s="5"/>
      <c r="DD325" s="5"/>
      <c r="DE325" s="5"/>
      <c r="DF325" s="5"/>
      <c r="DG325" s="5"/>
      <c r="DH325" s="5"/>
      <c r="DI325" s="5"/>
      <c r="DJ325" s="5"/>
    </row>
    <row r="326" spans="1:114" s="2" customFormat="1" x14ac:dyDescent="0.2">
      <c r="A326" s="7473" t="s">
        <v>200</v>
      </c>
      <c r="B326" s="7473"/>
      <c r="C326" s="4367">
        <f>SUM(D326+E326)</f>
        <v>0</v>
      </c>
      <c r="D326" s="4368">
        <f t="shared" ref="D326:E328" si="46">SUM(F326+H326+J326+L326+N326+P326+R326+T326+V326+X326+Z326+AB326+AD326+AF326)</f>
        <v>0</v>
      </c>
      <c r="E326" s="4294">
        <f t="shared" si="46"/>
        <v>0</v>
      </c>
      <c r="F326" s="4369"/>
      <c r="G326" s="4319"/>
      <c r="H326" s="4369"/>
      <c r="I326" s="4319"/>
      <c r="J326" s="4369"/>
      <c r="K326" s="4319"/>
      <c r="L326" s="4369"/>
      <c r="M326" s="4319"/>
      <c r="N326" s="4369"/>
      <c r="O326" s="4319"/>
      <c r="P326" s="4369"/>
      <c r="Q326" s="4319"/>
      <c r="R326" s="4369"/>
      <c r="S326" s="4319"/>
      <c r="T326" s="4369"/>
      <c r="U326" s="4319"/>
      <c r="V326" s="4369"/>
      <c r="W326" s="4319"/>
      <c r="X326" s="4369"/>
      <c r="Y326" s="4319"/>
      <c r="Z326" s="4369"/>
      <c r="AA326" s="4319"/>
      <c r="AB326" s="4369"/>
      <c r="AC326" s="4319"/>
      <c r="AD326" s="4369"/>
      <c r="AE326" s="4319"/>
      <c r="AF326" s="4369"/>
      <c r="AG326" s="4355"/>
      <c r="AH326" s="4319"/>
      <c r="AI326" s="4031"/>
      <c r="AJ326" s="4369"/>
      <c r="AK326" s="4031"/>
      <c r="AL326" s="31"/>
      <c r="AM326" s="13"/>
      <c r="AN326" s="13"/>
      <c r="AO326" s="13"/>
      <c r="AP326" s="13"/>
      <c r="AQ326" s="13"/>
      <c r="AR326" s="4370"/>
      <c r="AS326" s="4370"/>
      <c r="AT326" s="4370"/>
      <c r="AU326" s="4370"/>
      <c r="AV326" s="4370"/>
      <c r="AW326" s="4370"/>
      <c r="AX326" s="4371"/>
      <c r="AY326" s="3"/>
      <c r="AZ326" s="3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5"/>
      <c r="DB326" s="5">
        <v>0</v>
      </c>
      <c r="DC326" s="5"/>
      <c r="DD326" s="5">
        <v>0</v>
      </c>
      <c r="DE326" s="5"/>
      <c r="DF326" s="5"/>
      <c r="DG326" s="5"/>
      <c r="DH326" s="5">
        <v>0</v>
      </c>
      <c r="DI326" s="5">
        <v>0</v>
      </c>
      <c r="DJ326" s="5"/>
    </row>
    <row r="327" spans="1:114" s="2" customFormat="1" x14ac:dyDescent="0.2">
      <c r="A327" s="7473" t="s">
        <v>297</v>
      </c>
      <c r="B327" s="7473"/>
      <c r="C327" s="4367">
        <f>SUM(D327+E327)</f>
        <v>0</v>
      </c>
      <c r="D327" s="4368">
        <f t="shared" si="46"/>
        <v>0</v>
      </c>
      <c r="E327" s="4294">
        <f t="shared" si="46"/>
        <v>0</v>
      </c>
      <c r="F327" s="4369"/>
      <c r="G327" s="4319"/>
      <c r="H327" s="4369"/>
      <c r="I327" s="4319"/>
      <c r="J327" s="4369"/>
      <c r="K327" s="4319"/>
      <c r="L327" s="4369"/>
      <c r="M327" s="4319"/>
      <c r="N327" s="4369"/>
      <c r="O327" s="4319"/>
      <c r="P327" s="4369"/>
      <c r="Q327" s="4319"/>
      <c r="R327" s="4369"/>
      <c r="S327" s="4319"/>
      <c r="T327" s="4369"/>
      <c r="U327" s="4319"/>
      <c r="V327" s="4369"/>
      <c r="W327" s="4319"/>
      <c r="X327" s="4369"/>
      <c r="Y327" s="4319"/>
      <c r="Z327" s="4369"/>
      <c r="AA327" s="4319"/>
      <c r="AB327" s="4369"/>
      <c r="AC327" s="4319"/>
      <c r="AD327" s="4369"/>
      <c r="AE327" s="4319"/>
      <c r="AF327" s="4369"/>
      <c r="AG327" s="4355"/>
      <c r="AH327" s="4319"/>
      <c r="AI327" s="4031"/>
      <c r="AJ327" s="4369"/>
      <c r="AK327" s="4031"/>
      <c r="AL327" s="31"/>
      <c r="AM327" s="13"/>
      <c r="AN327" s="13"/>
      <c r="AO327" s="13"/>
      <c r="AP327" s="13"/>
      <c r="AQ327" s="13"/>
      <c r="AR327" s="4370"/>
      <c r="AS327" s="4370"/>
      <c r="AT327" s="4370"/>
      <c r="AU327" s="4370"/>
      <c r="AV327" s="4370"/>
      <c r="AW327" s="4370"/>
      <c r="AX327" s="4371"/>
      <c r="AY327" s="3"/>
      <c r="AZ327" s="3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5"/>
      <c r="DB327" s="5"/>
      <c r="DC327" s="5"/>
      <c r="DD327" s="5"/>
      <c r="DE327" s="5"/>
      <c r="DF327" s="5"/>
      <c r="DG327" s="5"/>
      <c r="DH327" s="5"/>
      <c r="DI327" s="5"/>
      <c r="DJ327" s="5"/>
    </row>
    <row r="328" spans="1:114" s="2" customFormat="1" x14ac:dyDescent="0.2">
      <c r="A328" s="7473" t="s">
        <v>307</v>
      </c>
      <c r="B328" s="7473"/>
      <c r="C328" s="4367">
        <f>SUM(D328+E328)</f>
        <v>0</v>
      </c>
      <c r="D328" s="4368">
        <f t="shared" si="46"/>
        <v>0</v>
      </c>
      <c r="E328" s="4294">
        <f t="shared" si="46"/>
        <v>0</v>
      </c>
      <c r="F328" s="4369"/>
      <c r="G328" s="4319"/>
      <c r="H328" s="4369"/>
      <c r="I328" s="4319"/>
      <c r="J328" s="4369"/>
      <c r="K328" s="4319"/>
      <c r="L328" s="4369"/>
      <c r="M328" s="4319"/>
      <c r="N328" s="4369"/>
      <c r="O328" s="4319"/>
      <c r="P328" s="4369"/>
      <c r="Q328" s="4319"/>
      <c r="R328" s="4369"/>
      <c r="S328" s="4319"/>
      <c r="T328" s="4369"/>
      <c r="U328" s="4319"/>
      <c r="V328" s="4369"/>
      <c r="W328" s="4319"/>
      <c r="X328" s="4369"/>
      <c r="Y328" s="4319"/>
      <c r="Z328" s="4369"/>
      <c r="AA328" s="4319"/>
      <c r="AB328" s="4369"/>
      <c r="AC328" s="4319"/>
      <c r="AD328" s="4369"/>
      <c r="AE328" s="4319"/>
      <c r="AF328" s="4369"/>
      <c r="AG328" s="4355"/>
      <c r="AH328" s="4319"/>
      <c r="AI328" s="4031"/>
      <c r="AJ328" s="4369"/>
      <c r="AK328" s="4031"/>
      <c r="AL328" s="31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91"/>
      <c r="AY328" s="3"/>
      <c r="AZ328" s="3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5"/>
      <c r="DB328" s="5">
        <v>0</v>
      </c>
      <c r="DC328" s="5"/>
      <c r="DD328" s="5">
        <v>0</v>
      </c>
      <c r="DE328" s="5"/>
      <c r="DF328" s="5"/>
      <c r="DG328" s="5"/>
      <c r="DH328" s="5"/>
      <c r="DI328" s="5">
        <v>0</v>
      </c>
      <c r="DJ328" s="5"/>
    </row>
    <row r="329" spans="1:114" s="2" customFormat="1" x14ac:dyDescent="0.2">
      <c r="A329" s="4372" t="s">
        <v>308</v>
      </c>
      <c r="B329" s="4373"/>
      <c r="C329" s="4374"/>
      <c r="D329" s="4374"/>
      <c r="E329" s="4374"/>
      <c r="F329" s="4374"/>
      <c r="G329" s="4374"/>
      <c r="H329" s="4374"/>
      <c r="I329" s="4374"/>
      <c r="J329" s="4374"/>
      <c r="K329" s="4374"/>
      <c r="L329" s="4374"/>
      <c r="M329" s="4374"/>
      <c r="N329" s="4374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7"/>
      <c r="AI329" s="11"/>
      <c r="AJ329" s="11"/>
      <c r="AK329" s="11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91"/>
      <c r="AY329" s="3"/>
      <c r="AZ329" s="3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5"/>
      <c r="DB329" s="5"/>
      <c r="DC329" s="5"/>
      <c r="DD329" s="5"/>
      <c r="DE329" s="5"/>
      <c r="DF329" s="5"/>
      <c r="DG329" s="5"/>
      <c r="DH329" s="5"/>
      <c r="DI329" s="5"/>
      <c r="DJ329" s="5"/>
    </row>
    <row r="330" spans="1:114" s="2" customFormat="1" ht="14.25" customHeight="1" x14ac:dyDescent="0.2">
      <c r="A330" s="7351" t="s">
        <v>309</v>
      </c>
      <c r="B330" s="5996" t="s">
        <v>310</v>
      </c>
      <c r="C330" s="5997"/>
      <c r="D330" s="5998"/>
      <c r="E330" s="5999" t="s">
        <v>311</v>
      </c>
      <c r="F330" s="6000"/>
      <c r="G330" s="6000"/>
      <c r="H330" s="6000"/>
      <c r="I330" s="6000"/>
      <c r="J330" s="6000"/>
      <c r="K330" s="6000"/>
      <c r="L330" s="6000"/>
      <c r="M330" s="6000"/>
      <c r="N330" s="311"/>
      <c r="O330" s="6250" t="s">
        <v>7</v>
      </c>
      <c r="P330" s="6250" t="s">
        <v>8</v>
      </c>
      <c r="Q330" s="6929" t="s">
        <v>196</v>
      </c>
      <c r="R330" s="6279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7"/>
      <c r="AL330" s="44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3"/>
      <c r="AY330" s="3"/>
      <c r="AZ330" s="3"/>
      <c r="BY330" s="15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5"/>
      <c r="DB330" s="5"/>
      <c r="DC330" s="5"/>
      <c r="DD330" s="5"/>
      <c r="DE330" s="5"/>
      <c r="DF330" s="5"/>
      <c r="DG330" s="5"/>
      <c r="DH330" s="5"/>
      <c r="DI330" s="5"/>
      <c r="DJ330" s="5"/>
    </row>
    <row r="331" spans="1:114" s="2" customFormat="1" x14ac:dyDescent="0.2">
      <c r="A331" s="6151"/>
      <c r="B331" s="7464"/>
      <c r="C331" s="5856"/>
      <c r="D331" s="7465"/>
      <c r="E331" s="7375" t="s">
        <v>189</v>
      </c>
      <c r="F331" s="7370"/>
      <c r="G331" s="7375" t="s">
        <v>190</v>
      </c>
      <c r="H331" s="7370"/>
      <c r="I331" s="7375" t="s">
        <v>191</v>
      </c>
      <c r="J331" s="7370"/>
      <c r="K331" s="7375" t="s">
        <v>12</v>
      </c>
      <c r="L331" s="7370"/>
      <c r="M331" s="7375" t="s">
        <v>13</v>
      </c>
      <c r="N331" s="7376"/>
      <c r="O331" s="5803"/>
      <c r="P331" s="5803"/>
      <c r="Q331" s="7471"/>
      <c r="R331" s="7472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3"/>
      <c r="AY331" s="3"/>
      <c r="AZ331" s="3"/>
      <c r="BY331" s="15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5"/>
      <c r="DB331" s="5"/>
      <c r="DC331" s="5"/>
      <c r="DD331" s="5"/>
      <c r="DE331" s="5"/>
      <c r="DF331" s="5"/>
      <c r="DG331" s="5"/>
      <c r="DH331" s="5"/>
      <c r="DI331" s="5"/>
      <c r="DJ331" s="5"/>
    </row>
    <row r="332" spans="1:114" s="2" customFormat="1" x14ac:dyDescent="0.2">
      <c r="A332" s="7459"/>
      <c r="B332" s="3513" t="s">
        <v>103</v>
      </c>
      <c r="C332" s="4375" t="s">
        <v>65</v>
      </c>
      <c r="D332" s="4366" t="s">
        <v>104</v>
      </c>
      <c r="E332" s="4362" t="s">
        <v>65</v>
      </c>
      <c r="F332" s="4124" t="s">
        <v>104</v>
      </c>
      <c r="G332" s="4362" t="s">
        <v>65</v>
      </c>
      <c r="H332" s="4124" t="s">
        <v>104</v>
      </c>
      <c r="I332" s="4362" t="s">
        <v>65</v>
      </c>
      <c r="J332" s="4124" t="s">
        <v>104</v>
      </c>
      <c r="K332" s="4362" t="s">
        <v>65</v>
      </c>
      <c r="L332" s="4124" t="s">
        <v>104</v>
      </c>
      <c r="M332" s="4362" t="s">
        <v>65</v>
      </c>
      <c r="N332" s="4125" t="s">
        <v>104</v>
      </c>
      <c r="O332" s="7465"/>
      <c r="P332" s="7465"/>
      <c r="Q332" s="4376" t="s">
        <v>198</v>
      </c>
      <c r="R332" s="4376" t="s">
        <v>199</v>
      </c>
      <c r="AX332" s="3"/>
      <c r="AY332" s="3"/>
      <c r="AZ332" s="3"/>
      <c r="BY332" s="15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5"/>
      <c r="DB332" s="5"/>
      <c r="DC332" s="5"/>
      <c r="DD332" s="5"/>
      <c r="DE332" s="5"/>
      <c r="DF332" s="5"/>
      <c r="DG332" s="5"/>
      <c r="DH332" s="5"/>
      <c r="DI332" s="5"/>
      <c r="DJ332" s="5"/>
    </row>
    <row r="333" spans="1:114" s="2" customFormat="1" x14ac:dyDescent="0.2">
      <c r="A333" s="4377" t="s">
        <v>80</v>
      </c>
      <c r="B333" s="4377">
        <f>SUM(C333+D333)</f>
        <v>0</v>
      </c>
      <c r="C333" s="4378">
        <f>SUM(E333+G333+I333+K333+M333)</f>
        <v>0</v>
      </c>
      <c r="D333" s="4379">
        <f>SUM(F333+H333+J333+L333+N333)</f>
        <v>0</v>
      </c>
      <c r="E333" s="4380"/>
      <c r="F333" s="4381"/>
      <c r="G333" s="4380"/>
      <c r="H333" s="4381"/>
      <c r="I333" s="4380"/>
      <c r="J333" s="4382"/>
      <c r="K333" s="4380"/>
      <c r="L333" s="4382"/>
      <c r="M333" s="4383"/>
      <c r="N333" s="4384"/>
      <c r="O333" s="4381"/>
      <c r="P333" s="4381"/>
      <c r="Q333" s="4381"/>
      <c r="R333" s="4381"/>
      <c r="S333" s="15"/>
      <c r="AX333" s="3"/>
      <c r="AY333" s="3"/>
      <c r="AZ333" s="3"/>
      <c r="BY333" s="15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5"/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/>
      <c r="DJ333" s="5"/>
    </row>
    <row r="334" spans="1:114" s="2" customFormat="1" x14ac:dyDescent="0.2">
      <c r="A334" s="4356" t="s">
        <v>92</v>
      </c>
      <c r="B334" s="4356">
        <f>SUM(C334+D334)</f>
        <v>0</v>
      </c>
      <c r="C334" s="4385">
        <f>SUM(E334+G334+I334+K334+M334)</f>
        <v>0</v>
      </c>
      <c r="D334" s="4386">
        <f>SUM(F334+H334+J334+L334+N334)</f>
        <v>0</v>
      </c>
      <c r="E334" s="4357"/>
      <c r="F334" s="4359"/>
      <c r="G334" s="4357"/>
      <c r="H334" s="4387"/>
      <c r="I334" s="4357"/>
      <c r="J334" s="4359"/>
      <c r="K334" s="4357"/>
      <c r="L334" s="4359"/>
      <c r="M334" s="222"/>
      <c r="N334" s="4388"/>
      <c r="O334" s="4359"/>
      <c r="P334" s="4359"/>
      <c r="Q334" s="4359"/>
      <c r="R334" s="4359"/>
      <c r="S334" s="15"/>
      <c r="AX334" s="3"/>
      <c r="AY334" s="3"/>
      <c r="AZ334" s="3"/>
      <c r="BY334" s="15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5"/>
      <c r="DB334" s="5">
        <v>0</v>
      </c>
      <c r="DC334" s="5"/>
      <c r="DD334" s="5">
        <v>0</v>
      </c>
      <c r="DE334" s="5"/>
      <c r="DF334" s="5">
        <v>0</v>
      </c>
      <c r="DG334" s="5"/>
      <c r="DH334" s="5">
        <v>0</v>
      </c>
      <c r="DI334" s="5"/>
      <c r="DJ334" s="5"/>
    </row>
    <row r="335" spans="1:114" s="2" customFormat="1" x14ac:dyDescent="0.2">
      <c r="A335" s="310" t="s">
        <v>312</v>
      </c>
      <c r="B335" s="3"/>
      <c r="AX335" s="3"/>
      <c r="AY335" s="3"/>
      <c r="AZ335" s="3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5"/>
      <c r="DB335" s="5"/>
      <c r="DC335" s="5"/>
      <c r="DD335" s="5"/>
      <c r="DE335" s="5"/>
      <c r="DF335" s="5"/>
      <c r="DG335" s="5"/>
      <c r="DH335" s="5"/>
      <c r="DI335" s="5"/>
      <c r="DJ335" s="5"/>
    </row>
    <row r="336" spans="1:114" s="2" customFormat="1" ht="14.25" customHeight="1" x14ac:dyDescent="0.2">
      <c r="A336" s="7351" t="s">
        <v>309</v>
      </c>
      <c r="B336" s="7351" t="s">
        <v>111</v>
      </c>
      <c r="C336" s="7468" t="s">
        <v>310</v>
      </c>
      <c r="D336" s="7468"/>
      <c r="E336" s="7468"/>
      <c r="F336" s="7375" t="s">
        <v>311</v>
      </c>
      <c r="G336" s="7369"/>
      <c r="H336" s="7369"/>
      <c r="I336" s="7369"/>
      <c r="J336" s="7369"/>
      <c r="K336" s="7369"/>
      <c r="L336" s="7369"/>
      <c r="M336" s="7369"/>
      <c r="N336" s="7369"/>
      <c r="O336" s="7369"/>
      <c r="P336" s="7369"/>
      <c r="Q336" s="7369"/>
      <c r="R336" s="7369"/>
      <c r="S336" s="7369"/>
      <c r="T336" s="7369"/>
      <c r="U336" s="7369"/>
      <c r="V336" s="7369"/>
      <c r="W336" s="7369"/>
      <c r="X336" s="7369"/>
      <c r="Y336" s="7369"/>
      <c r="Z336" s="7369"/>
      <c r="AA336" s="7369"/>
      <c r="AB336" s="7369"/>
      <c r="AC336" s="7369"/>
      <c r="AD336" s="7369"/>
      <c r="AE336" s="7369"/>
      <c r="AF336" s="7369"/>
      <c r="AG336" s="7370"/>
      <c r="AH336" s="6248" t="s">
        <v>7</v>
      </c>
      <c r="AI336" s="6250" t="s">
        <v>8</v>
      </c>
      <c r="AJ336" s="7375" t="s">
        <v>313</v>
      </c>
      <c r="AK336" s="7369"/>
      <c r="AL336" s="7370"/>
      <c r="AM336" s="7351" t="s">
        <v>314</v>
      </c>
      <c r="AX336" s="3"/>
      <c r="AY336" s="3"/>
      <c r="AZ336" s="3"/>
      <c r="BS336" s="15"/>
      <c r="BY336" s="15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5"/>
      <c r="DB336" s="5"/>
      <c r="DC336" s="5"/>
      <c r="DD336" s="5"/>
      <c r="DE336" s="5"/>
      <c r="DF336" s="5"/>
      <c r="DG336" s="5"/>
      <c r="DH336" s="5"/>
      <c r="DI336" s="5"/>
      <c r="DJ336" s="5"/>
    </row>
    <row r="337" spans="1:109" s="2" customFormat="1" ht="14.25" customHeight="1" x14ac:dyDescent="0.2">
      <c r="A337" s="6151"/>
      <c r="B337" s="6151"/>
      <c r="C337" s="7468"/>
      <c r="D337" s="7468"/>
      <c r="E337" s="7468"/>
      <c r="F337" s="7375" t="s">
        <v>12</v>
      </c>
      <c r="G337" s="7370"/>
      <c r="H337" s="7375" t="s">
        <v>13</v>
      </c>
      <c r="I337" s="7370"/>
      <c r="J337" s="7375" t="s">
        <v>126</v>
      </c>
      <c r="K337" s="7370"/>
      <c r="L337" s="7375" t="s">
        <v>127</v>
      </c>
      <c r="M337" s="7370"/>
      <c r="N337" s="7375" t="s">
        <v>128</v>
      </c>
      <c r="O337" s="7370"/>
      <c r="P337" s="7375" t="s">
        <v>129</v>
      </c>
      <c r="Q337" s="7370"/>
      <c r="R337" s="7375" t="s">
        <v>130</v>
      </c>
      <c r="S337" s="7370"/>
      <c r="T337" s="7375" t="s">
        <v>131</v>
      </c>
      <c r="U337" s="7370"/>
      <c r="V337" s="7375" t="s">
        <v>132</v>
      </c>
      <c r="W337" s="7370"/>
      <c r="X337" s="7375" t="s">
        <v>133</v>
      </c>
      <c r="Y337" s="7370"/>
      <c r="Z337" s="7375" t="s">
        <v>134</v>
      </c>
      <c r="AA337" s="7370"/>
      <c r="AB337" s="7375" t="s">
        <v>135</v>
      </c>
      <c r="AC337" s="7370"/>
      <c r="AD337" s="7375" t="s">
        <v>136</v>
      </c>
      <c r="AE337" s="7370"/>
      <c r="AF337" s="7375" t="s">
        <v>137</v>
      </c>
      <c r="AG337" s="7376"/>
      <c r="AH337" s="6004"/>
      <c r="AI337" s="5803"/>
      <c r="AJ337" s="7334" t="s">
        <v>315</v>
      </c>
      <c r="AK337" s="7333" t="s">
        <v>316</v>
      </c>
      <c r="AL337" s="7475" t="s">
        <v>317</v>
      </c>
      <c r="AM337" s="6151"/>
      <c r="AX337" s="3"/>
      <c r="AY337" s="3"/>
      <c r="AZ337" s="3"/>
      <c r="BS337" s="15"/>
      <c r="BY337" s="15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5"/>
      <c r="DB337" s="5"/>
      <c r="DC337" s="5"/>
      <c r="DD337" s="5"/>
      <c r="DE337" s="5"/>
    </row>
    <row r="338" spans="1:109" s="2" customFormat="1" x14ac:dyDescent="0.2">
      <c r="A338" s="7459"/>
      <c r="B338" s="7459"/>
      <c r="C338" s="4389" t="s">
        <v>103</v>
      </c>
      <c r="D338" s="4390" t="s">
        <v>65</v>
      </c>
      <c r="E338" s="4124" t="s">
        <v>104</v>
      </c>
      <c r="F338" s="4362" t="s">
        <v>65</v>
      </c>
      <c r="G338" s="4124" t="s">
        <v>104</v>
      </c>
      <c r="H338" s="4362" t="s">
        <v>65</v>
      </c>
      <c r="I338" s="4124" t="s">
        <v>104</v>
      </c>
      <c r="J338" s="4362" t="s">
        <v>276</v>
      </c>
      <c r="K338" s="4124" t="s">
        <v>104</v>
      </c>
      <c r="L338" s="4362" t="s">
        <v>276</v>
      </c>
      <c r="M338" s="4124" t="s">
        <v>104</v>
      </c>
      <c r="N338" s="4362" t="s">
        <v>276</v>
      </c>
      <c r="O338" s="4124" t="s">
        <v>104</v>
      </c>
      <c r="P338" s="4362" t="s">
        <v>276</v>
      </c>
      <c r="Q338" s="4124" t="s">
        <v>104</v>
      </c>
      <c r="R338" s="4362" t="s">
        <v>276</v>
      </c>
      <c r="S338" s="4124" t="s">
        <v>104</v>
      </c>
      <c r="T338" s="4362" t="s">
        <v>276</v>
      </c>
      <c r="U338" s="4124" t="s">
        <v>104</v>
      </c>
      <c r="V338" s="4362" t="s">
        <v>276</v>
      </c>
      <c r="W338" s="4124" t="s">
        <v>104</v>
      </c>
      <c r="X338" s="4362" t="s">
        <v>276</v>
      </c>
      <c r="Y338" s="4124" t="s">
        <v>104</v>
      </c>
      <c r="Z338" s="4362" t="s">
        <v>276</v>
      </c>
      <c r="AA338" s="4124" t="s">
        <v>104</v>
      </c>
      <c r="AB338" s="4362" t="s">
        <v>276</v>
      </c>
      <c r="AC338" s="4124" t="s">
        <v>104</v>
      </c>
      <c r="AD338" s="4362" t="s">
        <v>276</v>
      </c>
      <c r="AE338" s="4124" t="s">
        <v>104</v>
      </c>
      <c r="AF338" s="4362" t="s">
        <v>276</v>
      </c>
      <c r="AG338" s="4125" t="s">
        <v>104</v>
      </c>
      <c r="AH338" s="7474"/>
      <c r="AI338" s="7465"/>
      <c r="AJ338" s="7469"/>
      <c r="AK338" s="7474"/>
      <c r="AL338" s="7476"/>
      <c r="AM338" s="7459"/>
      <c r="AX338" s="3"/>
      <c r="AY338" s="3"/>
      <c r="AZ338" s="3"/>
      <c r="BS338" s="15"/>
      <c r="BY338" s="15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5"/>
      <c r="DB338" s="5"/>
      <c r="DC338" s="5"/>
      <c r="DD338" s="5"/>
      <c r="DE338" s="5"/>
    </row>
    <row r="339" spans="1:109" s="2" customFormat="1" x14ac:dyDescent="0.2">
      <c r="A339" s="7351" t="s">
        <v>318</v>
      </c>
      <c r="B339" s="4391" t="s">
        <v>319</v>
      </c>
      <c r="C339" s="4392">
        <f>SUM(D339+E339)</f>
        <v>0</v>
      </c>
      <c r="D339" s="4392">
        <f>SUM(F339+H339+J339+L339+N339+P339+R339+T339+V339+X339+Z339+AB339+AD339+AF339)</f>
        <v>0</v>
      </c>
      <c r="E339" s="4392">
        <f>SUM(G339+I339+K339+M339+O339+Q339+S339+U339+W339+Y339+AA339+AC339+AE339+AG339)</f>
        <v>0</v>
      </c>
      <c r="F339" s="4380"/>
      <c r="G339" s="4381"/>
      <c r="H339" s="4380"/>
      <c r="I339" s="4381"/>
      <c r="J339" s="4380"/>
      <c r="K339" s="4381"/>
      <c r="L339" s="4380"/>
      <c r="M339" s="4381"/>
      <c r="N339" s="4380"/>
      <c r="O339" s="4381"/>
      <c r="P339" s="4380"/>
      <c r="Q339" s="4381"/>
      <c r="R339" s="4380"/>
      <c r="S339" s="4381"/>
      <c r="T339" s="4380"/>
      <c r="U339" s="4381"/>
      <c r="V339" s="4380"/>
      <c r="W339" s="4381"/>
      <c r="X339" s="4380"/>
      <c r="Y339" s="4381"/>
      <c r="Z339" s="4380"/>
      <c r="AA339" s="4381"/>
      <c r="AB339" s="4380"/>
      <c r="AC339" s="4381"/>
      <c r="AD339" s="4380"/>
      <c r="AE339" s="4381"/>
      <c r="AF339" s="4380"/>
      <c r="AG339" s="4393"/>
      <c r="AH339" s="4394"/>
      <c r="AI339" s="4382"/>
      <c r="AJ339" s="4395"/>
      <c r="AK339" s="4394"/>
      <c r="AL339" s="4382"/>
      <c r="AM339" s="4382"/>
      <c r="AN339" s="15"/>
      <c r="AX339" s="3"/>
      <c r="AY339" s="3"/>
      <c r="AZ339" s="3"/>
      <c r="BS339" s="15"/>
      <c r="BY339" s="15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5">
        <v>0</v>
      </c>
      <c r="DB339" s="5">
        <v>0</v>
      </c>
      <c r="DC339" s="5">
        <v>0</v>
      </c>
      <c r="DD339" s="5">
        <v>0</v>
      </c>
      <c r="DE339" s="5">
        <v>0</v>
      </c>
    </row>
    <row r="340" spans="1:109" s="2" customFormat="1" x14ac:dyDescent="0.2">
      <c r="A340" s="6151"/>
      <c r="B340" s="76" t="s">
        <v>320</v>
      </c>
      <c r="C340" s="314">
        <f t="shared" ref="C340:C348" si="47">SUM(D340+E340)</f>
        <v>0</v>
      </c>
      <c r="D340" s="314">
        <f t="shared" ref="D340:E348" si="48">SUM(F340+H340+J340+L340+N340+P340+R340+T340+V340+X340+Z340+AB340+AD340+AF340)</f>
        <v>0</v>
      </c>
      <c r="E340" s="314">
        <f t="shared" si="48"/>
        <v>0</v>
      </c>
      <c r="F340" s="20"/>
      <c r="G340" s="36"/>
      <c r="H340" s="20"/>
      <c r="I340" s="36"/>
      <c r="J340" s="20"/>
      <c r="K340" s="36"/>
      <c r="L340" s="20"/>
      <c r="M340" s="36"/>
      <c r="N340" s="20"/>
      <c r="O340" s="36"/>
      <c r="P340" s="20"/>
      <c r="Q340" s="36"/>
      <c r="R340" s="20"/>
      <c r="S340" s="36"/>
      <c r="T340" s="20"/>
      <c r="U340" s="36"/>
      <c r="V340" s="20"/>
      <c r="W340" s="36"/>
      <c r="X340" s="20"/>
      <c r="Y340" s="36"/>
      <c r="Z340" s="20"/>
      <c r="AA340" s="36"/>
      <c r="AB340" s="20"/>
      <c r="AC340" s="36"/>
      <c r="AD340" s="20"/>
      <c r="AE340" s="36"/>
      <c r="AF340" s="20"/>
      <c r="AG340" s="117"/>
      <c r="AH340" s="21"/>
      <c r="AI340" s="24"/>
      <c r="AJ340" s="116"/>
      <c r="AK340" s="21"/>
      <c r="AL340" s="24"/>
      <c r="AM340" s="24"/>
      <c r="AN340" s="15"/>
      <c r="AX340" s="3"/>
      <c r="AY340" s="3"/>
      <c r="AZ340" s="3"/>
      <c r="BS340" s="15"/>
      <c r="BY340" s="15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5">
        <v>0</v>
      </c>
      <c r="DB340" s="5"/>
      <c r="DC340" s="5">
        <v>0</v>
      </c>
      <c r="DD340" s="5"/>
      <c r="DE340" s="5"/>
    </row>
    <row r="341" spans="1:109" s="2" customFormat="1" x14ac:dyDescent="0.2">
      <c r="A341" s="7459"/>
      <c r="B341" s="4396" t="s">
        <v>321</v>
      </c>
      <c r="C341" s="315">
        <f t="shared" si="47"/>
        <v>0</v>
      </c>
      <c r="D341" s="315">
        <f t="shared" si="48"/>
        <v>0</v>
      </c>
      <c r="E341" s="315">
        <f t="shared" si="48"/>
        <v>0</v>
      </c>
      <c r="F341" s="26"/>
      <c r="G341" s="40"/>
      <c r="H341" s="26"/>
      <c r="I341" s="40"/>
      <c r="J341" s="26"/>
      <c r="K341" s="40"/>
      <c r="L341" s="26"/>
      <c r="M341" s="40"/>
      <c r="N341" s="26"/>
      <c r="O341" s="40"/>
      <c r="P341" s="26"/>
      <c r="Q341" s="40"/>
      <c r="R341" s="26"/>
      <c r="S341" s="40"/>
      <c r="T341" s="26"/>
      <c r="U341" s="40"/>
      <c r="V341" s="26"/>
      <c r="W341" s="40"/>
      <c r="X341" s="26"/>
      <c r="Y341" s="40"/>
      <c r="Z341" s="26"/>
      <c r="AA341" s="40"/>
      <c r="AB341" s="26"/>
      <c r="AC341" s="40"/>
      <c r="AD341" s="26"/>
      <c r="AE341" s="40"/>
      <c r="AF341" s="26"/>
      <c r="AG341" s="122"/>
      <c r="AH341" s="27"/>
      <c r="AI341" s="30"/>
      <c r="AJ341" s="121"/>
      <c r="AK341" s="27"/>
      <c r="AL341" s="30"/>
      <c r="AM341" s="30"/>
      <c r="AN341" s="15"/>
      <c r="AX341" s="3"/>
      <c r="AY341" s="3"/>
      <c r="AZ341" s="3"/>
      <c r="BS341" s="15"/>
      <c r="BY341" s="15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5">
        <v>0</v>
      </c>
      <c r="DB341" s="5"/>
      <c r="DC341" s="5">
        <v>0</v>
      </c>
      <c r="DD341" s="5"/>
      <c r="DE341" s="5"/>
    </row>
    <row r="342" spans="1:109" s="2" customFormat="1" x14ac:dyDescent="0.2">
      <c r="A342" s="7351" t="s">
        <v>322</v>
      </c>
      <c r="B342" s="4391" t="s">
        <v>319</v>
      </c>
      <c r="C342" s="4392">
        <f t="shared" si="47"/>
        <v>0</v>
      </c>
      <c r="D342" s="4392">
        <f t="shared" si="48"/>
        <v>0</v>
      </c>
      <c r="E342" s="4392">
        <f t="shared" si="48"/>
        <v>0</v>
      </c>
      <c r="F342" s="33"/>
      <c r="G342" s="35"/>
      <c r="H342" s="33"/>
      <c r="I342" s="35"/>
      <c r="J342" s="33"/>
      <c r="K342" s="35"/>
      <c r="L342" s="33"/>
      <c r="M342" s="35"/>
      <c r="N342" s="33"/>
      <c r="O342" s="35"/>
      <c r="P342" s="33"/>
      <c r="Q342" s="35"/>
      <c r="R342" s="33"/>
      <c r="S342" s="35"/>
      <c r="T342" s="33"/>
      <c r="U342" s="35"/>
      <c r="V342" s="33"/>
      <c r="W342" s="35"/>
      <c r="X342" s="33"/>
      <c r="Y342" s="35"/>
      <c r="Z342" s="33"/>
      <c r="AA342" s="35"/>
      <c r="AB342" s="33"/>
      <c r="AC342" s="35"/>
      <c r="AD342" s="33"/>
      <c r="AE342" s="35"/>
      <c r="AF342" s="33"/>
      <c r="AG342" s="164"/>
      <c r="AH342" s="34"/>
      <c r="AI342" s="298"/>
      <c r="AJ342" s="272"/>
      <c r="AK342" s="34"/>
      <c r="AL342" s="298"/>
      <c r="AM342" s="298"/>
      <c r="AN342" s="15"/>
      <c r="AX342" s="3"/>
      <c r="AY342" s="3"/>
      <c r="AZ342" s="3"/>
      <c r="BS342" s="15"/>
      <c r="BY342" s="15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5"/>
      <c r="DB342" s="5"/>
      <c r="DC342" s="5"/>
      <c r="DD342" s="5"/>
      <c r="DE342" s="5"/>
    </row>
    <row r="343" spans="1:109" s="2" customFormat="1" x14ac:dyDescent="0.2">
      <c r="A343" s="6151"/>
      <c r="B343" s="3511" t="s">
        <v>320</v>
      </c>
      <c r="C343" s="314">
        <f t="shared" si="47"/>
        <v>0</v>
      </c>
      <c r="D343" s="314">
        <f t="shared" si="48"/>
        <v>0</v>
      </c>
      <c r="E343" s="314">
        <f t="shared" si="48"/>
        <v>0</v>
      </c>
      <c r="F343" s="20"/>
      <c r="G343" s="36"/>
      <c r="H343" s="20"/>
      <c r="I343" s="36"/>
      <c r="J343" s="20"/>
      <c r="K343" s="36"/>
      <c r="L343" s="20"/>
      <c r="M343" s="36"/>
      <c r="N343" s="20"/>
      <c r="O343" s="36"/>
      <c r="P343" s="20"/>
      <c r="Q343" s="36"/>
      <c r="R343" s="20"/>
      <c r="S343" s="36"/>
      <c r="T343" s="20"/>
      <c r="U343" s="36"/>
      <c r="V343" s="20"/>
      <c r="W343" s="36"/>
      <c r="X343" s="20"/>
      <c r="Y343" s="36"/>
      <c r="Z343" s="20"/>
      <c r="AA343" s="36"/>
      <c r="AB343" s="20"/>
      <c r="AC343" s="36"/>
      <c r="AD343" s="20"/>
      <c r="AE343" s="36"/>
      <c r="AF343" s="20"/>
      <c r="AG343" s="117"/>
      <c r="AH343" s="21"/>
      <c r="AI343" s="24"/>
      <c r="AJ343" s="116"/>
      <c r="AK343" s="21"/>
      <c r="AL343" s="24"/>
      <c r="AM343" s="24"/>
      <c r="AN343" s="15"/>
      <c r="AX343" s="3"/>
      <c r="AY343" s="3"/>
      <c r="AZ343" s="3"/>
      <c r="BS343" s="15"/>
      <c r="BY343" s="15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5"/>
      <c r="DB343" s="5"/>
      <c r="DC343" s="5"/>
      <c r="DD343" s="5"/>
      <c r="DE343" s="5"/>
    </row>
    <row r="344" spans="1:109" s="2" customFormat="1" x14ac:dyDescent="0.2">
      <c r="A344" s="7459"/>
      <c r="B344" s="4396" t="s">
        <v>321</v>
      </c>
      <c r="C344" s="316">
        <f t="shared" si="47"/>
        <v>0</v>
      </c>
      <c r="D344" s="316">
        <f t="shared" si="48"/>
        <v>0</v>
      </c>
      <c r="E344" s="316">
        <f t="shared" si="48"/>
        <v>0</v>
      </c>
      <c r="F344" s="4357"/>
      <c r="G344" s="4359"/>
      <c r="H344" s="4357"/>
      <c r="I344" s="4359"/>
      <c r="J344" s="4357"/>
      <c r="K344" s="4359"/>
      <c r="L344" s="4357"/>
      <c r="M344" s="4359"/>
      <c r="N344" s="4357"/>
      <c r="O344" s="4359"/>
      <c r="P344" s="4357"/>
      <c r="Q344" s="4359"/>
      <c r="R344" s="4357"/>
      <c r="S344" s="4359"/>
      <c r="T344" s="4357"/>
      <c r="U344" s="4359"/>
      <c r="V344" s="4357"/>
      <c r="W344" s="4359"/>
      <c r="X344" s="4357"/>
      <c r="Y344" s="4359"/>
      <c r="Z344" s="4357"/>
      <c r="AA344" s="4359"/>
      <c r="AB344" s="4357"/>
      <c r="AC344" s="4359"/>
      <c r="AD344" s="4357"/>
      <c r="AE344" s="4359"/>
      <c r="AF344" s="4357"/>
      <c r="AG344" s="4360"/>
      <c r="AH344" s="27"/>
      <c r="AI344" s="30"/>
      <c r="AJ344" s="121"/>
      <c r="AK344" s="27"/>
      <c r="AL344" s="30"/>
      <c r="AM344" s="30"/>
      <c r="AN344" s="15"/>
      <c r="AX344" s="3"/>
      <c r="AY344" s="3"/>
      <c r="AZ344" s="3"/>
      <c r="BS344" s="15"/>
      <c r="BY344" s="15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5"/>
      <c r="DB344" s="5"/>
      <c r="DC344" s="5"/>
      <c r="DD344" s="5"/>
      <c r="DE344" s="5"/>
    </row>
    <row r="345" spans="1:109" s="2" customFormat="1" x14ac:dyDescent="0.2">
      <c r="A345" s="6250" t="s">
        <v>323</v>
      </c>
      <c r="B345" s="4391" t="s">
        <v>324</v>
      </c>
      <c r="C345" s="317">
        <f t="shared" si="47"/>
        <v>0</v>
      </c>
      <c r="D345" s="317">
        <f t="shared" si="48"/>
        <v>0</v>
      </c>
      <c r="E345" s="317">
        <f t="shared" si="48"/>
        <v>0</v>
      </c>
      <c r="F345" s="33"/>
      <c r="G345" s="35"/>
      <c r="H345" s="33"/>
      <c r="I345" s="35"/>
      <c r="J345" s="33"/>
      <c r="K345" s="35"/>
      <c r="L345" s="33"/>
      <c r="M345" s="35"/>
      <c r="N345" s="33"/>
      <c r="O345" s="35"/>
      <c r="P345" s="33"/>
      <c r="Q345" s="35"/>
      <c r="R345" s="33"/>
      <c r="S345" s="35"/>
      <c r="T345" s="33"/>
      <c r="U345" s="35"/>
      <c r="V345" s="33"/>
      <c r="W345" s="35"/>
      <c r="X345" s="33"/>
      <c r="Y345" s="35"/>
      <c r="Z345" s="33"/>
      <c r="AA345" s="35"/>
      <c r="AB345" s="33"/>
      <c r="AC345" s="35"/>
      <c r="AD345" s="33"/>
      <c r="AE345" s="35"/>
      <c r="AF345" s="33"/>
      <c r="AG345" s="164"/>
      <c r="AH345" s="34"/>
      <c r="AI345" s="298"/>
      <c r="AJ345" s="272"/>
      <c r="AK345" s="34"/>
      <c r="AL345" s="298"/>
      <c r="AM345" s="298"/>
      <c r="AN345" s="15"/>
      <c r="AX345" s="3"/>
      <c r="AY345" s="3"/>
      <c r="AZ345" s="3"/>
      <c r="BS345" s="15"/>
      <c r="BY345" s="15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5">
        <v>0</v>
      </c>
      <c r="DB345" s="5"/>
      <c r="DC345" s="5">
        <v>0</v>
      </c>
      <c r="DD345" s="5"/>
      <c r="DE345" s="5"/>
    </row>
    <row r="346" spans="1:109" s="2" customFormat="1" x14ac:dyDescent="0.2">
      <c r="A346" s="5803"/>
      <c r="B346" s="3511" t="s">
        <v>325</v>
      </c>
      <c r="C346" s="314">
        <f t="shared" si="47"/>
        <v>0</v>
      </c>
      <c r="D346" s="314">
        <f t="shared" si="48"/>
        <v>0</v>
      </c>
      <c r="E346" s="314">
        <f t="shared" si="48"/>
        <v>0</v>
      </c>
      <c r="F346" s="20"/>
      <c r="G346" s="36"/>
      <c r="H346" s="20"/>
      <c r="I346" s="36"/>
      <c r="J346" s="20"/>
      <c r="K346" s="36"/>
      <c r="L346" s="20"/>
      <c r="M346" s="36"/>
      <c r="N346" s="20"/>
      <c r="O346" s="36"/>
      <c r="P346" s="20"/>
      <c r="Q346" s="36"/>
      <c r="R346" s="20"/>
      <c r="S346" s="36"/>
      <c r="T346" s="20"/>
      <c r="U346" s="36"/>
      <c r="V346" s="20"/>
      <c r="W346" s="36"/>
      <c r="X346" s="20"/>
      <c r="Y346" s="36"/>
      <c r="Z346" s="20"/>
      <c r="AA346" s="36"/>
      <c r="AB346" s="20"/>
      <c r="AC346" s="36"/>
      <c r="AD346" s="20"/>
      <c r="AE346" s="36"/>
      <c r="AF346" s="20"/>
      <c r="AG346" s="117"/>
      <c r="AH346" s="21"/>
      <c r="AI346" s="24"/>
      <c r="AJ346" s="116"/>
      <c r="AK346" s="21"/>
      <c r="AL346" s="24"/>
      <c r="AM346" s="24"/>
      <c r="AN346" s="15"/>
      <c r="AX346" s="3"/>
      <c r="AY346" s="3"/>
      <c r="AZ346" s="3"/>
      <c r="BS346" s="15"/>
      <c r="BY346" s="15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5"/>
      <c r="DB346" s="5"/>
      <c r="DC346" s="5"/>
      <c r="DD346" s="5"/>
      <c r="DE346" s="5"/>
    </row>
    <row r="347" spans="1:109" s="2" customFormat="1" x14ac:dyDescent="0.2">
      <c r="A347" s="5803"/>
      <c r="B347" s="3511" t="s">
        <v>326</v>
      </c>
      <c r="C347" s="314">
        <f t="shared" si="47"/>
        <v>0</v>
      </c>
      <c r="D347" s="314">
        <f t="shared" si="48"/>
        <v>0</v>
      </c>
      <c r="E347" s="314">
        <f t="shared" si="48"/>
        <v>0</v>
      </c>
      <c r="F347" s="20"/>
      <c r="G347" s="36"/>
      <c r="H347" s="20"/>
      <c r="I347" s="36"/>
      <c r="J347" s="20"/>
      <c r="K347" s="36"/>
      <c r="L347" s="20"/>
      <c r="M347" s="36"/>
      <c r="N347" s="20"/>
      <c r="O347" s="36"/>
      <c r="P347" s="20"/>
      <c r="Q347" s="36"/>
      <c r="R347" s="20"/>
      <c r="S347" s="36"/>
      <c r="T347" s="20"/>
      <c r="U347" s="36"/>
      <c r="V347" s="20"/>
      <c r="W347" s="36"/>
      <c r="X347" s="20"/>
      <c r="Y347" s="36"/>
      <c r="Z347" s="20"/>
      <c r="AA347" s="36"/>
      <c r="AB347" s="20"/>
      <c r="AC347" s="36"/>
      <c r="AD347" s="20"/>
      <c r="AE347" s="36"/>
      <c r="AF347" s="20"/>
      <c r="AG347" s="117"/>
      <c r="AH347" s="21"/>
      <c r="AI347" s="24"/>
      <c r="AJ347" s="116"/>
      <c r="AK347" s="21"/>
      <c r="AL347" s="24"/>
      <c r="AM347" s="24"/>
      <c r="AN347" s="15"/>
      <c r="AX347" s="3"/>
      <c r="AY347" s="3"/>
      <c r="AZ347" s="3"/>
      <c r="BS347" s="15"/>
      <c r="BY347" s="15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5"/>
      <c r="DB347" s="5">
        <v>0</v>
      </c>
      <c r="DC347" s="5"/>
      <c r="DD347" s="5">
        <v>0</v>
      </c>
      <c r="DE347" s="5"/>
    </row>
    <row r="348" spans="1:109" s="2" customFormat="1" x14ac:dyDescent="0.2">
      <c r="A348" s="7465"/>
      <c r="B348" s="4396" t="s">
        <v>327</v>
      </c>
      <c r="C348" s="316">
        <f t="shared" si="47"/>
        <v>0</v>
      </c>
      <c r="D348" s="316">
        <f t="shared" si="48"/>
        <v>0</v>
      </c>
      <c r="E348" s="316">
        <f t="shared" si="48"/>
        <v>0</v>
      </c>
      <c r="F348" s="4357"/>
      <c r="G348" s="4359"/>
      <c r="H348" s="4357"/>
      <c r="I348" s="4359"/>
      <c r="J348" s="4357"/>
      <c r="K348" s="4359"/>
      <c r="L348" s="4357"/>
      <c r="M348" s="4359"/>
      <c r="N348" s="4357"/>
      <c r="O348" s="4359"/>
      <c r="P348" s="4357"/>
      <c r="Q348" s="4359"/>
      <c r="R348" s="4357"/>
      <c r="S348" s="4359"/>
      <c r="T348" s="4357"/>
      <c r="U348" s="4359"/>
      <c r="V348" s="4357"/>
      <c r="W348" s="4359"/>
      <c r="X348" s="4357"/>
      <c r="Y348" s="4359"/>
      <c r="Z348" s="4357"/>
      <c r="AA348" s="4359"/>
      <c r="AB348" s="4357"/>
      <c r="AC348" s="4359"/>
      <c r="AD348" s="4357"/>
      <c r="AE348" s="4359"/>
      <c r="AF348" s="4357"/>
      <c r="AG348" s="4360"/>
      <c r="AH348" s="4397"/>
      <c r="AI348" s="4387"/>
      <c r="AJ348" s="4358"/>
      <c r="AK348" s="4397"/>
      <c r="AL348" s="4387"/>
      <c r="AM348" s="4387"/>
      <c r="AN348" s="15"/>
      <c r="AX348" s="3"/>
      <c r="AY348" s="3"/>
      <c r="AZ348" s="3"/>
      <c r="BS348" s="15"/>
      <c r="BY348" s="15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5"/>
      <c r="DB348" s="5"/>
      <c r="DC348" s="5"/>
      <c r="DD348" s="5"/>
      <c r="DE348" s="5"/>
    </row>
    <row r="349" spans="1:109" s="2" customFormat="1" x14ac:dyDescent="0.2">
      <c r="A349" s="6005" t="s">
        <v>328</v>
      </c>
      <c r="B349" s="6005"/>
      <c r="C349" s="6006"/>
      <c r="D349" s="6006"/>
      <c r="E349" s="6006"/>
      <c r="F349" s="6006"/>
      <c r="G349" s="6006"/>
      <c r="H349" s="6006"/>
      <c r="I349" s="6006"/>
      <c r="J349" s="6006"/>
      <c r="K349" s="6006"/>
      <c r="L349" s="6006"/>
      <c r="M349" s="6006"/>
      <c r="N349" s="6006"/>
      <c r="O349" s="6006"/>
      <c r="P349" s="6006"/>
      <c r="Q349" s="6006"/>
      <c r="R349" s="6006"/>
      <c r="S349" s="6006"/>
      <c r="T349" s="6006"/>
      <c r="U349" s="6006"/>
      <c r="V349" s="6006"/>
      <c r="W349" s="6006"/>
      <c r="X349" s="6006"/>
      <c r="Y349" s="6006"/>
      <c r="Z349" s="6006"/>
      <c r="AA349" s="6006"/>
      <c r="AB349" s="6006"/>
      <c r="AC349" s="6006"/>
      <c r="AD349" s="6006"/>
      <c r="AE349" s="6006"/>
      <c r="AF349" s="6006"/>
      <c r="AG349" s="6006"/>
      <c r="AH349" s="6006"/>
      <c r="AI349" s="6006"/>
      <c r="AJ349" s="6006"/>
      <c r="AK349" s="6006"/>
      <c r="AL349" s="6006"/>
      <c r="AM349" s="6006"/>
      <c r="AX349" s="3"/>
      <c r="AY349" s="3"/>
      <c r="A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5"/>
      <c r="DB349" s="5"/>
      <c r="DC349" s="5"/>
      <c r="DD349" s="5"/>
      <c r="DE349" s="5"/>
    </row>
    <row r="350" spans="1:109" s="2" customFormat="1" ht="15" x14ac:dyDescent="0.25">
      <c r="A350" s="318" t="s">
        <v>329</v>
      </c>
      <c r="B350" s="319"/>
      <c r="C350" s="275"/>
      <c r="D350" s="275"/>
      <c r="E350" s="275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AX350" s="3"/>
      <c r="AY350" s="3"/>
      <c r="AZ350" s="3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5"/>
      <c r="DB350" s="5"/>
      <c r="DC350" s="5"/>
      <c r="DD350" s="5"/>
      <c r="DE350" s="5"/>
    </row>
    <row r="351" spans="1:109" s="2" customFormat="1" ht="14.25" customHeight="1" x14ac:dyDescent="0.2">
      <c r="A351" s="7477" t="s">
        <v>330</v>
      </c>
      <c r="B351" s="7477" t="s">
        <v>331</v>
      </c>
      <c r="C351" s="7477" t="s">
        <v>332</v>
      </c>
      <c r="D351" s="7477"/>
      <c r="E351" s="7477"/>
      <c r="F351" s="7477"/>
      <c r="G351" s="7477"/>
      <c r="H351" s="7477"/>
      <c r="I351" s="7477"/>
      <c r="J351" s="7477"/>
      <c r="K351" s="7478" t="s">
        <v>333</v>
      </c>
      <c r="L351" s="7478"/>
      <c r="M351" s="7478"/>
      <c r="N351" s="7478"/>
      <c r="O351" s="7478"/>
      <c r="P351" s="7477" t="s">
        <v>334</v>
      </c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X351" s="3"/>
      <c r="AY351" s="3"/>
      <c r="AZ351" s="3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5"/>
      <c r="DB351" s="5"/>
      <c r="DC351" s="5"/>
      <c r="DD351" s="5"/>
      <c r="DE351" s="5"/>
    </row>
    <row r="352" spans="1:109" s="2" customFormat="1" ht="14.25" customHeight="1" x14ac:dyDescent="0.2">
      <c r="A352" s="7477"/>
      <c r="B352" s="7477"/>
      <c r="C352" s="7477" t="s">
        <v>335</v>
      </c>
      <c r="D352" s="7477" t="s">
        <v>336</v>
      </c>
      <c r="E352" s="7477" t="s">
        <v>337</v>
      </c>
      <c r="F352" s="7477" t="s">
        <v>338</v>
      </c>
      <c r="G352" s="7477" t="s">
        <v>339</v>
      </c>
      <c r="H352" s="7477"/>
      <c r="I352" s="7477"/>
      <c r="J352" s="7477"/>
      <c r="K352" s="7477" t="s">
        <v>340</v>
      </c>
      <c r="L352" s="7477" t="s">
        <v>341</v>
      </c>
      <c r="M352" s="7477" t="s">
        <v>342</v>
      </c>
      <c r="N352" s="7477" t="s">
        <v>343</v>
      </c>
      <c r="O352" s="7477" t="s">
        <v>344</v>
      </c>
      <c r="P352" s="7477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X352" s="3"/>
      <c r="AY352" s="3"/>
      <c r="AZ352" s="3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5"/>
      <c r="DB352" s="5"/>
      <c r="DC352" s="5"/>
      <c r="DD352" s="5"/>
      <c r="DE352" s="5"/>
    </row>
    <row r="353" spans="1:108" s="2" customFormat="1" ht="21" x14ac:dyDescent="0.2">
      <c r="A353" s="7477"/>
      <c r="B353" s="7477"/>
      <c r="C353" s="7477"/>
      <c r="D353" s="7477"/>
      <c r="E353" s="7477"/>
      <c r="F353" s="7477"/>
      <c r="G353" s="4398" t="s">
        <v>341</v>
      </c>
      <c r="H353" s="4398" t="s">
        <v>344</v>
      </c>
      <c r="I353" s="4398" t="s">
        <v>345</v>
      </c>
      <c r="J353" s="4398" t="s">
        <v>106</v>
      </c>
      <c r="K353" s="7477"/>
      <c r="L353" s="7477"/>
      <c r="M353" s="7477"/>
      <c r="N353" s="7477"/>
      <c r="O353" s="7477"/>
      <c r="P353" s="7477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X353" s="3"/>
      <c r="AY353" s="3"/>
      <c r="AZ353" s="3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5"/>
      <c r="DB353" s="5"/>
      <c r="DC353" s="5"/>
      <c r="DD353" s="5"/>
    </row>
    <row r="354" spans="1:108" s="2" customFormat="1" x14ac:dyDescent="0.2">
      <c r="A354" s="4399" t="s">
        <v>346</v>
      </c>
      <c r="B354" s="4400"/>
      <c r="C354" s="4401"/>
      <c r="D354" s="4400"/>
      <c r="E354" s="4400"/>
      <c r="F354" s="4400"/>
      <c r="G354" s="4400"/>
      <c r="H354" s="4400"/>
      <c r="I354" s="4400"/>
      <c r="J354" s="4400"/>
      <c r="K354" s="4400"/>
      <c r="L354" s="4400"/>
      <c r="M354" s="4400"/>
      <c r="N354" s="4400"/>
      <c r="O354" s="4400"/>
      <c r="P354" s="4402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X354" s="3"/>
      <c r="AY354" s="3"/>
      <c r="AZ354" s="3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5"/>
      <c r="DB354" s="5"/>
      <c r="DC354" s="5"/>
      <c r="DD354" s="5"/>
    </row>
    <row r="355" spans="1:108" s="2" customFormat="1" x14ac:dyDescent="0.2">
      <c r="A355" s="322" t="s">
        <v>347</v>
      </c>
      <c r="B355" s="323"/>
      <c r="C355" s="323"/>
      <c r="D355" s="323"/>
      <c r="E355" s="323"/>
      <c r="F355" s="323"/>
      <c r="G355" s="323"/>
      <c r="H355" s="323"/>
      <c r="I355" s="323"/>
      <c r="J355" s="323"/>
      <c r="K355" s="323"/>
      <c r="L355" s="323"/>
      <c r="M355" s="323"/>
      <c r="N355" s="323"/>
      <c r="O355" s="323"/>
      <c r="P355" s="1371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X355" s="3"/>
      <c r="AY355" s="3"/>
      <c r="AZ355" s="3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5"/>
      <c r="DB355" s="5"/>
      <c r="DC355" s="5"/>
      <c r="DD355" s="5"/>
    </row>
    <row r="356" spans="1:108" s="2" customFormat="1" x14ac:dyDescent="0.2">
      <c r="A356" s="322" t="s">
        <v>348</v>
      </c>
      <c r="B356" s="323"/>
      <c r="C356" s="323"/>
      <c r="D356" s="323"/>
      <c r="E356" s="323"/>
      <c r="F356" s="323"/>
      <c r="G356" s="323"/>
      <c r="H356" s="323"/>
      <c r="I356" s="323"/>
      <c r="J356" s="323"/>
      <c r="K356" s="323"/>
      <c r="L356" s="323"/>
      <c r="M356" s="323"/>
      <c r="N356" s="323"/>
      <c r="O356" s="323"/>
      <c r="P356" s="1371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X356" s="3"/>
      <c r="AY356" s="3"/>
      <c r="AZ356" s="3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5"/>
      <c r="DB356" s="5"/>
      <c r="DC356" s="5"/>
      <c r="DD356" s="5"/>
    </row>
    <row r="357" spans="1:108" s="2" customFormat="1" ht="21" x14ac:dyDescent="0.2">
      <c r="A357" s="322" t="s">
        <v>349</v>
      </c>
      <c r="B357" s="323"/>
      <c r="C357" s="323"/>
      <c r="D357" s="323"/>
      <c r="E357" s="323"/>
      <c r="F357" s="323"/>
      <c r="G357" s="323"/>
      <c r="H357" s="323"/>
      <c r="I357" s="323"/>
      <c r="J357" s="323"/>
      <c r="K357" s="323"/>
      <c r="L357" s="323"/>
      <c r="M357" s="323"/>
      <c r="N357" s="323"/>
      <c r="O357" s="323"/>
      <c r="P357" s="325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X357" s="3"/>
      <c r="AY357" s="3"/>
      <c r="AZ357" s="3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5"/>
      <c r="DB357" s="5"/>
      <c r="DC357" s="5"/>
      <c r="DD357" s="5"/>
    </row>
    <row r="358" spans="1:108" s="2" customFormat="1" ht="21" x14ac:dyDescent="0.2">
      <c r="A358" s="322" t="s">
        <v>350</v>
      </c>
      <c r="B358" s="323"/>
      <c r="C358" s="323"/>
      <c r="D358" s="323"/>
      <c r="E358" s="323"/>
      <c r="F358" s="323"/>
      <c r="G358" s="323"/>
      <c r="H358" s="323"/>
      <c r="I358" s="323"/>
      <c r="J358" s="323"/>
      <c r="K358" s="323"/>
      <c r="L358" s="323"/>
      <c r="M358" s="323"/>
      <c r="N358" s="323"/>
      <c r="O358" s="323"/>
      <c r="P358" s="325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X358" s="3"/>
      <c r="AY358" s="3"/>
      <c r="AZ358" s="3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5"/>
      <c r="DB358" s="5"/>
      <c r="DC358" s="5"/>
      <c r="DD358" s="5"/>
    </row>
    <row r="359" spans="1:108" s="2" customFormat="1" x14ac:dyDescent="0.2">
      <c r="A359" s="4403" t="s">
        <v>79</v>
      </c>
      <c r="B359" s="4404"/>
      <c r="C359" s="4404"/>
      <c r="D359" s="4404"/>
      <c r="E359" s="4404"/>
      <c r="F359" s="4404"/>
      <c r="G359" s="4404"/>
      <c r="H359" s="4404"/>
      <c r="I359" s="4404"/>
      <c r="J359" s="4404"/>
      <c r="K359" s="4404"/>
      <c r="L359" s="4404"/>
      <c r="M359" s="4404"/>
      <c r="N359" s="4404"/>
      <c r="O359" s="4404"/>
      <c r="P359" s="440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X359" s="3"/>
      <c r="AY359" s="3"/>
      <c r="AZ359" s="3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5"/>
      <c r="DB359" s="5"/>
      <c r="DC359" s="5"/>
      <c r="DD359" s="5"/>
    </row>
    <row r="360" spans="1:108" s="2" customFormat="1" x14ac:dyDescent="0.2">
      <c r="A360" s="318" t="s">
        <v>351</v>
      </c>
      <c r="B360" s="326"/>
      <c r="C360" s="327"/>
      <c r="D360" s="327"/>
      <c r="E360" s="327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  <c r="Z360" s="275"/>
      <c r="AA360" s="275"/>
      <c r="AB360" s="275"/>
      <c r="AC360" s="275"/>
      <c r="AD360" s="275"/>
      <c r="AE360" s="275"/>
      <c r="AF360" s="275"/>
      <c r="AG360" s="275"/>
      <c r="AH360" s="275"/>
      <c r="AI360" s="275"/>
      <c r="AJ360" s="275"/>
      <c r="AK360" s="275"/>
      <c r="AL360" s="275"/>
      <c r="AM360" s="275"/>
      <c r="AN360" s="275"/>
      <c r="AO360" s="14"/>
      <c r="AP360" s="14"/>
      <c r="AX360" s="3"/>
      <c r="AY360" s="3"/>
      <c r="AZ360" s="3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5"/>
      <c r="DB360" s="5"/>
      <c r="DC360" s="5"/>
      <c r="DD360" s="5"/>
    </row>
    <row r="361" spans="1:108" s="2" customFormat="1" ht="14.25" customHeight="1" x14ac:dyDescent="0.2">
      <c r="A361" s="7485" t="s">
        <v>352</v>
      </c>
      <c r="B361" s="6946" t="s">
        <v>310</v>
      </c>
      <c r="C361" s="6023"/>
      <c r="D361" s="6296"/>
      <c r="E361" s="7479" t="s">
        <v>311</v>
      </c>
      <c r="F361" s="7484"/>
      <c r="G361" s="7484"/>
      <c r="H361" s="7484"/>
      <c r="I361" s="7484"/>
      <c r="J361" s="7484"/>
      <c r="K361" s="7484"/>
      <c r="L361" s="7484"/>
      <c r="M361" s="7484"/>
      <c r="N361" s="7484"/>
      <c r="O361" s="7484"/>
      <c r="P361" s="7484"/>
      <c r="Q361" s="7484"/>
      <c r="R361" s="7484"/>
      <c r="S361" s="7484"/>
      <c r="T361" s="7484"/>
      <c r="U361" s="7484"/>
      <c r="V361" s="7484"/>
      <c r="W361" s="7484"/>
      <c r="X361" s="7484"/>
      <c r="Y361" s="7484"/>
      <c r="Z361" s="7484"/>
      <c r="AA361" s="7484"/>
      <c r="AB361" s="7484"/>
      <c r="AC361" s="7484"/>
      <c r="AD361" s="7484"/>
      <c r="AE361" s="7484"/>
      <c r="AF361" s="7484"/>
      <c r="AG361" s="7484"/>
      <c r="AH361" s="7484"/>
      <c r="AI361" s="7484"/>
      <c r="AJ361" s="7484"/>
      <c r="AK361" s="7484"/>
      <c r="AL361" s="7488"/>
      <c r="AM361" s="6296" t="s">
        <v>353</v>
      </c>
      <c r="AN361" s="7482" t="s">
        <v>7</v>
      </c>
      <c r="AO361" s="14"/>
      <c r="AP361" s="14"/>
      <c r="AX361" s="3"/>
      <c r="AY361" s="3"/>
      <c r="AZ361" s="3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5"/>
      <c r="DB361" s="5"/>
      <c r="DC361" s="5"/>
      <c r="DD361" s="5"/>
    </row>
    <row r="362" spans="1:108" s="2" customFormat="1" ht="14.25" customHeight="1" x14ac:dyDescent="0.2">
      <c r="A362" s="6303"/>
      <c r="B362" s="7487"/>
      <c r="C362" s="6025"/>
      <c r="D362" s="7481"/>
      <c r="E362" s="7479" t="s">
        <v>189</v>
      </c>
      <c r="F362" s="7480"/>
      <c r="G362" s="7479" t="s">
        <v>190</v>
      </c>
      <c r="H362" s="7480"/>
      <c r="I362" s="7479" t="s">
        <v>191</v>
      </c>
      <c r="J362" s="7480"/>
      <c r="K362" s="7479" t="s">
        <v>12</v>
      </c>
      <c r="L362" s="7480"/>
      <c r="M362" s="7479" t="s">
        <v>13</v>
      </c>
      <c r="N362" s="7480"/>
      <c r="O362" s="7484" t="s">
        <v>126</v>
      </c>
      <c r="P362" s="7480"/>
      <c r="Q362" s="7479" t="s">
        <v>127</v>
      </c>
      <c r="R362" s="7480"/>
      <c r="S362" s="7479" t="s">
        <v>128</v>
      </c>
      <c r="T362" s="7480"/>
      <c r="U362" s="7479" t="s">
        <v>129</v>
      </c>
      <c r="V362" s="7480"/>
      <c r="W362" s="7479" t="s">
        <v>130</v>
      </c>
      <c r="X362" s="7480"/>
      <c r="Y362" s="7479" t="s">
        <v>131</v>
      </c>
      <c r="Z362" s="7480"/>
      <c r="AA362" s="7479" t="s">
        <v>132</v>
      </c>
      <c r="AB362" s="7480"/>
      <c r="AC362" s="7479" t="s">
        <v>133</v>
      </c>
      <c r="AD362" s="7480"/>
      <c r="AE362" s="7479" t="s">
        <v>134</v>
      </c>
      <c r="AF362" s="7480"/>
      <c r="AG362" s="7479" t="s">
        <v>135</v>
      </c>
      <c r="AH362" s="7480"/>
      <c r="AI362" s="7479" t="s">
        <v>136</v>
      </c>
      <c r="AJ362" s="7480"/>
      <c r="AK362" s="7479" t="s">
        <v>137</v>
      </c>
      <c r="AL362" s="7488"/>
      <c r="AM362" s="6013"/>
      <c r="AN362" s="6299"/>
      <c r="AO362" s="14"/>
      <c r="AP362" s="14"/>
      <c r="AX362" s="3"/>
      <c r="AY362" s="3"/>
      <c r="AZ362" s="3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5"/>
      <c r="DB362" s="5"/>
      <c r="DC362" s="5"/>
      <c r="DD362" s="5"/>
    </row>
    <row r="363" spans="1:108" s="2" customFormat="1" x14ac:dyDescent="0.2">
      <c r="A363" s="7486"/>
      <c r="B363" s="4405" t="s">
        <v>103</v>
      </c>
      <c r="C363" s="4406" t="s">
        <v>65</v>
      </c>
      <c r="D363" s="3499" t="s">
        <v>104</v>
      </c>
      <c r="E363" s="4407" t="s">
        <v>65</v>
      </c>
      <c r="F363" s="3499" t="s">
        <v>104</v>
      </c>
      <c r="G363" s="4407" t="s">
        <v>65</v>
      </c>
      <c r="H363" s="3499" t="s">
        <v>104</v>
      </c>
      <c r="I363" s="4407" t="s">
        <v>65</v>
      </c>
      <c r="J363" s="3499" t="s">
        <v>104</v>
      </c>
      <c r="K363" s="4407" t="s">
        <v>65</v>
      </c>
      <c r="L363" s="3499" t="s">
        <v>104</v>
      </c>
      <c r="M363" s="4407" t="s">
        <v>65</v>
      </c>
      <c r="N363" s="3499" t="s">
        <v>104</v>
      </c>
      <c r="O363" s="4407" t="s">
        <v>65</v>
      </c>
      <c r="P363" s="3499" t="s">
        <v>104</v>
      </c>
      <c r="Q363" s="4407" t="s">
        <v>65</v>
      </c>
      <c r="R363" s="3499" t="s">
        <v>104</v>
      </c>
      <c r="S363" s="4407" t="s">
        <v>65</v>
      </c>
      <c r="T363" s="3499" t="s">
        <v>104</v>
      </c>
      <c r="U363" s="4407" t="s">
        <v>65</v>
      </c>
      <c r="V363" s="3499" t="s">
        <v>104</v>
      </c>
      <c r="W363" s="4407" t="s">
        <v>65</v>
      </c>
      <c r="X363" s="3499" t="s">
        <v>104</v>
      </c>
      <c r="Y363" s="4407" t="s">
        <v>65</v>
      </c>
      <c r="Z363" s="3499" t="s">
        <v>104</v>
      </c>
      <c r="AA363" s="4407" t="s">
        <v>65</v>
      </c>
      <c r="AB363" s="3499" t="s">
        <v>104</v>
      </c>
      <c r="AC363" s="4407" t="s">
        <v>65</v>
      </c>
      <c r="AD363" s="3499" t="s">
        <v>104</v>
      </c>
      <c r="AE363" s="4407" t="s">
        <v>65</v>
      </c>
      <c r="AF363" s="3499" t="s">
        <v>104</v>
      </c>
      <c r="AG363" s="4407" t="s">
        <v>65</v>
      </c>
      <c r="AH363" s="3499" t="s">
        <v>104</v>
      </c>
      <c r="AI363" s="4407" t="s">
        <v>65</v>
      </c>
      <c r="AJ363" s="3499" t="s">
        <v>104</v>
      </c>
      <c r="AK363" s="4407" t="s">
        <v>65</v>
      </c>
      <c r="AL363" s="330" t="s">
        <v>104</v>
      </c>
      <c r="AM363" s="7481"/>
      <c r="AN363" s="7483"/>
      <c r="AO363" s="14"/>
      <c r="AP363" s="14"/>
      <c r="AX363" s="3"/>
      <c r="AY363" s="3"/>
      <c r="AZ363" s="3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5"/>
      <c r="DB363" s="5"/>
      <c r="DC363" s="5"/>
      <c r="DD363" s="5"/>
    </row>
    <row r="364" spans="1:108" s="2" customFormat="1" ht="21" x14ac:dyDescent="0.2">
      <c r="A364" s="4408" t="s">
        <v>354</v>
      </c>
      <c r="B364" s="4409"/>
      <c r="C364" s="4409"/>
      <c r="D364" s="4409"/>
      <c r="E364" s="4409"/>
      <c r="F364" s="4409"/>
      <c r="G364" s="4409"/>
      <c r="H364" s="4409"/>
      <c r="I364" s="4409"/>
      <c r="J364" s="4409"/>
      <c r="K364" s="4409"/>
      <c r="L364" s="4409"/>
      <c r="M364" s="4409"/>
      <c r="N364" s="4409"/>
      <c r="O364" s="4409"/>
      <c r="P364" s="4409"/>
      <c r="Q364" s="4409"/>
      <c r="R364" s="4409"/>
      <c r="S364" s="4409"/>
      <c r="T364" s="4409"/>
      <c r="U364" s="4409"/>
      <c r="V364" s="4409"/>
      <c r="W364" s="4409"/>
      <c r="X364" s="4409"/>
      <c r="Y364" s="4409"/>
      <c r="Z364" s="4409"/>
      <c r="AA364" s="4409"/>
      <c r="AB364" s="4409"/>
      <c r="AC364" s="4409"/>
      <c r="AD364" s="4409"/>
      <c r="AE364" s="4409"/>
      <c r="AF364" s="4409"/>
      <c r="AG364" s="4409"/>
      <c r="AH364" s="4409"/>
      <c r="AI364" s="4409"/>
      <c r="AJ364" s="4409"/>
      <c r="AK364" s="4409"/>
      <c r="AL364" s="4409"/>
      <c r="AM364" s="4409"/>
      <c r="AN364" s="4409"/>
      <c r="AO364" s="331"/>
      <c r="AP364" s="332"/>
      <c r="AX364" s="3"/>
      <c r="AY364" s="3"/>
      <c r="AZ364" s="3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5"/>
      <c r="DB364" s="5">
        <v>0</v>
      </c>
      <c r="DC364" s="5"/>
      <c r="DD364" s="5">
        <v>0</v>
      </c>
    </row>
    <row r="365" spans="1:108" s="2" customFormat="1" x14ac:dyDescent="0.2">
      <c r="A365" s="6011" t="s">
        <v>355</v>
      </c>
      <c r="B365" s="6011"/>
      <c r="C365" s="6011"/>
      <c r="D365" s="6011"/>
      <c r="E365" s="6011"/>
      <c r="F365" s="6011"/>
      <c r="G365" s="6011"/>
      <c r="H365" s="6011"/>
      <c r="I365" s="6011"/>
      <c r="J365" s="6011"/>
      <c r="K365" s="6011"/>
      <c r="L365" s="6011"/>
      <c r="M365" s="6011"/>
      <c r="N365" s="6011"/>
      <c r="O365" s="6011"/>
      <c r="P365" s="6011"/>
      <c r="Q365" s="6011"/>
      <c r="R365" s="6011"/>
      <c r="S365" s="6011"/>
      <c r="T365" s="6011"/>
      <c r="U365" s="6011"/>
      <c r="V365" s="6011"/>
      <c r="W365" s="6011"/>
      <c r="X365" s="6011"/>
      <c r="Y365" s="6011"/>
      <c r="Z365" s="6011"/>
      <c r="AA365" s="6011"/>
      <c r="AB365" s="6011"/>
      <c r="AC365" s="6011"/>
      <c r="AD365" s="6011"/>
      <c r="AE365" s="6011"/>
      <c r="AF365" s="6011"/>
      <c r="AG365" s="6011"/>
      <c r="AH365" s="6011"/>
      <c r="AI365" s="6011"/>
      <c r="AJ365" s="6011"/>
      <c r="AK365" s="6011"/>
      <c r="AL365" s="6011"/>
      <c r="AM365" s="6011"/>
      <c r="AN365" s="6011"/>
      <c r="AO365" s="6011"/>
      <c r="AP365" s="6011"/>
      <c r="AX365" s="3"/>
      <c r="AY365" s="3"/>
      <c r="AZ365" s="3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5"/>
      <c r="DB365" s="5"/>
      <c r="DC365" s="5"/>
      <c r="DD365" s="5"/>
    </row>
    <row r="366" spans="1:108" s="2" customFormat="1" ht="15" x14ac:dyDescent="0.25">
      <c r="A366" s="41" t="s">
        <v>356</v>
      </c>
      <c r="B366"/>
      <c r="C366" s="11"/>
      <c r="D366" s="11"/>
      <c r="E366" s="11"/>
      <c r="AX366" s="3"/>
      <c r="AY366" s="3"/>
      <c r="AZ366" s="3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5"/>
      <c r="DB366" s="5"/>
      <c r="DC366" s="5"/>
      <c r="DD366" s="5"/>
    </row>
    <row r="367" spans="1:108" s="2" customFormat="1" ht="14.25" customHeight="1" x14ac:dyDescent="0.2">
      <c r="A367" s="7489" t="s">
        <v>309</v>
      </c>
      <c r="B367" s="7489" t="s">
        <v>357</v>
      </c>
      <c r="C367" s="6037" t="s">
        <v>310</v>
      </c>
      <c r="D367" s="5855"/>
      <c r="E367" s="6250"/>
      <c r="F367" s="7375" t="s">
        <v>311</v>
      </c>
      <c r="G367" s="7369"/>
      <c r="H367" s="7369"/>
      <c r="I367" s="7369"/>
      <c r="J367" s="7369"/>
      <c r="K367" s="7369"/>
      <c r="L367" s="7369"/>
      <c r="M367" s="7369"/>
      <c r="N367" s="7369"/>
      <c r="O367" s="7369"/>
      <c r="P367" s="7369"/>
      <c r="Q367" s="7369"/>
      <c r="R367" s="7369"/>
      <c r="S367" s="7369"/>
      <c r="T367" s="7369"/>
      <c r="U367" s="7369"/>
      <c r="V367" s="7369"/>
      <c r="W367" s="7369"/>
      <c r="X367" s="7369"/>
      <c r="Y367" s="7369"/>
      <c r="Z367" s="7369"/>
      <c r="AA367" s="7369"/>
      <c r="AB367" s="7369"/>
      <c r="AC367" s="7369"/>
      <c r="AD367" s="7369"/>
      <c r="AE367" s="7369"/>
      <c r="AF367" s="7369"/>
      <c r="AG367" s="7369"/>
      <c r="AH367" s="7369"/>
      <c r="AI367" s="7369"/>
      <c r="AJ367" s="7369"/>
      <c r="AK367" s="7369"/>
      <c r="AL367" s="7369"/>
      <c r="AM367" s="7376"/>
      <c r="AN367" s="6250" t="s">
        <v>353</v>
      </c>
      <c r="AO367" s="7351" t="s">
        <v>7</v>
      </c>
      <c r="AX367" s="3"/>
      <c r="AY367" s="3"/>
      <c r="AZ367" s="3"/>
      <c r="BY367" s="15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5"/>
      <c r="DB367" s="5"/>
      <c r="DC367" s="5"/>
      <c r="DD367" s="5"/>
    </row>
    <row r="368" spans="1:108" s="2" customFormat="1" ht="14.25" customHeight="1" x14ac:dyDescent="0.2">
      <c r="A368" s="6309"/>
      <c r="B368" s="6309"/>
      <c r="C368" s="7464"/>
      <c r="D368" s="5856"/>
      <c r="E368" s="7465"/>
      <c r="F368" s="7375" t="s">
        <v>189</v>
      </c>
      <c r="G368" s="7370"/>
      <c r="H368" s="7375" t="s">
        <v>190</v>
      </c>
      <c r="I368" s="7370"/>
      <c r="J368" s="7375" t="s">
        <v>191</v>
      </c>
      <c r="K368" s="7370"/>
      <c r="L368" s="7375" t="s">
        <v>12</v>
      </c>
      <c r="M368" s="7370"/>
      <c r="N368" s="7375" t="s">
        <v>13</v>
      </c>
      <c r="O368" s="7370"/>
      <c r="P368" s="7369" t="s">
        <v>126</v>
      </c>
      <c r="Q368" s="7370"/>
      <c r="R368" s="7375" t="s">
        <v>127</v>
      </c>
      <c r="S368" s="7370"/>
      <c r="T368" s="7375" t="s">
        <v>128</v>
      </c>
      <c r="U368" s="7370"/>
      <c r="V368" s="7375" t="s">
        <v>129</v>
      </c>
      <c r="W368" s="7370"/>
      <c r="X368" s="7375" t="s">
        <v>130</v>
      </c>
      <c r="Y368" s="7370"/>
      <c r="Z368" s="7375" t="s">
        <v>131</v>
      </c>
      <c r="AA368" s="7370"/>
      <c r="AB368" s="7375" t="s">
        <v>132</v>
      </c>
      <c r="AC368" s="7370"/>
      <c r="AD368" s="7375" t="s">
        <v>133</v>
      </c>
      <c r="AE368" s="7370"/>
      <c r="AF368" s="7375" t="s">
        <v>134</v>
      </c>
      <c r="AG368" s="7370"/>
      <c r="AH368" s="7375" t="s">
        <v>135</v>
      </c>
      <c r="AI368" s="7370"/>
      <c r="AJ368" s="7375" t="s">
        <v>136</v>
      </c>
      <c r="AK368" s="7370"/>
      <c r="AL368" s="7375" t="s">
        <v>137</v>
      </c>
      <c r="AM368" s="7376"/>
      <c r="AN368" s="5803"/>
      <c r="AO368" s="6151"/>
      <c r="AX368" s="3"/>
      <c r="AY368" s="3"/>
      <c r="AZ368" s="3"/>
      <c r="BY368" s="15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5"/>
      <c r="DB368" s="5"/>
      <c r="DC368" s="5"/>
      <c r="DD368" s="5"/>
    </row>
    <row r="369" spans="1:130" x14ac:dyDescent="0.2">
      <c r="A369" s="7490"/>
      <c r="B369" s="7490"/>
      <c r="C369" s="4123" t="s">
        <v>103</v>
      </c>
      <c r="D369" s="4349" t="s">
        <v>65</v>
      </c>
      <c r="E369" s="3498" t="s">
        <v>104</v>
      </c>
      <c r="F369" s="4362" t="s">
        <v>65</v>
      </c>
      <c r="G369" s="3498" t="s">
        <v>104</v>
      </c>
      <c r="H369" s="4362" t="s">
        <v>65</v>
      </c>
      <c r="I369" s="3498" t="s">
        <v>104</v>
      </c>
      <c r="J369" s="4362" t="s">
        <v>65</v>
      </c>
      <c r="K369" s="3498" t="s">
        <v>104</v>
      </c>
      <c r="L369" s="4362" t="s">
        <v>65</v>
      </c>
      <c r="M369" s="3498" t="s">
        <v>104</v>
      </c>
      <c r="N369" s="4362" t="s">
        <v>65</v>
      </c>
      <c r="O369" s="3498" t="s">
        <v>104</v>
      </c>
      <c r="P369" s="4362" t="s">
        <v>65</v>
      </c>
      <c r="Q369" s="3498" t="s">
        <v>104</v>
      </c>
      <c r="R369" s="4362" t="s">
        <v>65</v>
      </c>
      <c r="S369" s="3498" t="s">
        <v>104</v>
      </c>
      <c r="T369" s="4362" t="s">
        <v>65</v>
      </c>
      <c r="U369" s="3498" t="s">
        <v>104</v>
      </c>
      <c r="V369" s="4362" t="s">
        <v>65</v>
      </c>
      <c r="W369" s="3498" t="s">
        <v>104</v>
      </c>
      <c r="X369" s="4362" t="s">
        <v>65</v>
      </c>
      <c r="Y369" s="3498" t="s">
        <v>104</v>
      </c>
      <c r="Z369" s="4362" t="s">
        <v>65</v>
      </c>
      <c r="AA369" s="3498" t="s">
        <v>104</v>
      </c>
      <c r="AB369" s="4362" t="s">
        <v>65</v>
      </c>
      <c r="AC369" s="3498" t="s">
        <v>104</v>
      </c>
      <c r="AD369" s="4362" t="s">
        <v>65</v>
      </c>
      <c r="AE369" s="3498" t="s">
        <v>104</v>
      </c>
      <c r="AF369" s="4362" t="s">
        <v>65</v>
      </c>
      <c r="AG369" s="3498" t="s">
        <v>104</v>
      </c>
      <c r="AH369" s="4362" t="s">
        <v>65</v>
      </c>
      <c r="AI369" s="3498" t="s">
        <v>104</v>
      </c>
      <c r="AJ369" s="4362" t="s">
        <v>65</v>
      </c>
      <c r="AK369" s="3498" t="s">
        <v>104</v>
      </c>
      <c r="AL369" s="4362" t="s">
        <v>65</v>
      </c>
      <c r="AM369" s="334" t="s">
        <v>104</v>
      </c>
      <c r="AN369" s="7465"/>
      <c r="AO369" s="7459"/>
      <c r="BY369" s="15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ht="20.25" customHeight="1" x14ac:dyDescent="0.2">
      <c r="A370" s="7491" t="s">
        <v>358</v>
      </c>
      <c r="B370" s="4410" t="s">
        <v>359</v>
      </c>
      <c r="C370" s="4411">
        <f>SUM(D370,E370)</f>
        <v>0</v>
      </c>
      <c r="D370" s="4412">
        <f t="shared" ref="D370:E373" si="49">SUM(F370,H370,J370,L370,N370,P370,R370,T370,V370,X370,Z370,AB370,AD370,AF370,AH370,AJ370,AL370)</f>
        <v>0</v>
      </c>
      <c r="E370" s="4413">
        <f t="shared" si="49"/>
        <v>0</v>
      </c>
      <c r="F370" s="4380"/>
      <c r="G370" s="4382"/>
      <c r="H370" s="4380"/>
      <c r="I370" s="4382"/>
      <c r="J370" s="4380"/>
      <c r="K370" s="4382"/>
      <c r="L370" s="4380"/>
      <c r="M370" s="4382"/>
      <c r="N370" s="4380"/>
      <c r="O370" s="4382"/>
      <c r="P370" s="4380"/>
      <c r="Q370" s="4382"/>
      <c r="R370" s="4380"/>
      <c r="S370" s="4382"/>
      <c r="T370" s="4380"/>
      <c r="U370" s="4382"/>
      <c r="V370" s="4380"/>
      <c r="W370" s="4382"/>
      <c r="X370" s="4380"/>
      <c r="Y370" s="4382"/>
      <c r="Z370" s="4380"/>
      <c r="AA370" s="4382"/>
      <c r="AB370" s="4380"/>
      <c r="AC370" s="4382"/>
      <c r="AD370" s="4380"/>
      <c r="AE370" s="4382"/>
      <c r="AF370" s="4380"/>
      <c r="AG370" s="4382"/>
      <c r="AH370" s="4380"/>
      <c r="AI370" s="4382"/>
      <c r="AJ370" s="4380"/>
      <c r="AK370" s="4382"/>
      <c r="AL370" s="4380"/>
      <c r="AM370" s="4384"/>
      <c r="AN370" s="4381"/>
      <c r="AO370" s="4414"/>
      <c r="AP370" s="15"/>
      <c r="BY370" s="15"/>
      <c r="DB370" s="5">
        <v>0</v>
      </c>
      <c r="DD370" s="5">
        <v>0</v>
      </c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ht="20.25" customHeight="1" x14ac:dyDescent="0.2">
      <c r="A371" s="6312"/>
      <c r="B371" s="335" t="s">
        <v>360</v>
      </c>
      <c r="C371" s="336">
        <f>SUM(D371,E371)</f>
        <v>0</v>
      </c>
      <c r="D371" s="337">
        <f t="shared" si="49"/>
        <v>0</v>
      </c>
      <c r="E371" s="338">
        <f t="shared" si="49"/>
        <v>0</v>
      </c>
      <c r="F371" s="33"/>
      <c r="G371" s="298"/>
      <c r="H371" s="33"/>
      <c r="I371" s="298"/>
      <c r="J371" s="33"/>
      <c r="K371" s="298"/>
      <c r="L371" s="33"/>
      <c r="M371" s="298"/>
      <c r="N371" s="33"/>
      <c r="O371" s="298"/>
      <c r="P371" s="33"/>
      <c r="Q371" s="298"/>
      <c r="R371" s="33"/>
      <c r="S371" s="298"/>
      <c r="T371" s="33"/>
      <c r="U371" s="298"/>
      <c r="V371" s="33"/>
      <c r="W371" s="298"/>
      <c r="X371" s="33"/>
      <c r="Y371" s="298"/>
      <c r="Z371" s="33"/>
      <c r="AA371" s="298"/>
      <c r="AB371" s="33"/>
      <c r="AC371" s="298"/>
      <c r="AD371" s="33"/>
      <c r="AE371" s="298"/>
      <c r="AF371" s="33"/>
      <c r="AG371" s="298"/>
      <c r="AH371" s="33"/>
      <c r="AI371" s="298"/>
      <c r="AJ371" s="33"/>
      <c r="AK371" s="298"/>
      <c r="AL371" s="33"/>
      <c r="AM371" s="192"/>
      <c r="AN371" s="35"/>
      <c r="AO371" s="229"/>
      <c r="AP371" s="15"/>
      <c r="BY371" s="15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ht="20.25" customHeight="1" x14ac:dyDescent="0.2">
      <c r="A372" s="7492"/>
      <c r="B372" s="339" t="s">
        <v>361</v>
      </c>
      <c r="C372" s="340">
        <f>SUM(D372,E372)</f>
        <v>0</v>
      </c>
      <c r="D372" s="341">
        <f t="shared" si="49"/>
        <v>0</v>
      </c>
      <c r="E372" s="342">
        <f t="shared" si="49"/>
        <v>0</v>
      </c>
      <c r="F372" s="20"/>
      <c r="G372" s="24"/>
      <c r="H372" s="20"/>
      <c r="I372" s="24"/>
      <c r="J372" s="20"/>
      <c r="K372" s="24"/>
      <c r="L372" s="20"/>
      <c r="M372" s="24"/>
      <c r="N372" s="20"/>
      <c r="O372" s="24"/>
      <c r="P372" s="20"/>
      <c r="Q372" s="24"/>
      <c r="R372" s="20"/>
      <c r="S372" s="24"/>
      <c r="T372" s="20"/>
      <c r="U372" s="24"/>
      <c r="V372" s="20"/>
      <c r="W372" s="24"/>
      <c r="X372" s="20"/>
      <c r="Y372" s="24"/>
      <c r="Z372" s="20"/>
      <c r="AA372" s="24"/>
      <c r="AB372" s="20"/>
      <c r="AC372" s="24"/>
      <c r="AD372" s="20"/>
      <c r="AE372" s="24"/>
      <c r="AF372" s="20"/>
      <c r="AG372" s="24"/>
      <c r="AH372" s="20"/>
      <c r="AI372" s="24"/>
      <c r="AJ372" s="20"/>
      <c r="AK372" s="24"/>
      <c r="AL372" s="20"/>
      <c r="AM372" s="23"/>
      <c r="AN372" s="36"/>
      <c r="AO372" s="119"/>
      <c r="AP372" s="15"/>
      <c r="BY372" s="15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ht="14.45" customHeight="1" x14ac:dyDescent="0.2">
      <c r="A373" s="7493" t="s">
        <v>79</v>
      </c>
      <c r="B373" s="7494"/>
      <c r="C373" s="4415">
        <f>SUM(D373,E373)</f>
        <v>0</v>
      </c>
      <c r="D373" s="4416">
        <f t="shared" si="49"/>
        <v>0</v>
      </c>
      <c r="E373" s="4417">
        <f t="shared" si="49"/>
        <v>0</v>
      </c>
      <c r="F373" s="4418">
        <f t="shared" ref="F373:AO373" si="50">SUM(F370:F372)</f>
        <v>0</v>
      </c>
      <c r="G373" s="4419">
        <f t="shared" si="50"/>
        <v>0</v>
      </c>
      <c r="H373" s="4418">
        <f t="shared" si="50"/>
        <v>0</v>
      </c>
      <c r="I373" s="4419">
        <f t="shared" si="50"/>
        <v>0</v>
      </c>
      <c r="J373" s="4418">
        <f t="shared" si="50"/>
        <v>0</v>
      </c>
      <c r="K373" s="4420">
        <f t="shared" si="50"/>
        <v>0</v>
      </c>
      <c r="L373" s="4418">
        <f t="shared" si="50"/>
        <v>0</v>
      </c>
      <c r="M373" s="4420">
        <f t="shared" si="50"/>
        <v>0</v>
      </c>
      <c r="N373" s="4418">
        <f t="shared" si="50"/>
        <v>0</v>
      </c>
      <c r="O373" s="4420">
        <f t="shared" si="50"/>
        <v>0</v>
      </c>
      <c r="P373" s="4418">
        <f t="shared" si="50"/>
        <v>0</v>
      </c>
      <c r="Q373" s="4420">
        <f t="shared" si="50"/>
        <v>0</v>
      </c>
      <c r="R373" s="4418">
        <f t="shared" si="50"/>
        <v>0</v>
      </c>
      <c r="S373" s="4420">
        <f t="shared" si="50"/>
        <v>0</v>
      </c>
      <c r="T373" s="4418">
        <f t="shared" si="50"/>
        <v>0</v>
      </c>
      <c r="U373" s="4420">
        <f t="shared" si="50"/>
        <v>0</v>
      </c>
      <c r="V373" s="4418">
        <f t="shared" si="50"/>
        <v>0</v>
      </c>
      <c r="W373" s="4420">
        <f t="shared" si="50"/>
        <v>0</v>
      </c>
      <c r="X373" s="4418">
        <f t="shared" si="50"/>
        <v>0</v>
      </c>
      <c r="Y373" s="4420">
        <f t="shared" si="50"/>
        <v>0</v>
      </c>
      <c r="Z373" s="4418">
        <f t="shared" si="50"/>
        <v>0</v>
      </c>
      <c r="AA373" s="4420">
        <f t="shared" si="50"/>
        <v>0</v>
      </c>
      <c r="AB373" s="4418">
        <f t="shared" si="50"/>
        <v>0</v>
      </c>
      <c r="AC373" s="4420">
        <f t="shared" si="50"/>
        <v>0</v>
      </c>
      <c r="AD373" s="4418">
        <f t="shared" si="50"/>
        <v>0</v>
      </c>
      <c r="AE373" s="4420">
        <f t="shared" si="50"/>
        <v>0</v>
      </c>
      <c r="AF373" s="4418">
        <f t="shared" si="50"/>
        <v>0</v>
      </c>
      <c r="AG373" s="4420">
        <f t="shared" si="50"/>
        <v>0</v>
      </c>
      <c r="AH373" s="4418">
        <f t="shared" si="50"/>
        <v>0</v>
      </c>
      <c r="AI373" s="4420">
        <f t="shared" si="50"/>
        <v>0</v>
      </c>
      <c r="AJ373" s="4418">
        <f t="shared" si="50"/>
        <v>0</v>
      </c>
      <c r="AK373" s="4420">
        <f t="shared" si="50"/>
        <v>0</v>
      </c>
      <c r="AL373" s="4421">
        <f t="shared" si="50"/>
        <v>0</v>
      </c>
      <c r="AM373" s="4422">
        <f t="shared" si="50"/>
        <v>0</v>
      </c>
      <c r="AN373" s="4419">
        <f t="shared" si="50"/>
        <v>0</v>
      </c>
      <c r="AO373" s="4423">
        <f t="shared" si="50"/>
        <v>0</v>
      </c>
      <c r="BY373" s="15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ht="21" customHeight="1" x14ac:dyDescent="0.25">
      <c r="A374" s="41" t="s">
        <v>362</v>
      </c>
      <c r="B374"/>
      <c r="C374" s="11"/>
      <c r="D374" s="11"/>
      <c r="E374" s="11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2">
      <c r="A375" s="7468" t="s">
        <v>330</v>
      </c>
      <c r="B375" s="7468" t="s">
        <v>331</v>
      </c>
      <c r="C375" s="7495" t="s">
        <v>332</v>
      </c>
      <c r="D375" s="7495"/>
      <c r="E375" s="7495"/>
      <c r="F375" s="7495"/>
      <c r="G375" s="7495"/>
      <c r="H375" s="7495"/>
      <c r="I375" s="7495"/>
      <c r="J375" s="7495"/>
      <c r="K375" s="7496" t="s">
        <v>333</v>
      </c>
      <c r="L375" s="7496"/>
      <c r="M375" s="7496"/>
      <c r="N375" s="7496"/>
      <c r="O375" s="7496"/>
      <c r="P375" s="7495" t="s">
        <v>334</v>
      </c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ht="35.450000000000003" customHeight="1" x14ac:dyDescent="0.2">
      <c r="A376" s="7468"/>
      <c r="B376" s="7468"/>
      <c r="C376" s="7495" t="s">
        <v>335</v>
      </c>
      <c r="D376" s="7495" t="s">
        <v>336</v>
      </c>
      <c r="E376" s="7495" t="s">
        <v>337</v>
      </c>
      <c r="F376" s="7495" t="s">
        <v>338</v>
      </c>
      <c r="G376" s="7495" t="s">
        <v>339</v>
      </c>
      <c r="H376" s="7495"/>
      <c r="I376" s="7495"/>
      <c r="J376" s="7495"/>
      <c r="K376" s="7495" t="s">
        <v>340</v>
      </c>
      <c r="L376" s="7495" t="s">
        <v>341</v>
      </c>
      <c r="M376" s="7495" t="s">
        <v>342</v>
      </c>
      <c r="N376" s="7495" t="s">
        <v>343</v>
      </c>
      <c r="O376" s="7495" t="s">
        <v>344</v>
      </c>
      <c r="P376" s="7495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ht="35.450000000000003" customHeight="1" x14ac:dyDescent="0.2">
      <c r="A377" s="7468"/>
      <c r="B377" s="7468"/>
      <c r="C377" s="7495"/>
      <c r="D377" s="7495"/>
      <c r="E377" s="7495"/>
      <c r="F377" s="7495"/>
      <c r="G377" s="4424" t="s">
        <v>341</v>
      </c>
      <c r="H377" s="4424" t="s">
        <v>344</v>
      </c>
      <c r="I377" s="4424" t="s">
        <v>345</v>
      </c>
      <c r="J377" s="4424" t="s">
        <v>106</v>
      </c>
      <c r="K377" s="7495"/>
      <c r="L377" s="7495"/>
      <c r="M377" s="7495"/>
      <c r="N377" s="7495"/>
      <c r="O377" s="7495"/>
      <c r="P377" s="7495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</row>
    <row r="378" spans="1:130" ht="20.25" customHeight="1" x14ac:dyDescent="0.2">
      <c r="A378" s="4425" t="s">
        <v>346</v>
      </c>
      <c r="B378" s="4426">
        <f>SUM(D378:O378)</f>
        <v>0</v>
      </c>
      <c r="C378" s="4401"/>
      <c r="D378" s="4414"/>
      <c r="E378" s="4414"/>
      <c r="F378" s="4414"/>
      <c r="G378" s="4414"/>
      <c r="H378" s="4414"/>
      <c r="I378" s="4414"/>
      <c r="J378" s="4414"/>
      <c r="K378" s="4414"/>
      <c r="L378" s="4414"/>
      <c r="M378" s="4414"/>
      <c r="N378" s="4414"/>
      <c r="O378" s="4414"/>
      <c r="P378" s="4402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</row>
    <row r="379" spans="1:130" ht="20.25" customHeight="1" x14ac:dyDescent="0.2">
      <c r="A379" s="343" t="s">
        <v>347</v>
      </c>
      <c r="B379" s="19">
        <f>SUM(C379:O379)</f>
        <v>0</v>
      </c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371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ht="20.25" customHeight="1" x14ac:dyDescent="0.2">
      <c r="A380" s="343" t="s">
        <v>348</v>
      </c>
      <c r="B380" s="19">
        <f>SUM(C380:O380)</f>
        <v>0</v>
      </c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371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ht="20.25" customHeight="1" x14ac:dyDescent="0.2">
      <c r="A381" s="343" t="s">
        <v>349</v>
      </c>
      <c r="B381" s="19">
        <f>SUM(C381:O381)</f>
        <v>0</v>
      </c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325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ht="20.25" customHeight="1" x14ac:dyDescent="0.2">
      <c r="A382" s="343" t="s">
        <v>350</v>
      </c>
      <c r="B382" s="19">
        <f>SUM(P382)</f>
        <v>0</v>
      </c>
      <c r="C382" s="344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6"/>
      <c r="P382" s="119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ht="20.25" customHeight="1" x14ac:dyDescent="0.2">
      <c r="A383" s="4427" t="s">
        <v>79</v>
      </c>
      <c r="B383" s="4428">
        <f>SUM(B378:B382)</f>
        <v>0</v>
      </c>
      <c r="C383" s="4428">
        <f>SUM(C379:C381)</f>
        <v>0</v>
      </c>
      <c r="D383" s="4428">
        <f>SUM(D378:D381)</f>
        <v>0</v>
      </c>
      <c r="E383" s="4428">
        <f t="shared" ref="E383:O383" si="51">SUM(E378:E381)</f>
        <v>0</v>
      </c>
      <c r="F383" s="4428">
        <f t="shared" si="51"/>
        <v>0</v>
      </c>
      <c r="G383" s="4428">
        <f t="shared" si="51"/>
        <v>0</v>
      </c>
      <c r="H383" s="4428">
        <f t="shared" si="51"/>
        <v>0</v>
      </c>
      <c r="I383" s="4428">
        <f t="shared" si="51"/>
        <v>0</v>
      </c>
      <c r="J383" s="4428">
        <f t="shared" si="51"/>
        <v>0</v>
      </c>
      <c r="K383" s="4428">
        <f t="shared" si="51"/>
        <v>0</v>
      </c>
      <c r="L383" s="4428">
        <f t="shared" si="51"/>
        <v>0</v>
      </c>
      <c r="M383" s="4428">
        <f t="shared" si="51"/>
        <v>0</v>
      </c>
      <c r="N383" s="4428">
        <f t="shared" si="51"/>
        <v>0</v>
      </c>
      <c r="O383" s="4428">
        <f t="shared" si="51"/>
        <v>0</v>
      </c>
      <c r="P383" s="4428">
        <f>SUM(P382)</f>
        <v>0</v>
      </c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411" spans="1:130" s="347" customFormat="1" hidden="1" x14ac:dyDescent="0.2">
      <c r="A411" s="347">
        <f>SUM(C11:C14,C18:F31,C35,C59,B82,C85,C90:C93,C98:C101,C106,C111:C119,C124:C131,C136:C140,C153,C166,C173,C174:C177,C183,C185:C227,C231,C233:C275,C280:C283,C288,C311:C321,C326:C328,B333:B334,C339:C348,B359,B364,C373,B383)</f>
        <v>409</v>
      </c>
      <c r="B411" s="347">
        <f>SUM(DA10:DZ383)</f>
        <v>0</v>
      </c>
      <c r="AX411" s="3"/>
      <c r="AY411" s="3"/>
      <c r="AZ411" s="3"/>
      <c r="CA411" s="348"/>
      <c r="CB411" s="348"/>
      <c r="CC411" s="348"/>
      <c r="CD411" s="348"/>
      <c r="CE411" s="348"/>
      <c r="CF411" s="348"/>
      <c r="CG411" s="348"/>
      <c r="CH411" s="348"/>
      <c r="CI411" s="348"/>
      <c r="CJ411" s="348"/>
      <c r="CK411" s="348"/>
      <c r="CL411" s="348"/>
      <c r="CM411" s="348"/>
      <c r="CN411" s="348"/>
      <c r="CO411" s="348"/>
      <c r="CP411" s="348"/>
      <c r="CQ411" s="348"/>
      <c r="CR411" s="348"/>
      <c r="CS411" s="348"/>
      <c r="CT411" s="348"/>
      <c r="CU411" s="348"/>
      <c r="CV411" s="348"/>
      <c r="CW411" s="348"/>
      <c r="CX411" s="348"/>
      <c r="CY411" s="348"/>
      <c r="CZ411" s="348"/>
      <c r="DA411" s="348"/>
      <c r="DB411" s="348"/>
      <c r="DC411" s="348"/>
      <c r="DD411" s="348"/>
      <c r="DE411" s="348"/>
      <c r="DF411" s="348"/>
      <c r="DG411" s="348"/>
      <c r="DH411" s="348"/>
      <c r="DI411" s="348"/>
      <c r="DJ411" s="348"/>
      <c r="DK411" s="348"/>
      <c r="DL411" s="348"/>
      <c r="DM411" s="348"/>
      <c r="DN411" s="348"/>
      <c r="DO411" s="348"/>
      <c r="DP411" s="348"/>
      <c r="DQ411" s="348"/>
      <c r="DR411" s="348"/>
      <c r="DS411" s="348"/>
      <c r="DT411" s="348"/>
      <c r="DU411" s="348"/>
      <c r="DV411" s="348"/>
      <c r="DW411" s="348"/>
      <c r="DX411" s="348"/>
      <c r="DY411" s="348"/>
      <c r="DZ411" s="348"/>
    </row>
  </sheetData>
  <protectedRanges>
    <protectedRange sqref="F370:AO372 E364:AN364" name="Rango1_2_1"/>
  </protectedRanges>
  <mergeCells count="556">
    <mergeCell ref="A370:A372"/>
    <mergeCell ref="A373:B373"/>
    <mergeCell ref="A375:A377"/>
    <mergeCell ref="B375:B377"/>
    <mergeCell ref="C375:J375"/>
    <mergeCell ref="K375:O375"/>
    <mergeCell ref="P375:P377"/>
    <mergeCell ref="C376:C377"/>
    <mergeCell ref="D376:D377"/>
    <mergeCell ref="N376:N377"/>
    <mergeCell ref="O376:O377"/>
    <mergeCell ref="E376:E377"/>
    <mergeCell ref="F376:F377"/>
    <mergeCell ref="G376:J376"/>
    <mergeCell ref="K376:K377"/>
    <mergeCell ref="L376:L377"/>
    <mergeCell ref="M376:M377"/>
    <mergeCell ref="A367:A369"/>
    <mergeCell ref="B367:B369"/>
    <mergeCell ref="C367:E368"/>
    <mergeCell ref="F367:AM367"/>
    <mergeCell ref="AN367:AN369"/>
    <mergeCell ref="AO367:AO369"/>
    <mergeCell ref="F368:G368"/>
    <mergeCell ref="H368:I368"/>
    <mergeCell ref="J368:K368"/>
    <mergeCell ref="L368:M368"/>
    <mergeCell ref="AL368:AM368"/>
    <mergeCell ref="Z368:AA368"/>
    <mergeCell ref="AB368:AC368"/>
    <mergeCell ref="AD368:AE368"/>
    <mergeCell ref="AF368:AG368"/>
    <mergeCell ref="AH368:AI368"/>
    <mergeCell ref="AJ368:AK368"/>
    <mergeCell ref="N368:O368"/>
    <mergeCell ref="P368:Q368"/>
    <mergeCell ref="R368:S368"/>
    <mergeCell ref="T368:U368"/>
    <mergeCell ref="V368:W368"/>
    <mergeCell ref="X368:Y368"/>
    <mergeCell ref="AC362:AD362"/>
    <mergeCell ref="AE362:AF362"/>
    <mergeCell ref="AG362:AH362"/>
    <mergeCell ref="A365:AP365"/>
    <mergeCell ref="AM361:AM363"/>
    <mergeCell ref="AN361:AN363"/>
    <mergeCell ref="E362:F362"/>
    <mergeCell ref="G362:H362"/>
    <mergeCell ref="I362:J362"/>
    <mergeCell ref="K362:L362"/>
    <mergeCell ref="M362:N362"/>
    <mergeCell ref="O362:P362"/>
    <mergeCell ref="Q362:R362"/>
    <mergeCell ref="S362:T362"/>
    <mergeCell ref="A361:A363"/>
    <mergeCell ref="B361:D362"/>
    <mergeCell ref="E361:AL361"/>
    <mergeCell ref="U362:V362"/>
    <mergeCell ref="W362:X362"/>
    <mergeCell ref="Y362:Z362"/>
    <mergeCell ref="AA362:AB362"/>
    <mergeCell ref="AI362:AJ362"/>
    <mergeCell ref="AK362:AL362"/>
    <mergeCell ref="A342:A344"/>
    <mergeCell ref="A345:A348"/>
    <mergeCell ref="A349:B349"/>
    <mergeCell ref="C349:AM349"/>
    <mergeCell ref="A351:A353"/>
    <mergeCell ref="B351:B353"/>
    <mergeCell ref="C351:J351"/>
    <mergeCell ref="K351:O351"/>
    <mergeCell ref="P351:P353"/>
    <mergeCell ref="C352:C353"/>
    <mergeCell ref="M352:M353"/>
    <mergeCell ref="N352:N353"/>
    <mergeCell ref="O352:O353"/>
    <mergeCell ref="D352:D353"/>
    <mergeCell ref="E352:E353"/>
    <mergeCell ref="F352:F353"/>
    <mergeCell ref="G352:J352"/>
    <mergeCell ref="K352:K353"/>
    <mergeCell ref="L352:L353"/>
    <mergeCell ref="AF337:AG337"/>
    <mergeCell ref="AJ337:AJ338"/>
    <mergeCell ref="AK337:AK338"/>
    <mergeCell ref="AL337:AL338"/>
    <mergeCell ref="A339:A341"/>
    <mergeCell ref="AJ336:AL336"/>
    <mergeCell ref="AM336:AM338"/>
    <mergeCell ref="F337:G337"/>
    <mergeCell ref="H337:I337"/>
    <mergeCell ref="J337:K337"/>
    <mergeCell ref="L337:M337"/>
    <mergeCell ref="N337:O337"/>
    <mergeCell ref="P337:Q337"/>
    <mergeCell ref="R337:S337"/>
    <mergeCell ref="T337:U337"/>
    <mergeCell ref="A336:A338"/>
    <mergeCell ref="B336:B338"/>
    <mergeCell ref="C336:E337"/>
    <mergeCell ref="F336:AG336"/>
    <mergeCell ref="AH336:AH338"/>
    <mergeCell ref="AI336:AI338"/>
    <mergeCell ref="V337:W337"/>
    <mergeCell ref="X337:Y337"/>
    <mergeCell ref="AB337:AC337"/>
    <mergeCell ref="Q330:R331"/>
    <mergeCell ref="E331:F331"/>
    <mergeCell ref="G331:H331"/>
    <mergeCell ref="I331:J331"/>
    <mergeCell ref="K331:L331"/>
    <mergeCell ref="M331:N331"/>
    <mergeCell ref="AD324:AE324"/>
    <mergeCell ref="AD337:AE337"/>
    <mergeCell ref="A326:B326"/>
    <mergeCell ref="A327:B327"/>
    <mergeCell ref="A328:B328"/>
    <mergeCell ref="A330:A332"/>
    <mergeCell ref="B330:D331"/>
    <mergeCell ref="E330:M330"/>
    <mergeCell ref="O330:O332"/>
    <mergeCell ref="P330:P332"/>
    <mergeCell ref="Z337:AA337"/>
    <mergeCell ref="AJ323:AJ325"/>
    <mergeCell ref="AK323:AK325"/>
    <mergeCell ref="F324:G324"/>
    <mergeCell ref="H324:I324"/>
    <mergeCell ref="J324:K324"/>
    <mergeCell ref="L324:M324"/>
    <mergeCell ref="N324:O324"/>
    <mergeCell ref="P324:Q324"/>
    <mergeCell ref="R324:S324"/>
    <mergeCell ref="T324:U324"/>
    <mergeCell ref="AF324:AG324"/>
    <mergeCell ref="A316:B316"/>
    <mergeCell ref="A317:A321"/>
    <mergeCell ref="A323:B325"/>
    <mergeCell ref="C323:E324"/>
    <mergeCell ref="F323:AG323"/>
    <mergeCell ref="AH323:AI324"/>
    <mergeCell ref="V324:W324"/>
    <mergeCell ref="X324:Y324"/>
    <mergeCell ref="Z324:AA324"/>
    <mergeCell ref="AB324:AC324"/>
    <mergeCell ref="A311:A312"/>
    <mergeCell ref="A313:B313"/>
    <mergeCell ref="A314:B314"/>
    <mergeCell ref="A315:B315"/>
    <mergeCell ref="AB309:AC309"/>
    <mergeCell ref="AD309:AE309"/>
    <mergeCell ref="AF309:AG309"/>
    <mergeCell ref="AH309:AI309"/>
    <mergeCell ref="AJ309:AK309"/>
    <mergeCell ref="A308:B310"/>
    <mergeCell ref="C308:E309"/>
    <mergeCell ref="AU308:AU310"/>
    <mergeCell ref="AV308:AV310"/>
    <mergeCell ref="AW308:AW310"/>
    <mergeCell ref="F309:G309"/>
    <mergeCell ref="H309:I309"/>
    <mergeCell ref="J309:K309"/>
    <mergeCell ref="L309:M309"/>
    <mergeCell ref="N309:O309"/>
    <mergeCell ref="P309:Q309"/>
    <mergeCell ref="R309:S309"/>
    <mergeCell ref="AN309:AO309"/>
    <mergeCell ref="AP309:AQ309"/>
    <mergeCell ref="AL309:AM309"/>
    <mergeCell ref="F308:AQ308"/>
    <mergeCell ref="AR308:AS309"/>
    <mergeCell ref="AT308:AT310"/>
    <mergeCell ref="T309:U309"/>
    <mergeCell ref="V309:W309"/>
    <mergeCell ref="X309:Y309"/>
    <mergeCell ref="Z309:AA309"/>
    <mergeCell ref="A288:B288"/>
    <mergeCell ref="A289:A297"/>
    <mergeCell ref="Z286:AA286"/>
    <mergeCell ref="AB286:AC286"/>
    <mergeCell ref="AD286:AE286"/>
    <mergeCell ref="AF286:AG286"/>
    <mergeCell ref="AH286:AI286"/>
    <mergeCell ref="AJ286:AK286"/>
    <mergeCell ref="A298:A306"/>
    <mergeCell ref="AS285:AS287"/>
    <mergeCell ref="AT285:AT287"/>
    <mergeCell ref="AU285:AU287"/>
    <mergeCell ref="AV285:AV287"/>
    <mergeCell ref="F286:G286"/>
    <mergeCell ref="H286:I286"/>
    <mergeCell ref="J286:K286"/>
    <mergeCell ref="L286:M286"/>
    <mergeCell ref="N286:O286"/>
    <mergeCell ref="P286:Q286"/>
    <mergeCell ref="AL286:AM286"/>
    <mergeCell ref="AN286:AN287"/>
    <mergeCell ref="AO286:AO287"/>
    <mergeCell ref="AP286:AP287"/>
    <mergeCell ref="A282:A283"/>
    <mergeCell ref="A285:B287"/>
    <mergeCell ref="C285:E286"/>
    <mergeCell ref="F285:AM285"/>
    <mergeCell ref="AN285:AP285"/>
    <mergeCell ref="AQ285:AR286"/>
    <mergeCell ref="R286:S286"/>
    <mergeCell ref="T286:U286"/>
    <mergeCell ref="V286:W286"/>
    <mergeCell ref="X286:Y286"/>
    <mergeCell ref="A280:A281"/>
    <mergeCell ref="AM277:AM279"/>
    <mergeCell ref="AN277:AN279"/>
    <mergeCell ref="AO277:AO279"/>
    <mergeCell ref="F278:G278"/>
    <mergeCell ref="H278:I278"/>
    <mergeCell ref="J278:K278"/>
    <mergeCell ref="L278:M278"/>
    <mergeCell ref="N278:O278"/>
    <mergeCell ref="P278:Q278"/>
    <mergeCell ref="R278:S278"/>
    <mergeCell ref="A275:B275"/>
    <mergeCell ref="A277:A279"/>
    <mergeCell ref="B277:B279"/>
    <mergeCell ref="C277:E278"/>
    <mergeCell ref="F277:AK277"/>
    <mergeCell ref="AL277:AL279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A265:B265"/>
    <mergeCell ref="A266:B266"/>
    <mergeCell ref="A267:B267"/>
    <mergeCell ref="A268:B268"/>
    <mergeCell ref="A269:A273"/>
    <mergeCell ref="A274:B274"/>
    <mergeCell ref="A239:A246"/>
    <mergeCell ref="A247:A251"/>
    <mergeCell ref="A252:A255"/>
    <mergeCell ref="A256:A260"/>
    <mergeCell ref="A261:A263"/>
    <mergeCell ref="A264:B264"/>
    <mergeCell ref="AX229:AX230"/>
    <mergeCell ref="A231:B231"/>
    <mergeCell ref="A232:B232"/>
    <mergeCell ref="A233:A234"/>
    <mergeCell ref="A235:B235"/>
    <mergeCell ref="A236:A237"/>
    <mergeCell ref="AQ229:AQ230"/>
    <mergeCell ref="AR229:AR230"/>
    <mergeCell ref="AS229:AT229"/>
    <mergeCell ref="AU229:AU230"/>
    <mergeCell ref="AV229:AV230"/>
    <mergeCell ref="AW229:AW230"/>
    <mergeCell ref="AD229:AE229"/>
    <mergeCell ref="AF229:AG229"/>
    <mergeCell ref="AH229:AI229"/>
    <mergeCell ref="AJ229:AK229"/>
    <mergeCell ref="AL229:AM229"/>
    <mergeCell ref="AN229:AP229"/>
    <mergeCell ref="R229:S229"/>
    <mergeCell ref="T229:U229"/>
    <mergeCell ref="V229:W229"/>
    <mergeCell ref="X229:Y229"/>
    <mergeCell ref="Z229:AA229"/>
    <mergeCell ref="AB229:AC229"/>
    <mergeCell ref="F229:G229"/>
    <mergeCell ref="H229:I229"/>
    <mergeCell ref="J229:K229"/>
    <mergeCell ref="L229:M229"/>
    <mergeCell ref="N229:O229"/>
    <mergeCell ref="P229:Q229"/>
    <mergeCell ref="A220:B220"/>
    <mergeCell ref="A221:A225"/>
    <mergeCell ref="A226:B226"/>
    <mergeCell ref="A227:B227"/>
    <mergeCell ref="A229:B230"/>
    <mergeCell ref="C229:E229"/>
    <mergeCell ref="A208:A212"/>
    <mergeCell ref="A213:A215"/>
    <mergeCell ref="A216:B216"/>
    <mergeCell ref="A217:B217"/>
    <mergeCell ref="A218:B218"/>
    <mergeCell ref="A219:B219"/>
    <mergeCell ref="A185:A186"/>
    <mergeCell ref="A187:B187"/>
    <mergeCell ref="A188:A189"/>
    <mergeCell ref="A191:A198"/>
    <mergeCell ref="A199:A203"/>
    <mergeCell ref="A204:A207"/>
    <mergeCell ref="AR181:AR182"/>
    <mergeCell ref="AS181:AS182"/>
    <mergeCell ref="AT181:AU181"/>
    <mergeCell ref="AV181:AW181"/>
    <mergeCell ref="A183:B183"/>
    <mergeCell ref="A184:B184"/>
    <mergeCell ref="AH181:AI181"/>
    <mergeCell ref="AJ181:AK181"/>
    <mergeCell ref="AL181:AM181"/>
    <mergeCell ref="AN181:AN182"/>
    <mergeCell ref="AO181:AO182"/>
    <mergeCell ref="AP181:AQ181"/>
    <mergeCell ref="V181:W181"/>
    <mergeCell ref="X181:Y181"/>
    <mergeCell ref="Z181:AA181"/>
    <mergeCell ref="AB181:AC181"/>
    <mergeCell ref="AD181:AE181"/>
    <mergeCell ref="AF181:AG181"/>
    <mergeCell ref="J181:K181"/>
    <mergeCell ref="L181:M181"/>
    <mergeCell ref="N181:O181"/>
    <mergeCell ref="P181:Q181"/>
    <mergeCell ref="R181:S181"/>
    <mergeCell ref="T181:U181"/>
    <mergeCell ref="A170:A173"/>
    <mergeCell ref="A174:A177"/>
    <mergeCell ref="A181:B182"/>
    <mergeCell ref="C181:E181"/>
    <mergeCell ref="F181:G181"/>
    <mergeCell ref="H181:I181"/>
    <mergeCell ref="H168:I168"/>
    <mergeCell ref="J168:K168"/>
    <mergeCell ref="L168:M168"/>
    <mergeCell ref="N168:O168"/>
    <mergeCell ref="P168:P169"/>
    <mergeCell ref="Q168:Q169"/>
    <mergeCell ref="A161:A164"/>
    <mergeCell ref="A165:B165"/>
    <mergeCell ref="A166:B166"/>
    <mergeCell ref="A168:B169"/>
    <mergeCell ref="C168:E168"/>
    <mergeCell ref="F168:G168"/>
    <mergeCell ref="L155:M155"/>
    <mergeCell ref="N155:P155"/>
    <mergeCell ref="Q155:Q156"/>
    <mergeCell ref="R155:R156"/>
    <mergeCell ref="A157:A159"/>
    <mergeCell ref="A160:B160"/>
    <mergeCell ref="A153:B153"/>
    <mergeCell ref="A155:B156"/>
    <mergeCell ref="C155:E155"/>
    <mergeCell ref="F155:G155"/>
    <mergeCell ref="H155:I155"/>
    <mergeCell ref="J155:K155"/>
    <mergeCell ref="A152:B152"/>
    <mergeCell ref="Q152:R152"/>
    <mergeCell ref="S152:T152"/>
    <mergeCell ref="U152:V152"/>
    <mergeCell ref="W152:X152"/>
    <mergeCell ref="Y152:Z152"/>
    <mergeCell ref="L142:M142"/>
    <mergeCell ref="N142:N143"/>
    <mergeCell ref="O142:O143"/>
    <mergeCell ref="A144:A146"/>
    <mergeCell ref="A147:B147"/>
    <mergeCell ref="A148:A151"/>
    <mergeCell ref="A136:B136"/>
    <mergeCell ref="A137:B137"/>
    <mergeCell ref="A138:A139"/>
    <mergeCell ref="A140:B140"/>
    <mergeCell ref="A142:B143"/>
    <mergeCell ref="C142:E142"/>
    <mergeCell ref="F142:G142"/>
    <mergeCell ref="H142:I142"/>
    <mergeCell ref="J142:K142"/>
    <mergeCell ref="AR133:AR135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AP134:AP135"/>
    <mergeCell ref="AF134:AG134"/>
    <mergeCell ref="AH134:AI134"/>
    <mergeCell ref="AJ134:AK134"/>
    <mergeCell ref="AL134:AM134"/>
    <mergeCell ref="AN134:AN135"/>
    <mergeCell ref="AO134:AO135"/>
    <mergeCell ref="A125:A131"/>
    <mergeCell ref="A133:B135"/>
    <mergeCell ref="C133:E134"/>
    <mergeCell ref="F133:AM133"/>
    <mergeCell ref="AN133:AP133"/>
    <mergeCell ref="AQ133:AQ135"/>
    <mergeCell ref="X134:Y134"/>
    <mergeCell ref="Z134:AA134"/>
    <mergeCell ref="AB134:AC134"/>
    <mergeCell ref="AD134:AE134"/>
    <mergeCell ref="A124:B124"/>
    <mergeCell ref="AM121:AM123"/>
    <mergeCell ref="F122:G122"/>
    <mergeCell ref="H122:I122"/>
    <mergeCell ref="J122:K122"/>
    <mergeCell ref="L122:M122"/>
    <mergeCell ref="N122:O122"/>
    <mergeCell ref="P122:Q122"/>
    <mergeCell ref="R122:S122"/>
    <mergeCell ref="T122:U122"/>
    <mergeCell ref="V122:W122"/>
    <mergeCell ref="A121:B123"/>
    <mergeCell ref="C121:E122"/>
    <mergeCell ref="F121:AG121"/>
    <mergeCell ref="AH121:AK121"/>
    <mergeCell ref="AL121:AL123"/>
    <mergeCell ref="X122:Y122"/>
    <mergeCell ref="Z122:AA122"/>
    <mergeCell ref="AB122:AC122"/>
    <mergeCell ref="AD122:AE122"/>
    <mergeCell ref="AF122:AG122"/>
    <mergeCell ref="AH122:AH123"/>
    <mergeCell ref="AI122:AI123"/>
    <mergeCell ref="AJ122:AJ123"/>
    <mergeCell ref="AK122:AK123"/>
    <mergeCell ref="A111:B111"/>
    <mergeCell ref="A112:A118"/>
    <mergeCell ref="N109:O109"/>
    <mergeCell ref="P109:Q109"/>
    <mergeCell ref="R109:S109"/>
    <mergeCell ref="T109:U109"/>
    <mergeCell ref="V109:W109"/>
    <mergeCell ref="X109:Y109"/>
    <mergeCell ref="A119:B119"/>
    <mergeCell ref="A106:B106"/>
    <mergeCell ref="A108:B110"/>
    <mergeCell ref="C108:E109"/>
    <mergeCell ref="F108:AG108"/>
    <mergeCell ref="AH108:AH110"/>
    <mergeCell ref="AI108:AI110"/>
    <mergeCell ref="F109:G109"/>
    <mergeCell ref="H109:I109"/>
    <mergeCell ref="J109:K109"/>
    <mergeCell ref="L109:M109"/>
    <mergeCell ref="Z109:AA109"/>
    <mergeCell ref="AB109:AC109"/>
    <mergeCell ref="AD109:AE109"/>
    <mergeCell ref="AF109:AG109"/>
    <mergeCell ref="A103:B105"/>
    <mergeCell ref="C103:E104"/>
    <mergeCell ref="F103:M103"/>
    <mergeCell ref="F104:G104"/>
    <mergeCell ref="H104:I104"/>
    <mergeCell ref="J104:K104"/>
    <mergeCell ref="L104:M104"/>
    <mergeCell ref="R96:T96"/>
    <mergeCell ref="U96:V96"/>
    <mergeCell ref="A98:B98"/>
    <mergeCell ref="A99:B99"/>
    <mergeCell ref="A100:B100"/>
    <mergeCell ref="A101:B101"/>
    <mergeCell ref="A95:B97"/>
    <mergeCell ref="C95:E96"/>
    <mergeCell ref="F95:Q95"/>
    <mergeCell ref="R95:V95"/>
    <mergeCell ref="F96:G96"/>
    <mergeCell ref="H96:I96"/>
    <mergeCell ref="J96:K96"/>
    <mergeCell ref="L96:M96"/>
    <mergeCell ref="N96:O96"/>
    <mergeCell ref="P96:Q96"/>
    <mergeCell ref="T88:U88"/>
    <mergeCell ref="V88:X88"/>
    <mergeCell ref="A90:B90"/>
    <mergeCell ref="A91:B91"/>
    <mergeCell ref="A92:B92"/>
    <mergeCell ref="A93:B93"/>
    <mergeCell ref="T87:U87"/>
    <mergeCell ref="V87:X87"/>
    <mergeCell ref="Y87:Z88"/>
    <mergeCell ref="F88:G88"/>
    <mergeCell ref="H88:I88"/>
    <mergeCell ref="J88:K88"/>
    <mergeCell ref="L88:M88"/>
    <mergeCell ref="N88:O88"/>
    <mergeCell ref="P88:Q88"/>
    <mergeCell ref="R88:S88"/>
    <mergeCell ref="A84:B84"/>
    <mergeCell ref="A85:B85"/>
    <mergeCell ref="A87:B89"/>
    <mergeCell ref="C87:E88"/>
    <mergeCell ref="F87:Q87"/>
    <mergeCell ref="R87:S87"/>
    <mergeCell ref="A71:A72"/>
    <mergeCell ref="A73:B73"/>
    <mergeCell ref="A74:B74"/>
    <mergeCell ref="A75:A76"/>
    <mergeCell ref="A77:A78"/>
    <mergeCell ref="A79:B79"/>
    <mergeCell ref="R57:R58"/>
    <mergeCell ref="A59:B59"/>
    <mergeCell ref="A60:B60"/>
    <mergeCell ref="A61:B61"/>
    <mergeCell ref="A62:A68"/>
    <mergeCell ref="A69:A70"/>
    <mergeCell ref="A53:A54"/>
    <mergeCell ref="A55:B55"/>
    <mergeCell ref="A57:B58"/>
    <mergeCell ref="C57:C58"/>
    <mergeCell ref="D57:P57"/>
    <mergeCell ref="Q57:Q58"/>
    <mergeCell ref="U33:U34"/>
    <mergeCell ref="A35:B35"/>
    <mergeCell ref="A36:B36"/>
    <mergeCell ref="A37:B37"/>
    <mergeCell ref="Q33:Q34"/>
    <mergeCell ref="R33:R34"/>
    <mergeCell ref="A38:A44"/>
    <mergeCell ref="C33:C34"/>
    <mergeCell ref="D33:P33"/>
    <mergeCell ref="A45:A46"/>
    <mergeCell ref="A47:A48"/>
    <mergeCell ref="A49:B49"/>
    <mergeCell ref="A50:B50"/>
    <mergeCell ref="A31:B31"/>
    <mergeCell ref="A33:B34"/>
    <mergeCell ref="A51:A52"/>
    <mergeCell ref="S33:S34"/>
    <mergeCell ref="T33:T34"/>
    <mergeCell ref="A18:B18"/>
    <mergeCell ref="Q9:Q10"/>
    <mergeCell ref="A25:B25"/>
    <mergeCell ref="A26:B26"/>
    <mergeCell ref="A27:B27"/>
    <mergeCell ref="A28:B28"/>
    <mergeCell ref="A29:B29"/>
    <mergeCell ref="A30:B30"/>
    <mergeCell ref="R9:R10"/>
    <mergeCell ref="A11:B11"/>
    <mergeCell ref="A12:B12"/>
    <mergeCell ref="A13:B13"/>
    <mergeCell ref="A14:B14"/>
    <mergeCell ref="A19:B19"/>
    <mergeCell ref="A20:B20"/>
    <mergeCell ref="A21:B21"/>
    <mergeCell ref="A22:B22"/>
    <mergeCell ref="A23:B23"/>
    <mergeCell ref="A24:B24"/>
    <mergeCell ref="A6:P6"/>
    <mergeCell ref="A9:B10"/>
    <mergeCell ref="C9:C10"/>
    <mergeCell ref="D9:M9"/>
    <mergeCell ref="N9:N10"/>
    <mergeCell ref="O9:O10"/>
    <mergeCell ref="P9:P10"/>
    <mergeCell ref="E16:E17"/>
    <mergeCell ref="F16:F17"/>
    <mergeCell ref="A16:B17"/>
    <mergeCell ref="C16:C17"/>
    <mergeCell ref="D16:D17"/>
  </mergeCells>
  <dataValidations count="2">
    <dataValidation type="whole" operator="greaterThanOrEqual" allowBlank="1" showInputMessage="1" showErrorMessage="1" sqref="F174:Q177 F231:AX275 F280:AO283 F289:AV306 F311:AW321 F326:AK328 E333:R334 D11:R14 C18:F31 D36:U55 D60:R79 B82 D85:E85 F90:Z93 F111:AI119 F124:AM131 F136:AR140 F144:O146 F148:O151 F183:AW227 F157:R159 F161:R164 F170:Q172 F98:V101 F106:M106 F339:AM348 C354:P358 E364:AN364 F370:AO372 C378:P382">
      <formula1>0</formula1>
    </dataValidation>
    <dataValidation type="whole" allowBlank="1" showInputMessage="1" showErrorMessage="1" sqref="G352:G353 H353:J353 D352:F352 L352:O353 C360:AN360 K351:K352 P351 C351:C352 AM361:AN363 G376:G377 H377:J377 D376:F376 L376:O377 K375:K376 P375 C375:C376 Q374:AP383 Q351:AN359 AO351:AP364 B361:D364 E361:AL361 C367:E373 E363:AL363 F367:AM367 AN367:AO369 F369:AM369 F373:AO373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2023-04-20T14:53:06Z</dcterms:created>
  <dcterms:modified xsi:type="dcterms:W3CDTF">2024-01-17T19:34:54Z</dcterms:modified>
</cp:coreProperties>
</file>