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LCCISTERNASR\c$\Users\ccisternasr\Desktop\COMPARTIDOS\NATALIA\CONSOLIDADOS AÑO 2022\REM A y BS Consolidados\REM A\"/>
    </mc:Choice>
  </mc:AlternateContent>
  <xr:revisionPtr revIDLastSave="0" documentId="13_ncr:1_{D7767A79-B9CD-4795-8BB7-F8C66DAD0675}" xr6:coauthVersionLast="45" xr6:coauthVersionMax="45" xr10:uidLastSave="{00000000-0000-0000-0000-000000000000}"/>
  <bookViews>
    <workbookView xWindow="-120" yWindow="-120" windowWidth="24240" windowHeight="13140" tabRatio="829" activeTab="12" xr2:uid="{695F6C47-1900-4BFE-B828-6744391609C1}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5" i="13" l="1"/>
  <c r="B150" i="13"/>
  <c r="B149" i="13"/>
  <c r="B148" i="13"/>
  <c r="B147" i="13"/>
  <c r="B146" i="13"/>
  <c r="B145" i="13"/>
  <c r="B144" i="13"/>
  <c r="B143" i="13"/>
  <c r="B142" i="13"/>
  <c r="B141" i="13"/>
  <c r="G133" i="13"/>
  <c r="F133" i="13"/>
  <c r="E133" i="13"/>
  <c r="D133" i="13"/>
  <c r="C133" i="13" s="1"/>
  <c r="C132" i="13"/>
  <c r="C131" i="13"/>
  <c r="C130" i="13"/>
  <c r="C129" i="13"/>
  <c r="C128" i="13"/>
  <c r="C127" i="13"/>
  <c r="C121" i="13"/>
  <c r="C120" i="13"/>
  <c r="C119" i="13"/>
  <c r="C118" i="13"/>
  <c r="C117" i="13"/>
  <c r="C116" i="13"/>
  <c r="H79" i="13"/>
  <c r="G79" i="13"/>
  <c r="F79" i="13"/>
  <c r="E79" i="13"/>
  <c r="D79" i="13"/>
  <c r="C79" i="13"/>
  <c r="H69" i="13"/>
  <c r="G69" i="13"/>
  <c r="F69" i="13"/>
  <c r="E69" i="13"/>
  <c r="D69" i="13"/>
  <c r="C69" i="13"/>
  <c r="B49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7" i="13"/>
  <c r="E27" i="13"/>
  <c r="D27" i="13" s="1"/>
  <c r="F26" i="13"/>
  <c r="E26" i="13"/>
  <c r="D26" i="13" s="1"/>
  <c r="F25" i="13"/>
  <c r="E25" i="13"/>
  <c r="D25" i="13"/>
  <c r="F24" i="13"/>
  <c r="E24" i="13"/>
  <c r="D24" i="13"/>
  <c r="F23" i="13"/>
  <c r="E23" i="13"/>
  <c r="D23" i="13" s="1"/>
  <c r="F22" i="13"/>
  <c r="F28" i="13" s="1"/>
  <c r="E22" i="13"/>
  <c r="E28" i="13" s="1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F15" i="13" s="1"/>
  <c r="D15" i="13" s="1"/>
  <c r="G15" i="13"/>
  <c r="E15" i="13"/>
  <c r="F14" i="13"/>
  <c r="E14" i="13"/>
  <c r="D14" i="13"/>
  <c r="F13" i="13"/>
  <c r="E13" i="13"/>
  <c r="D13" i="13" s="1"/>
  <c r="F12" i="13"/>
  <c r="E12" i="13"/>
  <c r="D12" i="13" s="1"/>
  <c r="A5" i="13"/>
  <c r="A4" i="13"/>
  <c r="A3" i="13"/>
  <c r="A2" i="13"/>
  <c r="D22" i="13" l="1"/>
  <c r="D28" i="13" s="1"/>
  <c r="B195" i="12"/>
  <c r="B150" i="12"/>
  <c r="B149" i="12"/>
  <c r="B148" i="12"/>
  <c r="B147" i="12"/>
  <c r="B146" i="12"/>
  <c r="B145" i="12"/>
  <c r="B144" i="12"/>
  <c r="B143" i="12"/>
  <c r="B142" i="12"/>
  <c r="B141" i="12"/>
  <c r="G133" i="12"/>
  <c r="F133" i="12"/>
  <c r="E133" i="12"/>
  <c r="D133" i="12"/>
  <c r="C133" i="12" s="1"/>
  <c r="C132" i="12"/>
  <c r="C131" i="12"/>
  <c r="C130" i="12"/>
  <c r="C129" i="12"/>
  <c r="C128" i="12"/>
  <c r="C127" i="12"/>
  <c r="C121" i="12"/>
  <c r="C120" i="12"/>
  <c r="C119" i="12"/>
  <c r="C118" i="12"/>
  <c r="C117" i="12"/>
  <c r="C116" i="12"/>
  <c r="H79" i="12"/>
  <c r="G79" i="12"/>
  <c r="F79" i="12"/>
  <c r="E79" i="12"/>
  <c r="D79" i="12"/>
  <c r="C79" i="12"/>
  <c r="H69" i="12"/>
  <c r="G69" i="12"/>
  <c r="F69" i="12"/>
  <c r="E69" i="12"/>
  <c r="D69" i="12"/>
  <c r="C69" i="12"/>
  <c r="B49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7" i="12"/>
  <c r="E27" i="12"/>
  <c r="D27" i="12" s="1"/>
  <c r="F26" i="12"/>
  <c r="E26" i="12"/>
  <c r="D26" i="12"/>
  <c r="F25" i="12"/>
  <c r="E25" i="12"/>
  <c r="D25" i="12" s="1"/>
  <c r="F24" i="12"/>
  <c r="F28" i="12" s="1"/>
  <c r="E24" i="12"/>
  <c r="F23" i="12"/>
  <c r="E23" i="12"/>
  <c r="E28" i="12" s="1"/>
  <c r="F22" i="12"/>
  <c r="E22" i="12"/>
  <c r="D22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E15" i="12" s="1"/>
  <c r="D15" i="12" s="1"/>
  <c r="F15" i="12"/>
  <c r="F14" i="12"/>
  <c r="D14" i="12" s="1"/>
  <c r="E14" i="12"/>
  <c r="F13" i="12"/>
  <c r="E13" i="12"/>
  <c r="D13" i="12" s="1"/>
  <c r="F12" i="12"/>
  <c r="E12" i="12"/>
  <c r="D12" i="12"/>
  <c r="A5" i="12"/>
  <c r="A4" i="12"/>
  <c r="A3" i="12"/>
  <c r="A2" i="12"/>
  <c r="A195" i="13" l="1"/>
  <c r="A195" i="12"/>
  <c r="D24" i="12"/>
  <c r="D23" i="12"/>
  <c r="D28" i="12" s="1"/>
  <c r="B195" i="4"/>
  <c r="B150" i="4"/>
  <c r="B149" i="4"/>
  <c r="B148" i="4"/>
  <c r="B147" i="4"/>
  <c r="B146" i="4"/>
  <c r="B145" i="4"/>
  <c r="B144" i="4"/>
  <c r="B143" i="4"/>
  <c r="B142" i="4"/>
  <c r="B141" i="4"/>
  <c r="G133" i="4"/>
  <c r="F133" i="4"/>
  <c r="E133" i="4"/>
  <c r="D133" i="4"/>
  <c r="C133" i="4"/>
  <c r="C132" i="4"/>
  <c r="C131" i="4"/>
  <c r="C130" i="4"/>
  <c r="C129" i="4"/>
  <c r="C128" i="4"/>
  <c r="C127" i="4"/>
  <c r="C121" i="4"/>
  <c r="C120" i="4"/>
  <c r="C119" i="4"/>
  <c r="C118" i="4"/>
  <c r="C117" i="4"/>
  <c r="C116" i="4"/>
  <c r="H79" i="4"/>
  <c r="G79" i="4"/>
  <c r="F79" i="4"/>
  <c r="E79" i="4"/>
  <c r="D79" i="4"/>
  <c r="C79" i="4"/>
  <c r="H69" i="4"/>
  <c r="G69" i="4"/>
  <c r="F69" i="4"/>
  <c r="E69" i="4"/>
  <c r="D69" i="4"/>
  <c r="C69" i="4"/>
  <c r="B49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7" i="4"/>
  <c r="E27" i="4"/>
  <c r="D27" i="4"/>
  <c r="F26" i="4"/>
  <c r="E26" i="4"/>
  <c r="D26" i="4"/>
  <c r="F25" i="4"/>
  <c r="D25" i="4" s="1"/>
  <c r="E25" i="4"/>
  <c r="F24" i="4"/>
  <c r="F28" i="4" s="1"/>
  <c r="E24" i="4"/>
  <c r="D24" i="4" s="1"/>
  <c r="F23" i="4"/>
  <c r="E23" i="4"/>
  <c r="D23" i="4"/>
  <c r="F22" i="4"/>
  <c r="E22" i="4"/>
  <c r="D22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E15" i="4" s="1"/>
  <c r="D15" i="4" s="1"/>
  <c r="F15" i="4"/>
  <c r="F14" i="4"/>
  <c r="E14" i="4"/>
  <c r="D14" i="4" s="1"/>
  <c r="F13" i="4"/>
  <c r="E13" i="4"/>
  <c r="D13" i="4"/>
  <c r="F12" i="4"/>
  <c r="E12" i="4"/>
  <c r="D12" i="4"/>
  <c r="A5" i="4"/>
  <c r="A4" i="4"/>
  <c r="A3" i="4"/>
  <c r="A2" i="4"/>
  <c r="A195" i="4" l="1"/>
  <c r="D28" i="4"/>
  <c r="E28" i="4"/>
  <c r="B195" i="3"/>
  <c r="B150" i="3"/>
  <c r="B149" i="3"/>
  <c r="B148" i="3"/>
  <c r="B147" i="3"/>
  <c r="B146" i="3"/>
  <c r="B145" i="3"/>
  <c r="B144" i="3"/>
  <c r="B143" i="3"/>
  <c r="B142" i="3"/>
  <c r="B141" i="3"/>
  <c r="G133" i="3"/>
  <c r="F133" i="3"/>
  <c r="E133" i="3"/>
  <c r="D133" i="3"/>
  <c r="C133" i="3" s="1"/>
  <c r="C132" i="3"/>
  <c r="C131" i="3"/>
  <c r="C130" i="3"/>
  <c r="C129" i="3"/>
  <c r="C128" i="3"/>
  <c r="C127" i="3"/>
  <c r="C121" i="3"/>
  <c r="C120" i="3"/>
  <c r="C119" i="3"/>
  <c r="C118" i="3"/>
  <c r="C117" i="3"/>
  <c r="C116" i="3"/>
  <c r="H79" i="3"/>
  <c r="G79" i="3"/>
  <c r="F79" i="3"/>
  <c r="E79" i="3"/>
  <c r="D79" i="3"/>
  <c r="C79" i="3"/>
  <c r="H69" i="3"/>
  <c r="G69" i="3"/>
  <c r="F69" i="3"/>
  <c r="E69" i="3"/>
  <c r="D69" i="3"/>
  <c r="C69" i="3"/>
  <c r="B49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7" i="3"/>
  <c r="E27" i="3"/>
  <c r="D27" i="3" s="1"/>
  <c r="F26" i="3"/>
  <c r="E26" i="3"/>
  <c r="D26" i="3"/>
  <c r="F25" i="3"/>
  <c r="E25" i="3"/>
  <c r="D25" i="3"/>
  <c r="F24" i="3"/>
  <c r="D24" i="3" s="1"/>
  <c r="E24" i="3"/>
  <c r="F23" i="3"/>
  <c r="E23" i="3"/>
  <c r="D23" i="3" s="1"/>
  <c r="F22" i="3"/>
  <c r="E22" i="3"/>
  <c r="E28" i="3" s="1"/>
  <c r="D22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F15" i="3" s="1"/>
  <c r="G15" i="3"/>
  <c r="E15" i="3" s="1"/>
  <c r="D15" i="3" s="1"/>
  <c r="F14" i="3"/>
  <c r="D14" i="3" s="1"/>
  <c r="E14" i="3"/>
  <c r="F13" i="3"/>
  <c r="E13" i="3"/>
  <c r="D13" i="3" s="1"/>
  <c r="F12" i="3"/>
  <c r="E12" i="3"/>
  <c r="D12" i="3"/>
  <c r="A5" i="3"/>
  <c r="A4" i="3"/>
  <c r="A3" i="3"/>
  <c r="A2" i="3"/>
  <c r="D28" i="3" l="1"/>
  <c r="A195" i="3"/>
  <c r="F28" i="3"/>
  <c r="B195" i="2"/>
  <c r="B150" i="2"/>
  <c r="B149" i="2"/>
  <c r="B148" i="2"/>
  <c r="B147" i="2"/>
  <c r="B146" i="2"/>
  <c r="B145" i="2"/>
  <c r="B144" i="2"/>
  <c r="B143" i="2"/>
  <c r="B142" i="2"/>
  <c r="B141" i="2"/>
  <c r="G133" i="2"/>
  <c r="F133" i="2"/>
  <c r="E133" i="2"/>
  <c r="C133" i="2" s="1"/>
  <c r="D133" i="2"/>
  <c r="C132" i="2"/>
  <c r="C131" i="2"/>
  <c r="C130" i="2"/>
  <c r="C129" i="2"/>
  <c r="C128" i="2"/>
  <c r="C127" i="2"/>
  <c r="C121" i="2"/>
  <c r="C120" i="2"/>
  <c r="C119" i="2"/>
  <c r="C118" i="2"/>
  <c r="C117" i="2"/>
  <c r="C116" i="2"/>
  <c r="H79" i="2"/>
  <c r="G79" i="2"/>
  <c r="F79" i="2"/>
  <c r="E79" i="2"/>
  <c r="D79" i="2"/>
  <c r="C79" i="2"/>
  <c r="H69" i="2"/>
  <c r="G69" i="2"/>
  <c r="F69" i="2"/>
  <c r="E69" i="2"/>
  <c r="D69" i="2"/>
  <c r="C69" i="2"/>
  <c r="B49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7" i="2"/>
  <c r="D27" i="2" s="1"/>
  <c r="E27" i="2"/>
  <c r="F26" i="2"/>
  <c r="E26" i="2"/>
  <c r="D26" i="2" s="1"/>
  <c r="F25" i="2"/>
  <c r="E25" i="2"/>
  <c r="D25" i="2"/>
  <c r="F24" i="2"/>
  <c r="E24" i="2"/>
  <c r="D24" i="2"/>
  <c r="F23" i="2"/>
  <c r="D23" i="2" s="1"/>
  <c r="E23" i="2"/>
  <c r="F22" i="2"/>
  <c r="F28" i="2" s="1"/>
  <c r="E22" i="2"/>
  <c r="E28" i="2" s="1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F15" i="2" s="1"/>
  <c r="G15" i="2"/>
  <c r="E15" i="2"/>
  <c r="F14" i="2"/>
  <c r="E14" i="2"/>
  <c r="D14" i="2"/>
  <c r="F13" i="2"/>
  <c r="D13" i="2" s="1"/>
  <c r="E13" i="2"/>
  <c r="F12" i="2"/>
  <c r="E12" i="2"/>
  <c r="D12" i="2" s="1"/>
  <c r="A5" i="2"/>
  <c r="A4" i="2"/>
  <c r="A3" i="2"/>
  <c r="A2" i="2"/>
  <c r="D15" i="2" l="1"/>
  <c r="A195" i="2" s="1"/>
  <c r="D22" i="2"/>
  <c r="D28" i="2" s="1"/>
  <c r="B195" i="11"/>
  <c r="B150" i="11"/>
  <c r="B149" i="11"/>
  <c r="B148" i="11"/>
  <c r="B147" i="11"/>
  <c r="B146" i="11"/>
  <c r="B145" i="11"/>
  <c r="B144" i="11"/>
  <c r="B143" i="11"/>
  <c r="B142" i="11"/>
  <c r="B141" i="11"/>
  <c r="G133" i="11"/>
  <c r="F133" i="11"/>
  <c r="E133" i="11"/>
  <c r="D133" i="11"/>
  <c r="C133" i="11" s="1"/>
  <c r="C132" i="11"/>
  <c r="C131" i="11"/>
  <c r="C130" i="11"/>
  <c r="C129" i="11"/>
  <c r="C128" i="11"/>
  <c r="C127" i="11"/>
  <c r="C121" i="11"/>
  <c r="C120" i="11"/>
  <c r="C119" i="11"/>
  <c r="C118" i="11"/>
  <c r="C117" i="11"/>
  <c r="C116" i="11"/>
  <c r="H79" i="11"/>
  <c r="G79" i="11"/>
  <c r="F79" i="11"/>
  <c r="E79" i="11"/>
  <c r="D79" i="11"/>
  <c r="C79" i="11"/>
  <c r="H69" i="11"/>
  <c r="G69" i="11"/>
  <c r="F69" i="11"/>
  <c r="E69" i="11"/>
  <c r="D69" i="11"/>
  <c r="C69" i="11"/>
  <c r="B49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7" i="11"/>
  <c r="E27" i="11"/>
  <c r="D27" i="11" s="1"/>
  <c r="F26" i="11"/>
  <c r="E26" i="11"/>
  <c r="D26" i="11"/>
  <c r="F25" i="11"/>
  <c r="E25" i="11"/>
  <c r="D25" i="11"/>
  <c r="F24" i="11"/>
  <c r="F28" i="11" s="1"/>
  <c r="E24" i="11"/>
  <c r="D24" i="11" s="1"/>
  <c r="F23" i="11"/>
  <c r="E23" i="11"/>
  <c r="D23" i="11" s="1"/>
  <c r="F22" i="11"/>
  <c r="E22" i="11"/>
  <c r="E28" i="11" s="1"/>
  <c r="D22" i="11"/>
  <c r="D28" i="11" s="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F15" i="11" s="1"/>
  <c r="G15" i="11"/>
  <c r="E15" i="11" s="1"/>
  <c r="D15" i="11" s="1"/>
  <c r="F14" i="11"/>
  <c r="E14" i="11"/>
  <c r="D14" i="11" s="1"/>
  <c r="F13" i="11"/>
  <c r="E13" i="11"/>
  <c r="D13" i="11" s="1"/>
  <c r="F12" i="11"/>
  <c r="E12" i="11"/>
  <c r="D12" i="11"/>
  <c r="A5" i="11"/>
  <c r="A4" i="11"/>
  <c r="A3" i="11"/>
  <c r="A2" i="11"/>
  <c r="A195" i="11" l="1"/>
  <c r="B195" i="10"/>
  <c r="B150" i="10"/>
  <c r="B149" i="10"/>
  <c r="B148" i="10"/>
  <c r="B147" i="10"/>
  <c r="B146" i="10"/>
  <c r="B145" i="10"/>
  <c r="B144" i="10"/>
  <c r="B143" i="10"/>
  <c r="B142" i="10"/>
  <c r="B141" i="10"/>
  <c r="G133" i="10"/>
  <c r="F133" i="10"/>
  <c r="C133" i="10" s="1"/>
  <c r="E133" i="10"/>
  <c r="D133" i="10"/>
  <c r="C132" i="10"/>
  <c r="C131" i="10"/>
  <c r="C130" i="10"/>
  <c r="C129" i="10"/>
  <c r="C128" i="10"/>
  <c r="C127" i="10"/>
  <c r="C121" i="10"/>
  <c r="C120" i="10"/>
  <c r="C119" i="10"/>
  <c r="C118" i="10"/>
  <c r="C117" i="10"/>
  <c r="C116" i="10"/>
  <c r="H79" i="10"/>
  <c r="G79" i="10"/>
  <c r="F79" i="10"/>
  <c r="E79" i="10"/>
  <c r="D79" i="10"/>
  <c r="C79" i="10"/>
  <c r="H69" i="10"/>
  <c r="G69" i="10"/>
  <c r="F69" i="10"/>
  <c r="E69" i="10"/>
  <c r="D69" i="10"/>
  <c r="C69" i="10"/>
  <c r="B49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7" i="10"/>
  <c r="E27" i="10"/>
  <c r="D27" i="10"/>
  <c r="F26" i="10"/>
  <c r="D26" i="10" s="1"/>
  <c r="E26" i="10"/>
  <c r="F25" i="10"/>
  <c r="E25" i="10"/>
  <c r="D25" i="10" s="1"/>
  <c r="F24" i="10"/>
  <c r="E24" i="10"/>
  <c r="E28" i="10" s="1"/>
  <c r="D24" i="10"/>
  <c r="F23" i="10"/>
  <c r="E23" i="10"/>
  <c r="D23" i="10"/>
  <c r="F22" i="10"/>
  <c r="F28" i="10" s="1"/>
  <c r="E22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 s="1"/>
  <c r="F14" i="10"/>
  <c r="E14" i="10"/>
  <c r="D14" i="10"/>
  <c r="F13" i="10"/>
  <c r="E13" i="10"/>
  <c r="D13" i="10"/>
  <c r="F12" i="10"/>
  <c r="D12" i="10" s="1"/>
  <c r="E12" i="10"/>
  <c r="A5" i="10"/>
  <c r="A4" i="10"/>
  <c r="A3" i="10"/>
  <c r="A2" i="10"/>
  <c r="D22" i="10" l="1"/>
  <c r="D28" i="10" s="1"/>
  <c r="B195" i="9"/>
  <c r="B150" i="9"/>
  <c r="B149" i="9"/>
  <c r="B148" i="9"/>
  <c r="B147" i="9"/>
  <c r="B146" i="9"/>
  <c r="B145" i="9"/>
  <c r="B144" i="9"/>
  <c r="B143" i="9"/>
  <c r="B142" i="9"/>
  <c r="B141" i="9"/>
  <c r="G133" i="9"/>
  <c r="F133" i="9"/>
  <c r="C133" i="9" s="1"/>
  <c r="E133" i="9"/>
  <c r="D133" i="9"/>
  <c r="C132" i="9"/>
  <c r="C131" i="9"/>
  <c r="C130" i="9"/>
  <c r="C129" i="9"/>
  <c r="C128" i="9"/>
  <c r="C127" i="9"/>
  <c r="C121" i="9"/>
  <c r="C120" i="9"/>
  <c r="C119" i="9"/>
  <c r="C118" i="9"/>
  <c r="C117" i="9"/>
  <c r="C116" i="9"/>
  <c r="H79" i="9"/>
  <c r="G79" i="9"/>
  <c r="F79" i="9"/>
  <c r="E79" i="9"/>
  <c r="D79" i="9"/>
  <c r="C79" i="9"/>
  <c r="H69" i="9"/>
  <c r="G69" i="9"/>
  <c r="F69" i="9"/>
  <c r="E69" i="9"/>
  <c r="D69" i="9"/>
  <c r="C69" i="9"/>
  <c r="B49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7" i="9"/>
  <c r="E27" i="9"/>
  <c r="D27" i="9"/>
  <c r="F26" i="9"/>
  <c r="D26" i="9" s="1"/>
  <c r="E26" i="9"/>
  <c r="F25" i="9"/>
  <c r="E25" i="9"/>
  <c r="D25" i="9" s="1"/>
  <c r="F24" i="9"/>
  <c r="E24" i="9"/>
  <c r="E28" i="9" s="1"/>
  <c r="D24" i="9"/>
  <c r="F23" i="9"/>
  <c r="E23" i="9"/>
  <c r="D23" i="9"/>
  <c r="F22" i="9"/>
  <c r="F28" i="9" s="1"/>
  <c r="E22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 s="1"/>
  <c r="F14" i="9"/>
  <c r="E14" i="9"/>
  <c r="D14" i="9"/>
  <c r="F13" i="9"/>
  <c r="E13" i="9"/>
  <c r="D13" i="9"/>
  <c r="F12" i="9"/>
  <c r="D12" i="9" s="1"/>
  <c r="E12" i="9"/>
  <c r="A5" i="9"/>
  <c r="A4" i="9"/>
  <c r="A3" i="9"/>
  <c r="A2" i="9"/>
  <c r="A195" i="10" l="1"/>
  <c r="D22" i="9"/>
  <c r="D28" i="9" s="1"/>
  <c r="B195" i="8"/>
  <c r="B150" i="8"/>
  <c r="B149" i="8"/>
  <c r="B148" i="8"/>
  <c r="B147" i="8"/>
  <c r="B146" i="8"/>
  <c r="B145" i="8"/>
  <c r="B144" i="8"/>
  <c r="B143" i="8"/>
  <c r="B142" i="8"/>
  <c r="B141" i="8"/>
  <c r="G133" i="8"/>
  <c r="F133" i="8"/>
  <c r="E133" i="8"/>
  <c r="C133" i="8" s="1"/>
  <c r="D133" i="8"/>
  <c r="C132" i="8"/>
  <c r="C131" i="8"/>
  <c r="C130" i="8"/>
  <c r="C129" i="8"/>
  <c r="C128" i="8"/>
  <c r="C127" i="8"/>
  <c r="C121" i="8"/>
  <c r="C120" i="8"/>
  <c r="C119" i="8"/>
  <c r="C118" i="8"/>
  <c r="C117" i="8"/>
  <c r="C116" i="8"/>
  <c r="H79" i="8"/>
  <c r="G79" i="8"/>
  <c r="F79" i="8"/>
  <c r="E79" i="8"/>
  <c r="D79" i="8"/>
  <c r="C79" i="8"/>
  <c r="H69" i="8"/>
  <c r="G69" i="8"/>
  <c r="F69" i="8"/>
  <c r="E69" i="8"/>
  <c r="D69" i="8"/>
  <c r="C69" i="8"/>
  <c r="B49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7" i="8"/>
  <c r="D27" i="8" s="1"/>
  <c r="E27" i="8"/>
  <c r="F26" i="8"/>
  <c r="E26" i="8"/>
  <c r="D26" i="8" s="1"/>
  <c r="F25" i="8"/>
  <c r="E25" i="8"/>
  <c r="D25" i="8"/>
  <c r="F24" i="8"/>
  <c r="E24" i="8"/>
  <c r="D24" i="8" s="1"/>
  <c r="F23" i="8"/>
  <c r="D23" i="8" s="1"/>
  <c r="E23" i="8"/>
  <c r="F22" i="8"/>
  <c r="F28" i="8" s="1"/>
  <c r="E22" i="8"/>
  <c r="E28" i="8" s="1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F15" i="8" s="1"/>
  <c r="D15" i="8" s="1"/>
  <c r="G15" i="8"/>
  <c r="E15" i="8"/>
  <c r="F14" i="8"/>
  <c r="E14" i="8"/>
  <c r="D14" i="8" s="1"/>
  <c r="F13" i="8"/>
  <c r="D13" i="8" s="1"/>
  <c r="E13" i="8"/>
  <c r="F12" i="8"/>
  <c r="E12" i="8"/>
  <c r="D12" i="8" s="1"/>
  <c r="A5" i="8"/>
  <c r="A4" i="8"/>
  <c r="A3" i="8"/>
  <c r="A2" i="8"/>
  <c r="A195" i="9" l="1"/>
  <c r="D22" i="8"/>
  <c r="D28" i="8" s="1"/>
  <c r="B195" i="7"/>
  <c r="B150" i="7"/>
  <c r="B149" i="7"/>
  <c r="B148" i="7"/>
  <c r="B147" i="7"/>
  <c r="B146" i="7"/>
  <c r="B145" i="7"/>
  <c r="B144" i="7"/>
  <c r="B143" i="7"/>
  <c r="B142" i="7"/>
  <c r="B141" i="7"/>
  <c r="G133" i="7"/>
  <c r="F133" i="7"/>
  <c r="E133" i="7"/>
  <c r="D133" i="7"/>
  <c r="C133" i="7" s="1"/>
  <c r="C132" i="7"/>
  <c r="C131" i="7"/>
  <c r="C130" i="7"/>
  <c r="C129" i="7"/>
  <c r="C128" i="7"/>
  <c r="C127" i="7"/>
  <c r="C121" i="7"/>
  <c r="C120" i="7"/>
  <c r="C119" i="7"/>
  <c r="C118" i="7"/>
  <c r="C117" i="7"/>
  <c r="C116" i="7"/>
  <c r="H79" i="7"/>
  <c r="G79" i="7"/>
  <c r="F79" i="7"/>
  <c r="E79" i="7"/>
  <c r="D79" i="7"/>
  <c r="C79" i="7"/>
  <c r="H69" i="7"/>
  <c r="G69" i="7"/>
  <c r="F69" i="7"/>
  <c r="E69" i="7"/>
  <c r="D69" i="7"/>
  <c r="C69" i="7"/>
  <c r="B49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7" i="7"/>
  <c r="E27" i="7"/>
  <c r="D27" i="7" s="1"/>
  <c r="F26" i="7"/>
  <c r="E26" i="7"/>
  <c r="D26" i="7"/>
  <c r="F25" i="7"/>
  <c r="E25" i="7"/>
  <c r="D25" i="7"/>
  <c r="F24" i="7"/>
  <c r="D24" i="7" s="1"/>
  <c r="E24" i="7"/>
  <c r="F23" i="7"/>
  <c r="E23" i="7"/>
  <c r="D23" i="7" s="1"/>
  <c r="F22" i="7"/>
  <c r="E22" i="7"/>
  <c r="E28" i="7" s="1"/>
  <c r="D22" i="7"/>
  <c r="D28" i="7" s="1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F15" i="7" s="1"/>
  <c r="G15" i="7"/>
  <c r="E15" i="7" s="1"/>
  <c r="D15" i="7" s="1"/>
  <c r="F14" i="7"/>
  <c r="D14" i="7" s="1"/>
  <c r="E14" i="7"/>
  <c r="F13" i="7"/>
  <c r="E13" i="7"/>
  <c r="D13" i="7" s="1"/>
  <c r="F12" i="7"/>
  <c r="E12" i="7"/>
  <c r="D12" i="7"/>
  <c r="A5" i="7"/>
  <c r="A4" i="7"/>
  <c r="A3" i="7"/>
  <c r="A2" i="7"/>
  <c r="A195" i="8" l="1"/>
  <c r="A195" i="7"/>
  <c r="F28" i="7"/>
  <c r="B195" i="6"/>
  <c r="B150" i="6"/>
  <c r="B149" i="6"/>
  <c r="B148" i="6"/>
  <c r="B147" i="6"/>
  <c r="B146" i="6"/>
  <c r="B145" i="6"/>
  <c r="B144" i="6"/>
  <c r="B143" i="6"/>
  <c r="B142" i="6"/>
  <c r="B141" i="6"/>
  <c r="G133" i="6"/>
  <c r="F133" i="6"/>
  <c r="C133" i="6" s="1"/>
  <c r="E133" i="6"/>
  <c r="D133" i="6"/>
  <c r="C132" i="6"/>
  <c r="C131" i="6"/>
  <c r="C130" i="6"/>
  <c r="C129" i="6"/>
  <c r="C128" i="6"/>
  <c r="C127" i="6"/>
  <c r="C121" i="6"/>
  <c r="C120" i="6"/>
  <c r="C119" i="6"/>
  <c r="C118" i="6"/>
  <c r="C117" i="6"/>
  <c r="C116" i="6"/>
  <c r="H79" i="6"/>
  <c r="G79" i="6"/>
  <c r="F79" i="6"/>
  <c r="E79" i="6"/>
  <c r="D79" i="6"/>
  <c r="C79" i="6"/>
  <c r="H69" i="6"/>
  <c r="G69" i="6"/>
  <c r="F69" i="6"/>
  <c r="E69" i="6"/>
  <c r="D69" i="6"/>
  <c r="C69" i="6"/>
  <c r="B49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7" i="6"/>
  <c r="E27" i="6"/>
  <c r="D27" i="6"/>
  <c r="F26" i="6"/>
  <c r="D26" i="6" s="1"/>
  <c r="E26" i="6"/>
  <c r="F25" i="6"/>
  <c r="E25" i="6"/>
  <c r="D25" i="6" s="1"/>
  <c r="F24" i="6"/>
  <c r="E24" i="6"/>
  <c r="D24" i="6"/>
  <c r="F23" i="6"/>
  <c r="E23" i="6"/>
  <c r="E28" i="6" s="1"/>
  <c r="D23" i="6"/>
  <c r="F22" i="6"/>
  <c r="F28" i="6" s="1"/>
  <c r="E22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 s="1"/>
  <c r="F14" i="6"/>
  <c r="E14" i="6"/>
  <c r="D14" i="6"/>
  <c r="F13" i="6"/>
  <c r="E13" i="6"/>
  <c r="D13" i="6"/>
  <c r="F12" i="6"/>
  <c r="D12" i="6" s="1"/>
  <c r="E12" i="6"/>
  <c r="A5" i="6"/>
  <c r="A4" i="6"/>
  <c r="A3" i="6"/>
  <c r="A2" i="6"/>
  <c r="D22" i="6" l="1"/>
  <c r="D28" i="6" s="1"/>
  <c r="B195" i="5"/>
  <c r="B150" i="5"/>
  <c r="B149" i="5"/>
  <c r="B148" i="5"/>
  <c r="B147" i="5"/>
  <c r="B146" i="5"/>
  <c r="B145" i="5"/>
  <c r="B144" i="5"/>
  <c r="B143" i="5"/>
  <c r="B142" i="5"/>
  <c r="B141" i="5"/>
  <c r="G133" i="5"/>
  <c r="F133" i="5"/>
  <c r="E133" i="5"/>
  <c r="D133" i="5"/>
  <c r="C133" i="5" s="1"/>
  <c r="C132" i="5"/>
  <c r="C131" i="5"/>
  <c r="C130" i="5"/>
  <c r="C129" i="5"/>
  <c r="C128" i="5"/>
  <c r="C127" i="5"/>
  <c r="C121" i="5"/>
  <c r="C120" i="5"/>
  <c r="C119" i="5"/>
  <c r="C118" i="5"/>
  <c r="C117" i="5"/>
  <c r="C116" i="5"/>
  <c r="H79" i="5"/>
  <c r="G79" i="5"/>
  <c r="F79" i="5"/>
  <c r="E79" i="5"/>
  <c r="D79" i="5"/>
  <c r="C79" i="5"/>
  <c r="H69" i="5"/>
  <c r="G69" i="5"/>
  <c r="F69" i="5"/>
  <c r="E69" i="5"/>
  <c r="D69" i="5"/>
  <c r="C69" i="5"/>
  <c r="B49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7" i="5"/>
  <c r="E27" i="5"/>
  <c r="D27" i="5" s="1"/>
  <c r="F26" i="5"/>
  <c r="E26" i="5"/>
  <c r="D26" i="5"/>
  <c r="F25" i="5"/>
  <c r="E25" i="5"/>
  <c r="D25" i="5"/>
  <c r="F24" i="5"/>
  <c r="D24" i="5" s="1"/>
  <c r="E24" i="5"/>
  <c r="F23" i="5"/>
  <c r="E23" i="5"/>
  <c r="D23" i="5" s="1"/>
  <c r="F22" i="5"/>
  <c r="E22" i="5"/>
  <c r="E28" i="5" s="1"/>
  <c r="D22" i="5"/>
  <c r="D28" i="5" s="1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F15" i="5" s="1"/>
  <c r="G15" i="5"/>
  <c r="E15" i="5" s="1"/>
  <c r="D15" i="5" s="1"/>
  <c r="F14" i="5"/>
  <c r="D14" i="5" s="1"/>
  <c r="E14" i="5"/>
  <c r="F13" i="5"/>
  <c r="E13" i="5"/>
  <c r="D13" i="5" s="1"/>
  <c r="F12" i="5"/>
  <c r="E12" i="5"/>
  <c r="D12" i="5"/>
  <c r="A5" i="5"/>
  <c r="A4" i="5"/>
  <c r="A3" i="5"/>
  <c r="A2" i="5"/>
  <c r="A195" i="6" l="1"/>
  <c r="A195" i="5"/>
  <c r="F28" i="5"/>
  <c r="E150" i="1" l="1"/>
  <c r="D150" i="1"/>
  <c r="C150" i="1"/>
  <c r="E149" i="1"/>
  <c r="D149" i="1"/>
  <c r="C149" i="1"/>
  <c r="E148" i="1"/>
  <c r="D148" i="1"/>
  <c r="C148" i="1"/>
  <c r="E147" i="1"/>
  <c r="D147" i="1"/>
  <c r="C147" i="1"/>
  <c r="E146" i="1"/>
  <c r="D146" i="1"/>
  <c r="C146" i="1"/>
  <c r="E145" i="1"/>
  <c r="D145" i="1"/>
  <c r="C145" i="1"/>
  <c r="E144" i="1"/>
  <c r="D144" i="1"/>
  <c r="C144" i="1"/>
  <c r="E143" i="1"/>
  <c r="D143" i="1"/>
  <c r="C143" i="1"/>
  <c r="E142" i="1"/>
  <c r="D142" i="1"/>
  <c r="C142" i="1"/>
  <c r="E141" i="1"/>
  <c r="D141" i="1"/>
  <c r="C141" i="1"/>
  <c r="C137" i="1"/>
  <c r="C136" i="1"/>
  <c r="G132" i="1"/>
  <c r="F132" i="1"/>
  <c r="E132" i="1"/>
  <c r="D132" i="1"/>
  <c r="G131" i="1"/>
  <c r="F131" i="1"/>
  <c r="E131" i="1"/>
  <c r="D131" i="1"/>
  <c r="G130" i="1"/>
  <c r="F130" i="1"/>
  <c r="E130" i="1"/>
  <c r="D130" i="1"/>
  <c r="G129" i="1"/>
  <c r="F129" i="1"/>
  <c r="E129" i="1"/>
  <c r="D129" i="1"/>
  <c r="G128" i="1"/>
  <c r="F128" i="1"/>
  <c r="E128" i="1"/>
  <c r="D128" i="1"/>
  <c r="G127" i="1"/>
  <c r="F127" i="1"/>
  <c r="E127" i="1"/>
  <c r="D127" i="1"/>
  <c r="F121" i="1"/>
  <c r="E121" i="1"/>
  <c r="D121" i="1"/>
  <c r="F120" i="1"/>
  <c r="E120" i="1"/>
  <c r="D120" i="1"/>
  <c r="F119" i="1"/>
  <c r="E119" i="1"/>
  <c r="D119" i="1"/>
  <c r="F118" i="1"/>
  <c r="E118" i="1"/>
  <c r="D118" i="1"/>
  <c r="F117" i="1"/>
  <c r="E117" i="1"/>
  <c r="D117" i="1"/>
  <c r="F116" i="1"/>
  <c r="E116" i="1"/>
  <c r="D116" i="1"/>
  <c r="B113" i="1"/>
  <c r="B112" i="1"/>
  <c r="B111" i="1"/>
  <c r="B110" i="1"/>
  <c r="B109" i="1"/>
  <c r="B106" i="1"/>
  <c r="B105" i="1"/>
  <c r="B104" i="1"/>
  <c r="B103" i="1"/>
  <c r="B102" i="1"/>
  <c r="C98" i="1"/>
  <c r="C97" i="1"/>
  <c r="C96" i="1"/>
  <c r="C95" i="1"/>
  <c r="C94" i="1"/>
  <c r="C93" i="1"/>
  <c r="H88" i="1"/>
  <c r="G88" i="1"/>
  <c r="F88" i="1"/>
  <c r="E88" i="1"/>
  <c r="D88" i="1"/>
  <c r="C88" i="1"/>
  <c r="H87" i="1"/>
  <c r="G87" i="1"/>
  <c r="F87" i="1"/>
  <c r="E87" i="1"/>
  <c r="D87" i="1"/>
  <c r="C87" i="1"/>
  <c r="H86" i="1"/>
  <c r="G86" i="1"/>
  <c r="F86" i="1"/>
  <c r="E86" i="1"/>
  <c r="D86" i="1"/>
  <c r="C86" i="1"/>
  <c r="H85" i="1"/>
  <c r="G85" i="1"/>
  <c r="F85" i="1"/>
  <c r="E85" i="1"/>
  <c r="D85" i="1"/>
  <c r="C85" i="1"/>
  <c r="H84" i="1"/>
  <c r="G84" i="1"/>
  <c r="F84" i="1"/>
  <c r="E84" i="1"/>
  <c r="D84" i="1"/>
  <c r="C84" i="1"/>
  <c r="H83" i="1"/>
  <c r="G83" i="1"/>
  <c r="F83" i="1"/>
  <c r="E83" i="1"/>
  <c r="D83" i="1"/>
  <c r="C83" i="1"/>
  <c r="H78" i="1"/>
  <c r="G78" i="1"/>
  <c r="F78" i="1"/>
  <c r="E78" i="1"/>
  <c r="D78" i="1"/>
  <c r="C78" i="1"/>
  <c r="H77" i="1"/>
  <c r="G77" i="1"/>
  <c r="F77" i="1"/>
  <c r="E77" i="1"/>
  <c r="D77" i="1"/>
  <c r="C77" i="1"/>
  <c r="H76" i="1"/>
  <c r="G76" i="1"/>
  <c r="F76" i="1"/>
  <c r="E76" i="1"/>
  <c r="D76" i="1"/>
  <c r="C76" i="1"/>
  <c r="H75" i="1"/>
  <c r="G75" i="1"/>
  <c r="F75" i="1"/>
  <c r="E75" i="1"/>
  <c r="D75" i="1"/>
  <c r="C75" i="1"/>
  <c r="H74" i="1"/>
  <c r="G74" i="1"/>
  <c r="F74" i="1"/>
  <c r="E74" i="1"/>
  <c r="D74" i="1"/>
  <c r="C74" i="1"/>
  <c r="D68" i="1"/>
  <c r="C68" i="1"/>
  <c r="D67" i="1"/>
  <c r="C67" i="1"/>
  <c r="D66" i="1"/>
  <c r="C66" i="1"/>
  <c r="H68" i="1"/>
  <c r="G68" i="1"/>
  <c r="F68" i="1"/>
  <c r="E68" i="1"/>
  <c r="H67" i="1"/>
  <c r="G67" i="1"/>
  <c r="F67" i="1"/>
  <c r="E67" i="1"/>
  <c r="H66" i="1"/>
  <c r="G66" i="1"/>
  <c r="F66" i="1"/>
  <c r="E66" i="1"/>
  <c r="C62" i="1"/>
  <c r="C61" i="1"/>
  <c r="C60" i="1"/>
  <c r="C59" i="1"/>
  <c r="C58" i="1"/>
  <c r="C57" i="1"/>
  <c r="C56" i="1"/>
  <c r="C55" i="1"/>
  <c r="C54" i="1"/>
  <c r="C53" i="1"/>
  <c r="B48" i="1"/>
  <c r="B47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D17" i="1"/>
  <c r="D16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B195" i="1" l="1"/>
  <c r="B150" i="1"/>
  <c r="B149" i="1"/>
  <c r="B148" i="1"/>
  <c r="B147" i="1"/>
  <c r="B146" i="1"/>
  <c r="B145" i="1"/>
  <c r="B144" i="1"/>
  <c r="B143" i="1"/>
  <c r="B142" i="1"/>
  <c r="B141" i="1"/>
  <c r="G133" i="1"/>
  <c r="F133" i="1"/>
  <c r="E133" i="1"/>
  <c r="D133" i="1"/>
  <c r="C132" i="1"/>
  <c r="C131" i="1"/>
  <c r="C130" i="1"/>
  <c r="C129" i="1"/>
  <c r="C128" i="1"/>
  <c r="C127" i="1"/>
  <c r="C121" i="1"/>
  <c r="C120" i="1"/>
  <c r="C119" i="1"/>
  <c r="C118" i="1"/>
  <c r="C117" i="1"/>
  <c r="C116" i="1"/>
  <c r="H79" i="1"/>
  <c r="G79" i="1"/>
  <c r="F79" i="1"/>
  <c r="E79" i="1"/>
  <c r="D79" i="1"/>
  <c r="C79" i="1"/>
  <c r="H69" i="1"/>
  <c r="G69" i="1"/>
  <c r="F69" i="1"/>
  <c r="E69" i="1"/>
  <c r="D69" i="1"/>
  <c r="C69" i="1"/>
  <c r="B49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7" i="1"/>
  <c r="E27" i="1"/>
  <c r="F26" i="1"/>
  <c r="E26" i="1"/>
  <c r="F25" i="1"/>
  <c r="E25" i="1"/>
  <c r="F24" i="1"/>
  <c r="E24" i="1"/>
  <c r="F23" i="1"/>
  <c r="E23" i="1"/>
  <c r="F22" i="1"/>
  <c r="E22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4" i="1"/>
  <c r="E14" i="1"/>
  <c r="F13" i="1"/>
  <c r="E13" i="1"/>
  <c r="F12" i="1"/>
  <c r="E12" i="1"/>
  <c r="A5" i="1"/>
  <c r="A4" i="1"/>
  <c r="A3" i="1"/>
  <c r="A2" i="1"/>
  <c r="D26" i="1" l="1"/>
  <c r="F15" i="1"/>
  <c r="D25" i="1"/>
  <c r="D23" i="1"/>
  <c r="D24" i="1"/>
  <c r="E15" i="1"/>
  <c r="D15" i="1" s="1"/>
  <c r="C133" i="1"/>
  <c r="E28" i="1"/>
  <c r="D14" i="1"/>
  <c r="D13" i="1"/>
  <c r="D12" i="1"/>
  <c r="D22" i="1"/>
  <c r="F28" i="1"/>
  <c r="D27" i="1"/>
  <c r="D28" i="1" l="1"/>
  <c r="A195" i="1"/>
</calcChain>
</file>

<file path=xl/sharedStrings.xml><?xml version="1.0" encoding="utf-8"?>
<sst xmlns="http://schemas.openxmlformats.org/spreadsheetml/2006/main" count="3549" uniqueCount="133">
  <si>
    <t>SERVICIO DE SALUD</t>
  </si>
  <si>
    <t>CG5:CN157</t>
  </si>
  <si>
    <t>REM-25.  SERVICIOS DE SANGRE</t>
  </si>
  <si>
    <t>SECCIÓN A.1: POBLACIÓN DONANTE (CS-UMT-BS)</t>
  </si>
  <si>
    <t>DONANTES</t>
  </si>
  <si>
    <t>DESCRIPCIÓN</t>
  </si>
  <si>
    <t>TOTAL</t>
  </si>
  <si>
    <t>POR EDAD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</si>
  <si>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</si>
  <si>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</si>
  <si>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</si>
  <si>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</si>
  <si>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</si>
  <si>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</si>
  <si>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</si>
  <si>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</si>
  <si>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</si>
  <si>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</si>
  <si>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Ambos Sexos</t>
  </si>
  <si>
    <t>Hombres</t>
  </si>
  <si>
    <t>Mujeres</t>
  </si>
  <si>
    <t>ALTRUISTAS</t>
  </si>
  <si>
    <t>NUEVOS</t>
  </si>
  <si>
    <t>Aceptados</t>
  </si>
  <si>
    <t>REPETIDOS</t>
  </si>
  <si>
    <t>FAMILIARES O REPOSICIÓN</t>
  </si>
  <si>
    <t>TOTAL DÍAS ATENCIÓN OTORGADOS</t>
  </si>
  <si>
    <t>TOTAL COLECTAS MÓVILES REALIZADAS</t>
  </si>
  <si>
    <t>SECCIÓN A.2:  TIPO DE DONANTES RECHAZADOS</t>
  </si>
  <si>
    <t>Rechazados Transitorios</t>
  </si>
  <si>
    <t>Rechazados Permanentes</t>
  </si>
  <si>
    <t>SECCIÓN A.3: REACCIONES ADVERSAS A LA DONACIÓN (CS - UMT - BS)</t>
  </si>
  <si>
    <t>TIPO</t>
  </si>
  <si>
    <t xml:space="preserve"> ALTRUISTAS</t>
  </si>
  <si>
    <t>REPOSICIÓN</t>
  </si>
  <si>
    <t>CON SÍNTOMAS LOCALES</t>
  </si>
  <si>
    <t>HEMATOMA</t>
  </si>
  <si>
    <t>PUNCIÓN ARTERIAL</t>
  </si>
  <si>
    <t>SANGRAMIENTO POSTERIOR</t>
  </si>
  <si>
    <t>IRRITACION DE UN NERVIO</t>
  </si>
  <si>
    <t>LESIÓN NERVIOSA</t>
  </si>
  <si>
    <t>LESIÓN DE TENDÓN</t>
  </si>
  <si>
    <t>BRAZO DOLOROSO</t>
  </si>
  <si>
    <t>TROMBOFLEBITIS</t>
  </si>
  <si>
    <t>ALERGIA LOCAL</t>
  </si>
  <si>
    <t>CON SÍNTOMAS GENERALES</t>
  </si>
  <si>
    <t>RVV INMEDIATA</t>
  </si>
  <si>
    <t>Sin Lesión</t>
  </si>
  <si>
    <t>Con Lesión</t>
  </si>
  <si>
    <t>RVV TARDÍA</t>
  </si>
  <si>
    <t>SECCIÓN B: INGRESO UNIDADES DE SANGRE A PRODUCIÓN  (CS-BS)</t>
  </si>
  <si>
    <t>UNIDADES DE SANGRE</t>
  </si>
  <si>
    <t>APTAS</t>
  </si>
  <si>
    <t>NO APTAS</t>
  </si>
  <si>
    <t>SECCIÓN C: PRODUCCIÓN DE COMPONENTES SANGUÍNEOS (CS-BS)</t>
  </si>
  <si>
    <t>PRODUCCIÓN</t>
  </si>
  <si>
    <t>GLÓBULOS ROJOS</t>
  </si>
  <si>
    <t>DESPLAMATIZADOS</t>
  </si>
  <si>
    <t>LEUCOREDUCIDOS</t>
  </si>
  <si>
    <t>FILTRADOS</t>
  </si>
  <si>
    <t>PLAQUETAS</t>
  </si>
  <si>
    <t>ESTÁNDAR</t>
  </si>
  <si>
    <t>LEUCORREDUCIDA POOL</t>
  </si>
  <si>
    <t>LEUCODEPLETADA POOL</t>
  </si>
  <si>
    <t>AFÉRESIS</t>
  </si>
  <si>
    <t>PLASMAS</t>
  </si>
  <si>
    <t>PLASMA FRESCO CONGELADO TERAPÉUTICO</t>
  </si>
  <si>
    <t>PLASMA USO NO TERAPÉUTICO</t>
  </si>
  <si>
    <t>CRIOPRECIPITADOS</t>
  </si>
  <si>
    <t>SECCIÓN C.1: COMPONENTES SANGUÍNEOS ELIMINADOS (CS-BS )</t>
  </si>
  <si>
    <t>CAUSA</t>
  </si>
  <si>
    <t>GLOBULOS ROJOS*</t>
  </si>
  <si>
    <t>PLASMAS*</t>
  </si>
  <si>
    <t>CRIOPRECIPI-TADOS</t>
  </si>
  <si>
    <t>Estándar</t>
  </si>
  <si>
    <t>Pool*</t>
  </si>
  <si>
    <t>Aféresis</t>
  </si>
  <si>
    <t>CALIFICACIÓN MICROBIOLÓGICA REACTIVA</t>
  </si>
  <si>
    <t>OBSOLESCENCIA</t>
  </si>
  <si>
    <t>OTROS</t>
  </si>
  <si>
    <t>* Cualquier tipo</t>
  </si>
  <si>
    <t>SECCIÓN C.2 .: COMPONENTES SANGUÍNEOS ELIMINADOS O DEVUELTOS AL CENTRO DE SANGRE ( UMT)</t>
  </si>
  <si>
    <t>FALLA POR CADENA DE FRÍO</t>
  </si>
  <si>
    <t>DEVOLUCIONES POR PRODUCTO POR NO CUMPLIR ESTÁNDAR</t>
  </si>
  <si>
    <t>DESCONGELAMIENTO SIN USO</t>
  </si>
  <si>
    <t>SECCIÓN C.3 : COMPONENTES SANGUÍNEOS TRANSFORMACIONES (CS-BS-UMT)</t>
  </si>
  <si>
    <t>COMPONENTES</t>
  </si>
  <si>
    <t>UNIDADES PEDIÁTRICAS</t>
  </si>
  <si>
    <t>IRRADIACIÓN</t>
  </si>
  <si>
    <t>RECONSTITU-CIÓN PARA USO PEDIÁTRICO (RECAMBIO)</t>
  </si>
  <si>
    <t>REDUCCIÓN VOLUMEN</t>
  </si>
  <si>
    <t>DESPLASMATI-ZACIÓN</t>
  </si>
  <si>
    <t>POOL*</t>
  </si>
  <si>
    <t>SECCIÓN C.4: COMPONENTES SANGUÍNEOS DISTRIBUÍBLES (CS)</t>
  </si>
  <si>
    <t>SECCIÓN C.5: SATISFACCION STOCK (7 DÍAS) CS</t>
  </si>
  <si>
    <t>GR</t>
  </si>
  <si>
    <t>NÚMERO DÍAS BAJO STOCK ÓPTIMO</t>
  </si>
  <si>
    <t>O +</t>
  </si>
  <si>
    <t>A +</t>
  </si>
  <si>
    <t>B +</t>
  </si>
  <si>
    <t>O ( - )</t>
  </si>
  <si>
    <t>A ( - )</t>
  </si>
  <si>
    <t>SECCIÓN C.6: SATISFACCION STOCK CRITICO (3 DÍAS) UMT</t>
  </si>
  <si>
    <t>SECCIÓN D: COMPONENTES SANGUINEOS DISTRIBUIDOS (CS) O TRANSFERIDOS (BS Y UMT)</t>
  </si>
  <si>
    <t>PÚBLICO</t>
  </si>
  <si>
    <t>PRIVADO**</t>
  </si>
  <si>
    <t>F.F.A.A.</t>
  </si>
  <si>
    <t>ESTANDAR</t>
  </si>
  <si>
    <t>AFERESIS</t>
  </si>
  <si>
    <t>**Universitarios, Clínicas Privadas, Otros</t>
  </si>
  <si>
    <t>SECCIÓN D.1: TRANSFUSIONES (UMT - BS )</t>
  </si>
  <si>
    <t>TRANSFUSIONES                                                   (Nº DE UNIDADES)</t>
  </si>
  <si>
    <t>MENORES DE 15 AÑOS</t>
  </si>
  <si>
    <t>DE 15 Y MAS AÑOS</t>
  </si>
  <si>
    <t xml:space="preserve">Normales </t>
  </si>
  <si>
    <t>Irradiados</t>
  </si>
  <si>
    <t>Normales</t>
  </si>
  <si>
    <t>SECCIÓN E: DEMANDA GLÓBULOS ROJOS PARA TRANSFUSIÓN (UMT-BS)</t>
  </si>
  <si>
    <t>UNIDADES</t>
  </si>
  <si>
    <t>SOLICITADAS</t>
  </si>
  <si>
    <t>DESPACHADAS</t>
  </si>
  <si>
    <t>SECCIÓN F: REACCIONES ADVERSAS POR ACTO* TRANSFUSIONAL  (UMT-BS)</t>
  </si>
  <si>
    <t>RASH ALÉRGICO</t>
  </si>
  <si>
    <t>ANAFILAXIA</t>
  </si>
  <si>
    <t>REACCIÓN FEBRIL NO HEMOLÍTICA</t>
  </si>
  <si>
    <t>REACCIÓN HEMOLÍTICA AGUDA POR INCOMPATIBILIDAD ABO</t>
  </si>
  <si>
    <t>REACCIÓN HEMOLÍTICA AGUDA POR OTRA CAUSA</t>
  </si>
  <si>
    <t>SOBRECARGA CIRCULATORIA</t>
  </si>
  <si>
    <t>REACCIÓN HEMOLÍTICA TARDÍA</t>
  </si>
  <si>
    <t>SEPTICEMIA</t>
  </si>
  <si>
    <t>TRALI</t>
  </si>
  <si>
    <t>OTRAS</t>
  </si>
  <si>
    <t>* Cada vez que el paciente se transfunde.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</si>
</sst>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2"/>
      <name val="Verdana"/>
      <family val="2"/>
    </font>
    <font>
      <b/>
      <sz val="12"/>
      <color indexed="8"/>
      <name val="Verdana"/>
      <family val="2"/>
    </font>
    <font>
      <b/>
      <sz val="8"/>
      <color indexed="10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color indexed="10"/>
      <name val="Verdana"/>
      <family val="2"/>
    </font>
    <font>
      <sz val="8"/>
      <color indexed="8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sz val="11"/>
      <color indexed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559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Protection="1">
      <protection locked="0"/>
    </xf>
    <xf numFmtId="1" fontId="2" fillId="4" borderId="0" xfId="0" applyNumberFormat="1" applyFont="1" applyFill="1" applyProtection="1">
      <protection locked="0"/>
    </xf>
    <xf numFmtId="1" fontId="3" fillId="2" borderId="0" xfId="0" applyNumberFormat="1" applyFont="1" applyFill="1" applyAlignment="1">
      <alignment vertical="center"/>
    </xf>
    <xf numFmtId="1" fontId="4" fillId="2" borderId="0" xfId="0" applyNumberFormat="1" applyFont="1" applyFill="1"/>
    <xf numFmtId="1" fontId="3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/>
    <xf numFmtId="1" fontId="7" fillId="2" borderId="1" xfId="0" applyNumberFormat="1" applyFont="1" applyFill="1" applyBorder="1"/>
    <xf numFmtId="1" fontId="8" fillId="2" borderId="1" xfId="0" applyNumberFormat="1" applyFont="1" applyFill="1" applyBorder="1"/>
    <xf numFmtId="1" fontId="9" fillId="2" borderId="1" xfId="0" applyNumberFormat="1" applyFont="1" applyFill="1" applyBorder="1"/>
    <xf numFmtId="1" fontId="6" fillId="2" borderId="1" xfId="0" applyNumberFormat="1" applyFont="1" applyFill="1" applyBorder="1"/>
    <xf numFmtId="1" fontId="2" fillId="2" borderId="1" xfId="0" applyNumberFormat="1" applyFont="1" applyFill="1" applyBorder="1"/>
    <xf numFmtId="1" fontId="6" fillId="0" borderId="11" xfId="0" applyNumberFormat="1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/>
    <xf numFmtId="1" fontId="6" fillId="0" borderId="17" xfId="0" applyNumberFormat="1" applyFont="1" applyBorder="1" applyAlignment="1">
      <alignment horizontal="right"/>
    </xf>
    <xf numFmtId="1" fontId="6" fillId="0" borderId="18" xfId="0" applyNumberFormat="1" applyFont="1" applyBorder="1" applyAlignment="1">
      <alignment horizontal="right"/>
    </xf>
    <xf numFmtId="1" fontId="6" fillId="0" borderId="19" xfId="0" applyNumberFormat="1" applyFont="1" applyBorder="1" applyAlignment="1">
      <alignment horizontal="right"/>
    </xf>
    <xf numFmtId="1" fontId="6" fillId="5" borderId="17" xfId="0" applyNumberFormat="1" applyFont="1" applyFill="1" applyBorder="1" applyProtection="1">
      <protection locked="0"/>
    </xf>
    <xf numFmtId="1" fontId="6" fillId="5" borderId="19" xfId="0" applyNumberFormat="1" applyFont="1" applyFill="1" applyBorder="1" applyProtection="1">
      <protection locked="0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/>
    <xf numFmtId="1" fontId="6" fillId="0" borderId="22" xfId="0" applyNumberFormat="1" applyFont="1" applyBorder="1" applyAlignment="1">
      <alignment horizontal="right"/>
    </xf>
    <xf numFmtId="1" fontId="6" fillId="0" borderId="23" xfId="0" applyNumberFormat="1" applyFont="1" applyBorder="1" applyAlignment="1">
      <alignment horizontal="right"/>
    </xf>
    <xf numFmtId="1" fontId="6" fillId="0" borderId="24" xfId="0" applyNumberFormat="1" applyFont="1" applyBorder="1" applyAlignment="1">
      <alignment horizontal="right"/>
    </xf>
    <xf numFmtId="1" fontId="6" fillId="5" borderId="25" xfId="0" applyNumberFormat="1" applyFont="1" applyFill="1" applyBorder="1" applyProtection="1">
      <protection locked="0"/>
    </xf>
    <xf numFmtId="1" fontId="6" fillId="5" borderId="10" xfId="0" applyNumberFormat="1" applyFont="1" applyFill="1" applyBorder="1" applyProtection="1">
      <protection locked="0"/>
    </xf>
    <xf numFmtId="1" fontId="6" fillId="5" borderId="22" xfId="0" applyNumberFormat="1" applyFont="1" applyFill="1" applyBorder="1" applyProtection="1">
      <protection locked="0"/>
    </xf>
    <xf numFmtId="1" fontId="6" fillId="5" borderId="24" xfId="0" applyNumberFormat="1" applyFont="1" applyFill="1" applyBorder="1" applyProtection="1">
      <protection locked="0"/>
    </xf>
    <xf numFmtId="1" fontId="6" fillId="5" borderId="26" xfId="0" applyNumberFormat="1" applyFont="1" applyFill="1" applyBorder="1" applyProtection="1">
      <protection locked="0"/>
    </xf>
    <xf numFmtId="1" fontId="6" fillId="0" borderId="2" xfId="0" applyNumberFormat="1" applyFont="1" applyBorder="1"/>
    <xf numFmtId="1" fontId="6" fillId="0" borderId="11" xfId="0" applyNumberFormat="1" applyFont="1" applyBorder="1" applyAlignment="1">
      <alignment horizontal="right"/>
    </xf>
    <xf numFmtId="1" fontId="6" fillId="0" borderId="12" xfId="0" applyNumberFormat="1" applyFont="1" applyBorder="1" applyAlignment="1">
      <alignment horizontal="right"/>
    </xf>
    <xf numFmtId="1" fontId="6" fillId="0" borderId="8" xfId="0" applyNumberFormat="1" applyFont="1" applyBorder="1" applyAlignment="1">
      <alignment horizontal="right"/>
    </xf>
    <xf numFmtId="1" fontId="6" fillId="5" borderId="11" xfId="0" applyNumberFormat="1" applyFont="1" applyFill="1" applyBorder="1" applyProtection="1">
      <protection locked="0"/>
    </xf>
    <xf numFmtId="1" fontId="6" fillId="5" borderId="8" xfId="0" applyNumberFormat="1" applyFont="1" applyFill="1" applyBorder="1" applyProtection="1">
      <protection locked="0"/>
    </xf>
    <xf numFmtId="1" fontId="6" fillId="5" borderId="6" xfId="0" applyNumberFormat="1" applyFont="1" applyFill="1" applyBorder="1" applyProtection="1">
      <protection locked="0"/>
    </xf>
    <xf numFmtId="1" fontId="6" fillId="5" borderId="27" xfId="0" applyNumberFormat="1" applyFont="1" applyFill="1" applyBorder="1" applyProtection="1">
      <protection locked="0"/>
    </xf>
    <xf numFmtId="1" fontId="6" fillId="0" borderId="28" xfId="0" applyNumberFormat="1" applyFont="1" applyBorder="1" applyAlignment="1">
      <alignment horizontal="right"/>
    </xf>
    <xf numFmtId="1" fontId="6" fillId="0" borderId="29" xfId="0" applyNumberFormat="1" applyFont="1" applyBorder="1" applyAlignment="1">
      <alignment horizontal="right"/>
    </xf>
    <xf numFmtId="1" fontId="6" fillId="0" borderId="30" xfId="0" applyNumberFormat="1" applyFont="1" applyBorder="1" applyAlignment="1">
      <alignment horizontal="right"/>
    </xf>
    <xf numFmtId="1" fontId="6" fillId="0" borderId="28" xfId="0" applyNumberFormat="1" applyFont="1" applyBorder="1"/>
    <xf numFmtId="1" fontId="6" fillId="0" borderId="30" xfId="0" applyNumberFormat="1" applyFont="1" applyBorder="1"/>
    <xf numFmtId="1" fontId="6" fillId="0" borderId="31" xfId="0" applyNumberFormat="1" applyFont="1" applyBorder="1"/>
    <xf numFmtId="1" fontId="6" fillId="0" borderId="32" xfId="0" applyNumberFormat="1" applyFont="1" applyBorder="1"/>
    <xf numFmtId="1" fontId="6" fillId="5" borderId="36" xfId="0" applyNumberFormat="1" applyFont="1" applyFill="1" applyBorder="1" applyProtection="1">
      <protection locked="0"/>
    </xf>
    <xf numFmtId="1" fontId="6" fillId="6" borderId="37" xfId="0" applyNumberFormat="1" applyFont="1" applyFill="1" applyBorder="1"/>
    <xf numFmtId="1" fontId="6" fillId="6" borderId="38" xfId="0" applyNumberFormat="1" applyFont="1" applyFill="1" applyBorder="1"/>
    <xf numFmtId="1" fontId="6" fillId="6" borderId="39" xfId="0" applyNumberFormat="1" applyFont="1" applyFill="1" applyBorder="1"/>
    <xf numFmtId="1" fontId="6" fillId="6" borderId="40" xfId="0" applyNumberFormat="1" applyFont="1" applyFill="1" applyBorder="1"/>
    <xf numFmtId="1" fontId="6" fillId="6" borderId="41" xfId="0" applyNumberFormat="1" applyFont="1" applyFill="1" applyBorder="1"/>
    <xf numFmtId="1" fontId="6" fillId="6" borderId="42" xfId="0" applyNumberFormat="1" applyFont="1" applyFill="1" applyBorder="1"/>
    <xf numFmtId="1" fontId="7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center"/>
    </xf>
    <xf numFmtId="1" fontId="6" fillId="0" borderId="7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/>
    </xf>
    <xf numFmtId="1" fontId="6" fillId="0" borderId="43" xfId="0" applyNumberFormat="1" applyFont="1" applyBorder="1" applyAlignment="1">
      <alignment wrapText="1"/>
    </xf>
    <xf numFmtId="1" fontId="6" fillId="0" borderId="22" xfId="0" applyNumberFormat="1" applyFont="1" applyBorder="1" applyAlignment="1">
      <alignment horizontal="right" wrapText="1"/>
    </xf>
    <xf numFmtId="1" fontId="6" fillId="0" borderId="18" xfId="0" applyNumberFormat="1" applyFont="1" applyBorder="1" applyAlignment="1">
      <alignment horizontal="right" wrapText="1"/>
    </xf>
    <xf numFmtId="1" fontId="6" fillId="0" borderId="44" xfId="0" applyNumberFormat="1" applyFont="1" applyBorder="1" applyAlignment="1">
      <alignment horizontal="right"/>
    </xf>
    <xf numFmtId="1" fontId="6" fillId="5" borderId="45" xfId="0" applyNumberFormat="1" applyFont="1" applyFill="1" applyBorder="1" applyProtection="1">
      <protection locked="0"/>
    </xf>
    <xf numFmtId="1" fontId="6" fillId="5" borderId="46" xfId="0" applyNumberFormat="1" applyFont="1" applyFill="1" applyBorder="1" applyProtection="1">
      <protection locked="0"/>
    </xf>
    <xf numFmtId="1" fontId="6" fillId="0" borderId="48" xfId="0" applyNumberFormat="1" applyFont="1" applyBorder="1" applyAlignment="1">
      <alignment wrapText="1"/>
    </xf>
    <xf numFmtId="1" fontId="6" fillId="0" borderId="49" xfId="0" applyNumberFormat="1" applyFont="1" applyBorder="1" applyAlignment="1">
      <alignment horizontal="right" wrapText="1"/>
    </xf>
    <xf numFmtId="1" fontId="6" fillId="0" borderId="50" xfId="0" applyNumberFormat="1" applyFont="1" applyBorder="1" applyAlignment="1">
      <alignment horizontal="right" wrapText="1"/>
    </xf>
    <xf numFmtId="1" fontId="6" fillId="0" borderId="51" xfId="0" applyNumberFormat="1" applyFont="1" applyBorder="1" applyAlignment="1">
      <alignment horizontal="right"/>
    </xf>
    <xf numFmtId="1" fontId="6" fillId="5" borderId="49" xfId="0" applyNumberFormat="1" applyFont="1" applyFill="1" applyBorder="1" applyProtection="1">
      <protection locked="0"/>
    </xf>
    <xf numFmtId="1" fontId="6" fillId="5" borderId="52" xfId="0" applyNumberFormat="1" applyFont="1" applyFill="1" applyBorder="1" applyProtection="1">
      <protection locked="0"/>
    </xf>
    <xf numFmtId="1" fontId="6" fillId="5" borderId="9" xfId="0" applyNumberFormat="1" applyFont="1" applyFill="1" applyBorder="1" applyProtection="1">
      <protection locked="0"/>
    </xf>
    <xf numFmtId="1" fontId="6" fillId="5" borderId="42" xfId="0" applyNumberFormat="1" applyFont="1" applyFill="1" applyBorder="1" applyProtection="1">
      <protection locked="0"/>
    </xf>
    <xf numFmtId="1" fontId="6" fillId="0" borderId="53" xfId="0" applyNumberFormat="1" applyFont="1" applyBorder="1" applyAlignment="1">
      <alignment wrapText="1"/>
    </xf>
    <xf numFmtId="1" fontId="6" fillId="0" borderId="54" xfId="0" applyNumberFormat="1" applyFont="1" applyBorder="1" applyAlignment="1">
      <alignment horizontal="right" wrapText="1"/>
    </xf>
    <xf numFmtId="1" fontId="6" fillId="0" borderId="55" xfId="0" applyNumberFormat="1" applyFont="1" applyBorder="1" applyAlignment="1">
      <alignment horizontal="right" wrapText="1"/>
    </xf>
    <xf numFmtId="1" fontId="6" fillId="0" borderId="56" xfId="0" applyNumberFormat="1" applyFont="1" applyBorder="1" applyAlignment="1">
      <alignment horizontal="right"/>
    </xf>
    <xf numFmtId="1" fontId="6" fillId="5" borderId="54" xfId="0" applyNumberFormat="1" applyFont="1" applyFill="1" applyBorder="1" applyProtection="1">
      <protection locked="0"/>
    </xf>
    <xf numFmtId="1" fontId="6" fillId="5" borderId="57" xfId="0" applyNumberFormat="1" applyFont="1" applyFill="1" applyBorder="1" applyProtection="1">
      <protection locked="0"/>
    </xf>
    <xf numFmtId="1" fontId="6" fillId="5" borderId="58" xfId="0" applyNumberFormat="1" applyFont="1" applyFill="1" applyBorder="1" applyProtection="1">
      <protection locked="0"/>
    </xf>
    <xf numFmtId="1" fontId="6" fillId="5" borderId="59" xfId="0" applyNumberFormat="1" applyFont="1" applyFill="1" applyBorder="1" applyProtection="1">
      <protection locked="0"/>
    </xf>
    <xf numFmtId="1" fontId="6" fillId="0" borderId="60" xfId="0" applyNumberFormat="1" applyFont="1" applyBorder="1" applyAlignment="1">
      <alignment wrapText="1"/>
    </xf>
    <xf numFmtId="1" fontId="6" fillId="5" borderId="61" xfId="0" applyNumberFormat="1" applyFont="1" applyFill="1" applyBorder="1" applyProtection="1">
      <protection locked="0"/>
    </xf>
    <xf numFmtId="1" fontId="6" fillId="5" borderId="48" xfId="0" applyNumberFormat="1" applyFont="1" applyFill="1" applyBorder="1" applyProtection="1">
      <protection locked="0"/>
    </xf>
    <xf numFmtId="1" fontId="6" fillId="0" borderId="62" xfId="0" applyNumberFormat="1" applyFont="1" applyBorder="1" applyAlignment="1">
      <alignment horizontal="right" wrapText="1"/>
    </xf>
    <xf numFmtId="1" fontId="6" fillId="0" borderId="63" xfId="0" applyNumberFormat="1" applyFont="1" applyBorder="1" applyAlignment="1">
      <alignment horizontal="right" wrapText="1"/>
    </xf>
    <xf numFmtId="1" fontId="6" fillId="0" borderId="0" xfId="0" applyNumberFormat="1" applyFont="1" applyAlignment="1">
      <alignment horizontal="right"/>
    </xf>
    <xf numFmtId="1" fontId="6" fillId="5" borderId="13" xfId="0" applyNumberFormat="1" applyFont="1" applyFill="1" applyBorder="1" applyProtection="1">
      <protection locked="0"/>
    </xf>
    <xf numFmtId="1" fontId="6" fillId="5" borderId="64" xfId="0" applyNumberFormat="1" applyFont="1" applyFill="1" applyBorder="1" applyProtection="1">
      <protection locked="0"/>
    </xf>
    <xf numFmtId="1" fontId="6" fillId="5" borderId="62" xfId="0" applyNumberFormat="1" applyFont="1" applyFill="1" applyBorder="1" applyProtection="1">
      <protection locked="0"/>
    </xf>
    <xf numFmtId="1" fontId="6" fillId="5" borderId="14" xfId="0" applyNumberFormat="1" applyFont="1" applyFill="1" applyBorder="1" applyProtection="1">
      <protection locked="0"/>
    </xf>
    <xf numFmtId="1" fontId="6" fillId="0" borderId="25" xfId="0" applyNumberFormat="1" applyFont="1" applyBorder="1" applyAlignment="1">
      <alignment horizontal="right"/>
    </xf>
    <xf numFmtId="1" fontId="6" fillId="0" borderId="40" xfId="0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1" fontId="6" fillId="0" borderId="9" xfId="0" applyNumberFormat="1" applyFont="1" applyBorder="1"/>
    <xf numFmtId="1" fontId="6" fillId="0" borderId="42" xfId="0" applyNumberFormat="1" applyFont="1" applyBorder="1"/>
    <xf numFmtId="1" fontId="6" fillId="0" borderId="25" xfId="0" applyNumberFormat="1" applyFont="1" applyBorder="1"/>
    <xf numFmtId="1" fontId="6" fillId="0" borderId="10" xfId="0" applyNumberFormat="1" applyFont="1" applyBorder="1"/>
    <xf numFmtId="1" fontId="9" fillId="2" borderId="0" xfId="0" applyNumberFormat="1" applyFont="1" applyFill="1" applyAlignment="1">
      <alignment vertical="center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2" borderId="11" xfId="1" applyNumberFormat="1" applyFont="1" applyFill="1" applyBorder="1" applyAlignment="1">
      <alignment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0" xfId="2" applyNumberFormat="1" applyFont="1" applyFill="1" applyAlignment="1">
      <alignment horizontal="center" vertical="top" wrapText="1"/>
    </xf>
    <xf numFmtId="1" fontId="6" fillId="2" borderId="0" xfId="2" applyNumberFormat="1" applyFont="1" applyFill="1"/>
    <xf numFmtId="1" fontId="6" fillId="2" borderId="0" xfId="2" applyNumberFormat="1" applyFont="1" applyFill="1" applyAlignment="1">
      <alignment wrapText="1"/>
    </xf>
    <xf numFmtId="1" fontId="6" fillId="2" borderId="16" xfId="1" applyNumberFormat="1" applyFont="1" applyFill="1" applyBorder="1" applyAlignment="1">
      <alignment horizontal="right" vertical="center" wrapText="1"/>
    </xf>
    <xf numFmtId="1" fontId="6" fillId="5" borderId="65" xfId="1" applyNumberFormat="1" applyFont="1" applyFill="1" applyBorder="1" applyAlignment="1" applyProtection="1">
      <alignment horizontal="right" vertical="center" wrapText="1"/>
      <protection locked="0"/>
    </xf>
    <xf numFmtId="1" fontId="6" fillId="5" borderId="46" xfId="1" applyNumberFormat="1" applyFont="1" applyFill="1" applyBorder="1" applyAlignment="1" applyProtection="1">
      <alignment horizontal="right" vertical="center" wrapText="1"/>
      <protection locked="0"/>
    </xf>
    <xf numFmtId="1" fontId="6" fillId="2" borderId="53" xfId="1" applyNumberFormat="1" applyFont="1" applyFill="1" applyBorder="1" applyAlignment="1">
      <alignment horizontal="right" vertical="center" wrapText="1"/>
    </xf>
    <xf numFmtId="1" fontId="6" fillId="5" borderId="66" xfId="1" applyNumberFormat="1" applyFont="1" applyFill="1" applyBorder="1" applyAlignment="1" applyProtection="1">
      <alignment horizontal="right" vertical="center" wrapText="1"/>
      <protection locked="0"/>
    </xf>
    <xf numFmtId="1" fontId="6" fillId="5" borderId="57" xfId="1" applyNumberFormat="1" applyFont="1" applyFill="1" applyBorder="1" applyAlignment="1" applyProtection="1">
      <alignment horizontal="right" vertical="center" wrapText="1"/>
      <protection locked="0"/>
    </xf>
    <xf numFmtId="1" fontId="6" fillId="5" borderId="66" xfId="0" applyNumberFormat="1" applyFont="1" applyFill="1" applyBorder="1" applyAlignment="1" applyProtection="1">
      <alignment horizontal="right"/>
      <protection locked="0"/>
    </xf>
    <xf numFmtId="1" fontId="6" fillId="5" borderId="57" xfId="0" applyNumberFormat="1" applyFont="1" applyFill="1" applyBorder="1" applyAlignment="1" applyProtection="1">
      <alignment horizontal="right"/>
      <protection locked="0"/>
    </xf>
    <xf numFmtId="1" fontId="6" fillId="2" borderId="60" xfId="1" applyNumberFormat="1" applyFont="1" applyFill="1" applyBorder="1" applyAlignment="1">
      <alignment horizontal="right" vertical="center" wrapText="1"/>
    </xf>
    <xf numFmtId="1" fontId="6" fillId="5" borderId="67" xfId="0" applyNumberFormat="1" applyFont="1" applyFill="1" applyBorder="1" applyAlignment="1" applyProtection="1">
      <alignment horizontal="right"/>
      <protection locked="0"/>
    </xf>
    <xf numFmtId="1" fontId="6" fillId="5" borderId="52" xfId="0" applyNumberFormat="1" applyFont="1" applyFill="1" applyBorder="1" applyAlignment="1" applyProtection="1">
      <alignment horizontal="right"/>
      <protection locked="0"/>
    </xf>
    <xf numFmtId="1" fontId="6" fillId="5" borderId="17" xfId="0" applyNumberFormat="1" applyFont="1" applyFill="1" applyBorder="1" applyAlignment="1" applyProtection="1">
      <alignment horizontal="right"/>
      <protection locked="0"/>
    </xf>
    <xf numFmtId="1" fontId="6" fillId="5" borderId="46" xfId="0" applyNumberFormat="1" applyFont="1" applyFill="1" applyBorder="1" applyAlignment="1" applyProtection="1">
      <alignment horizontal="right"/>
      <protection locked="0"/>
    </xf>
    <xf numFmtId="1" fontId="6" fillId="5" borderId="49" xfId="0" applyNumberFormat="1" applyFont="1" applyFill="1" applyBorder="1" applyAlignment="1" applyProtection="1">
      <alignment horizontal="right"/>
      <protection locked="0"/>
    </xf>
    <xf numFmtId="1" fontId="2" fillId="7" borderId="0" xfId="0" applyNumberFormat="1" applyFont="1" applyFill="1"/>
    <xf numFmtId="1" fontId="6" fillId="0" borderId="60" xfId="0" applyNumberFormat="1" applyFont="1" applyBorder="1" applyAlignment="1">
      <alignment horizontal="center" vertical="center" wrapText="1"/>
    </xf>
    <xf numFmtId="1" fontId="6" fillId="7" borderId="0" xfId="0" applyNumberFormat="1" applyFont="1" applyFill="1"/>
    <xf numFmtId="1" fontId="9" fillId="7" borderId="0" xfId="0" applyNumberFormat="1" applyFont="1" applyFill="1" applyAlignment="1">
      <alignment vertical="center"/>
    </xf>
    <xf numFmtId="1" fontId="13" fillId="0" borderId="0" xfId="0" applyNumberFormat="1" applyFont="1"/>
    <xf numFmtId="1" fontId="6" fillId="5" borderId="16" xfId="0" applyNumberFormat="1" applyFont="1" applyFill="1" applyBorder="1" applyProtection="1">
      <protection locked="0"/>
    </xf>
    <xf numFmtId="1" fontId="14" fillId="2" borderId="13" xfId="0" applyNumberFormat="1" applyFont="1" applyFill="1" applyBorder="1"/>
    <xf numFmtId="1" fontId="6" fillId="5" borderId="60" xfId="0" applyNumberFormat="1" applyFont="1" applyFill="1" applyBorder="1" applyProtection="1">
      <protection locked="0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right" vertical="center"/>
    </xf>
    <xf numFmtId="1" fontId="14" fillId="0" borderId="13" xfId="0" applyNumberFormat="1" applyFont="1" applyBorder="1"/>
    <xf numFmtId="1" fontId="7" fillId="0" borderId="0" xfId="0" applyNumberFormat="1" applyFont="1"/>
    <xf numFmtId="1" fontId="6" fillId="0" borderId="16" xfId="0" applyNumberFormat="1" applyFont="1" applyBorder="1" applyAlignment="1">
      <alignment horizontal="left" vertical="center" wrapText="1"/>
    </xf>
    <xf numFmtId="1" fontId="6" fillId="0" borderId="24" xfId="0" applyNumberFormat="1" applyFont="1" applyBorder="1" applyAlignment="1">
      <alignment vertical="center" wrapText="1"/>
    </xf>
    <xf numFmtId="1" fontId="6" fillId="5" borderId="53" xfId="0" applyNumberFormat="1" applyFont="1" applyFill="1" applyBorder="1" applyProtection="1">
      <protection locked="0"/>
    </xf>
    <xf numFmtId="1" fontId="6" fillId="0" borderId="10" xfId="0" applyNumberFormat="1" applyFont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0" borderId="19" xfId="0" applyNumberFormat="1" applyFont="1" applyBorder="1" applyAlignment="1">
      <alignment vertical="center" wrapText="1"/>
    </xf>
    <xf numFmtId="1" fontId="6" fillId="0" borderId="60" xfId="0" applyNumberFormat="1" applyFont="1" applyBorder="1" applyAlignment="1">
      <alignment horizontal="left" vertical="center" wrapText="1"/>
    </xf>
    <xf numFmtId="1" fontId="6" fillId="5" borderId="47" xfId="0" applyNumberFormat="1" applyFont="1" applyFill="1" applyBorder="1" applyProtection="1">
      <protection locked="0"/>
    </xf>
    <xf numFmtId="1" fontId="6" fillId="2" borderId="11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5" borderId="16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17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18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19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53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54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55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58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68" xfId="0" applyNumberFormat="1" applyFont="1" applyFill="1" applyBorder="1" applyProtection="1">
      <protection locked="0"/>
    </xf>
    <xf numFmtId="1" fontId="6" fillId="5" borderId="50" xfId="0" applyNumberFormat="1" applyFont="1" applyFill="1" applyBorder="1" applyProtection="1">
      <protection locked="0"/>
    </xf>
    <xf numFmtId="1" fontId="6" fillId="5" borderId="69" xfId="0" applyNumberFormat="1" applyFont="1" applyFill="1" applyBorder="1" applyProtection="1">
      <protection locked="0"/>
    </xf>
    <xf numFmtId="1" fontId="6" fillId="0" borderId="6" xfId="0" applyNumberFormat="1" applyFont="1" applyBorder="1"/>
    <xf numFmtId="1" fontId="6" fillId="0" borderId="11" xfId="0" applyNumberFormat="1" applyFont="1" applyBorder="1"/>
    <xf numFmtId="1" fontId="6" fillId="0" borderId="12" xfId="0" applyNumberFormat="1" applyFont="1" applyBorder="1"/>
    <xf numFmtId="1" fontId="6" fillId="0" borderId="7" xfId="0" applyNumberFormat="1" applyFont="1" applyBorder="1"/>
    <xf numFmtId="1" fontId="6" fillId="0" borderId="0" xfId="0" applyNumberFormat="1" applyFont="1"/>
    <xf numFmtId="1" fontId="15" fillId="2" borderId="0" xfId="0" applyNumberFormat="1" applyFont="1" applyFill="1" applyAlignment="1">
      <alignment horizontal="left"/>
    </xf>
    <xf numFmtId="1" fontId="9" fillId="2" borderId="0" xfId="0" applyNumberFormat="1" applyFont="1" applyFill="1"/>
    <xf numFmtId="1" fontId="13" fillId="2" borderId="0" xfId="0" applyNumberFormat="1" applyFont="1" applyFill="1"/>
    <xf numFmtId="1" fontId="6" fillId="2" borderId="70" xfId="1" applyNumberFormat="1" applyFont="1" applyFill="1" applyBorder="1" applyAlignment="1">
      <alignment horizontal="center" vertical="center" wrapText="1"/>
    </xf>
    <xf numFmtId="1" fontId="6" fillId="5" borderId="65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46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66" xfId="0" applyNumberFormat="1" applyFont="1" applyFill="1" applyBorder="1" applyProtection="1">
      <protection locked="0"/>
    </xf>
    <xf numFmtId="1" fontId="6" fillId="5" borderId="55" xfId="0" applyNumberFormat="1" applyFont="1" applyFill="1" applyBorder="1" applyProtection="1">
      <protection locked="0"/>
    </xf>
    <xf numFmtId="1" fontId="6" fillId="5" borderId="67" xfId="0" applyNumberFormat="1" applyFont="1" applyFill="1" applyBorder="1" applyProtection="1">
      <protection locked="0"/>
    </xf>
    <xf numFmtId="1" fontId="6" fillId="0" borderId="70" xfId="0" applyNumberFormat="1" applyFont="1" applyBorder="1"/>
    <xf numFmtId="1" fontId="6" fillId="0" borderId="8" xfId="0" applyNumberFormat="1" applyFont="1" applyBorder="1"/>
    <xf numFmtId="1" fontId="6" fillId="2" borderId="0" xfId="0" applyNumberFormat="1" applyFont="1" applyFill="1" applyAlignment="1">
      <alignment horizontal="center"/>
    </xf>
    <xf numFmtId="1" fontId="14" fillId="2" borderId="0" xfId="0" applyNumberFormat="1" applyFont="1" applyFill="1" applyProtection="1">
      <protection locked="0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center" vertical="center" wrapText="1"/>
    </xf>
    <xf numFmtId="1" fontId="6" fillId="5" borderId="2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12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8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5" borderId="22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23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24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60" xfId="0" applyNumberFormat="1" applyFont="1" applyFill="1" applyBorder="1" applyAlignment="1">
      <alignment horizontal="left" vertical="center" wrapText="1"/>
    </xf>
    <xf numFmtId="1" fontId="6" fillId="5" borderId="60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49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50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61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47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0" xfId="0" applyNumberFormat="1" applyFont="1" applyFill="1" applyAlignment="1">
      <alignment horizontal="left"/>
    </xf>
    <xf numFmtId="1" fontId="14" fillId="2" borderId="0" xfId="0" applyNumberFormat="1" applyFont="1" applyFill="1" applyAlignment="1" applyProtection="1">
      <alignment horizontal="right" vertical="center" wrapText="1"/>
      <protection locked="0"/>
    </xf>
    <xf numFmtId="1" fontId="8" fillId="2" borderId="0" xfId="0" applyNumberFormat="1" applyFont="1" applyFill="1"/>
    <xf numFmtId="1" fontId="6" fillId="2" borderId="24" xfId="0" applyNumberFormat="1" applyFont="1" applyFill="1" applyBorder="1" applyAlignment="1">
      <alignment horizontal="left" vertical="center" wrapText="1"/>
    </xf>
    <xf numFmtId="1" fontId="6" fillId="5" borderId="2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24" xfId="0" applyNumberFormat="1" applyFont="1" applyFill="1" applyBorder="1" applyAlignment="1">
      <alignment vertical="center" wrapText="1"/>
    </xf>
    <xf numFmtId="1" fontId="6" fillId="2" borderId="10" xfId="0" applyNumberFormat="1" applyFont="1" applyFill="1" applyBorder="1" applyAlignment="1">
      <alignment horizontal="left" vertical="center" wrapText="1"/>
    </xf>
    <xf numFmtId="1" fontId="16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vertical="center" wrapText="1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5" borderId="16" xfId="0" applyNumberFormat="1" applyFont="1" applyFill="1" applyBorder="1" applyAlignment="1" applyProtection="1">
      <alignment vertical="center" wrapText="1"/>
      <protection locked="0"/>
    </xf>
    <xf numFmtId="1" fontId="6" fillId="5" borderId="53" xfId="0" applyNumberFormat="1" applyFont="1" applyFill="1" applyBorder="1" applyAlignment="1" applyProtection="1">
      <alignment vertical="center" wrapText="1"/>
      <protection locked="0"/>
    </xf>
    <xf numFmtId="1" fontId="6" fillId="2" borderId="0" xfId="1" applyNumberFormat="1" applyFont="1" applyFill="1" applyAlignment="1">
      <alignment vertical="center" wrapText="1"/>
    </xf>
    <xf numFmtId="1" fontId="6" fillId="5" borderId="60" xfId="0" applyNumberFormat="1" applyFont="1" applyFill="1" applyBorder="1" applyAlignment="1" applyProtection="1">
      <alignment vertical="center" wrapText="1"/>
      <protection locked="0"/>
    </xf>
    <xf numFmtId="1" fontId="6" fillId="2" borderId="0" xfId="0" applyNumberFormat="1" applyFont="1" applyFill="1" applyAlignment="1">
      <alignment vertical="center"/>
    </xf>
    <xf numFmtId="1" fontId="7" fillId="2" borderId="1" xfId="1" applyNumberFormat="1" applyFont="1" applyFill="1" applyBorder="1"/>
    <xf numFmtId="1" fontId="7" fillId="2" borderId="1" xfId="1" applyNumberFormat="1" applyFont="1" applyFill="1" applyBorder="1" applyAlignment="1">
      <alignment wrapText="1"/>
    </xf>
    <xf numFmtId="1" fontId="6" fillId="2" borderId="15" xfId="0" applyNumberFormat="1" applyFont="1" applyFill="1" applyBorder="1" applyAlignment="1">
      <alignment horizontal="right" vertical="center" wrapText="1"/>
    </xf>
    <xf numFmtId="1" fontId="6" fillId="5" borderId="71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72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5" xfId="0" applyNumberFormat="1" applyFont="1" applyFill="1" applyBorder="1" applyAlignment="1" applyProtection="1">
      <alignment horizontal="right" vertical="center" wrapText="1"/>
      <protection locked="0"/>
    </xf>
    <xf numFmtId="1" fontId="17" fillId="2" borderId="0" xfId="0" applyNumberFormat="1" applyFont="1" applyFill="1"/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16" xfId="0" applyNumberFormat="1" applyFont="1" applyFill="1" applyBorder="1" applyAlignment="1">
      <alignment horizontal="right" vertical="center" wrapText="1"/>
    </xf>
    <xf numFmtId="1" fontId="6" fillId="2" borderId="53" xfId="0" applyNumberFormat="1" applyFont="1" applyFill="1" applyBorder="1"/>
    <xf numFmtId="1" fontId="6" fillId="2" borderId="60" xfId="0" applyNumberFormat="1" applyFont="1" applyFill="1" applyBorder="1"/>
    <xf numFmtId="1" fontId="6" fillId="2" borderId="21" xfId="0" applyNumberFormat="1" applyFont="1" applyFill="1" applyBorder="1"/>
    <xf numFmtId="1" fontId="6" fillId="5" borderId="23" xfId="0" applyNumberFormat="1" applyFont="1" applyFill="1" applyBorder="1" applyProtection="1">
      <protection locked="0"/>
    </xf>
    <xf numFmtId="1" fontId="14" fillId="2" borderId="0" xfId="0" applyNumberFormat="1" applyFont="1" applyFill="1" applyAlignment="1">
      <alignment horizontal="left"/>
    </xf>
    <xf numFmtId="1" fontId="14" fillId="2" borderId="0" xfId="0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 vertical="center" wrapText="1"/>
    </xf>
    <xf numFmtId="1" fontId="6" fillId="0" borderId="27" xfId="0" applyNumberFormat="1" applyFont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wrapText="1"/>
    </xf>
    <xf numFmtId="1" fontId="6" fillId="5" borderId="17" xfId="0" applyNumberFormat="1" applyFont="1" applyFill="1" applyBorder="1" applyAlignment="1" applyProtection="1">
      <alignment wrapText="1"/>
      <protection locked="0"/>
    </xf>
    <xf numFmtId="1" fontId="6" fillId="5" borderId="46" xfId="0" applyNumberFormat="1" applyFont="1" applyFill="1" applyBorder="1" applyAlignment="1" applyProtection="1">
      <alignment wrapText="1"/>
      <protection locked="0"/>
    </xf>
    <xf numFmtId="1" fontId="6" fillId="2" borderId="58" xfId="0" applyNumberFormat="1" applyFont="1" applyFill="1" applyBorder="1" applyAlignment="1">
      <alignment wrapText="1"/>
    </xf>
    <xf numFmtId="1" fontId="6" fillId="5" borderId="54" xfId="0" applyNumberFormat="1" applyFont="1" applyFill="1" applyBorder="1" applyAlignment="1" applyProtection="1">
      <alignment wrapText="1"/>
      <protection locked="0"/>
    </xf>
    <xf numFmtId="1" fontId="6" fillId="5" borderId="57" xfId="0" applyNumberFormat="1" applyFont="1" applyFill="1" applyBorder="1" applyAlignment="1" applyProtection="1">
      <alignment wrapText="1"/>
      <protection locked="0"/>
    </xf>
    <xf numFmtId="1" fontId="6" fillId="2" borderId="61" xfId="0" applyNumberFormat="1" applyFont="1" applyFill="1" applyBorder="1" applyAlignment="1">
      <alignment wrapText="1"/>
    </xf>
    <xf numFmtId="1" fontId="6" fillId="5" borderId="49" xfId="0" applyNumberFormat="1" applyFont="1" applyFill="1" applyBorder="1" applyAlignment="1" applyProtection="1">
      <alignment wrapText="1"/>
      <protection locked="0"/>
    </xf>
    <xf numFmtId="1" fontId="6" fillId="5" borderId="52" xfId="0" applyNumberFormat="1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/>
    <xf numFmtId="1" fontId="6" fillId="2" borderId="47" xfId="0" applyNumberFormat="1" applyFont="1" applyFill="1" applyBorder="1"/>
    <xf numFmtId="1" fontId="6" fillId="0" borderId="27" xfId="0" applyNumberFormat="1" applyFont="1" applyBorder="1"/>
    <xf numFmtId="1" fontId="7" fillId="2" borderId="1" xfId="0" applyNumberFormat="1" applyFont="1" applyFill="1" applyBorder="1" applyAlignment="1">
      <alignment horizontal="left"/>
    </xf>
    <xf numFmtId="1" fontId="6" fillId="0" borderId="15" xfId="0" applyNumberFormat="1" applyFont="1" applyBorder="1" applyAlignment="1">
      <alignment horizontal="center" vertical="center" wrapText="1"/>
    </xf>
    <xf numFmtId="1" fontId="14" fillId="2" borderId="0" xfId="0" applyNumberFormat="1" applyFont="1" applyFill="1"/>
    <xf numFmtId="1" fontId="6" fillId="0" borderId="73" xfId="0" applyNumberFormat="1" applyFont="1" applyBorder="1"/>
    <xf numFmtId="1" fontId="14" fillId="5" borderId="16" xfId="0" applyNumberFormat="1" applyFont="1" applyFill="1" applyBorder="1" applyAlignment="1" applyProtection="1">
      <alignment wrapText="1"/>
      <protection locked="0"/>
    </xf>
    <xf numFmtId="1" fontId="6" fillId="0" borderId="74" xfId="0" applyNumberFormat="1" applyFont="1" applyBorder="1" applyAlignment="1">
      <alignment vertical="center" wrapText="1"/>
    </xf>
    <xf numFmtId="1" fontId="14" fillId="5" borderId="60" xfId="0" applyNumberFormat="1" applyFont="1" applyFill="1" applyBorder="1" applyAlignment="1" applyProtection="1">
      <alignment wrapText="1"/>
      <protection locked="0"/>
    </xf>
    <xf numFmtId="1" fontId="7" fillId="2" borderId="0" xfId="0" applyNumberFormat="1" applyFont="1" applyFill="1" applyAlignment="1">
      <alignment horizontal="left"/>
    </xf>
    <xf numFmtId="1" fontId="6" fillId="5" borderId="55" xfId="0" applyNumberFormat="1" applyFont="1" applyFill="1" applyBorder="1" applyAlignment="1" applyProtection="1">
      <alignment wrapText="1"/>
      <protection locked="0"/>
    </xf>
    <xf numFmtId="1" fontId="6" fillId="5" borderId="58" xfId="0" applyNumberFormat="1" applyFont="1" applyFill="1" applyBorder="1" applyAlignment="1" applyProtection="1">
      <alignment wrapText="1"/>
      <protection locked="0"/>
    </xf>
    <xf numFmtId="1" fontId="6" fillId="0" borderId="53" xfId="0" applyNumberFormat="1" applyFont="1" applyBorder="1" applyAlignment="1">
      <alignment vertical="center" wrapText="1"/>
    </xf>
    <xf numFmtId="1" fontId="6" fillId="5" borderId="50" xfId="0" applyNumberFormat="1" applyFont="1" applyFill="1" applyBorder="1" applyAlignment="1" applyProtection="1">
      <alignment wrapText="1"/>
      <protection locked="0"/>
    </xf>
    <xf numFmtId="1" fontId="6" fillId="5" borderId="61" xfId="0" applyNumberFormat="1" applyFont="1" applyFill="1" applyBorder="1" applyAlignment="1" applyProtection="1">
      <alignment wrapText="1"/>
      <protection locked="0"/>
    </xf>
    <xf numFmtId="1" fontId="2" fillId="8" borderId="0" xfId="0" applyNumberFormat="1" applyFont="1" applyFill="1"/>
    <xf numFmtId="1" fontId="2" fillId="8" borderId="0" xfId="0" applyNumberFormat="1" applyFont="1" applyFill="1" applyProtection="1">
      <protection locked="0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14" xfId="0" applyNumberFormat="1" applyFont="1" applyBorder="1" applyAlignment="1">
      <alignment horizontal="center"/>
    </xf>
    <xf numFmtId="1" fontId="6" fillId="0" borderId="33" xfId="0" applyNumberFormat="1" applyFont="1" applyBorder="1" applyAlignment="1">
      <alignment horizontal="center"/>
    </xf>
    <xf numFmtId="1" fontId="6" fillId="0" borderId="34" xfId="0" applyNumberFormat="1" applyFont="1" applyBorder="1" applyAlignment="1">
      <alignment horizontal="center"/>
    </xf>
    <xf numFmtId="1" fontId="6" fillId="0" borderId="35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" fontId="6" fillId="0" borderId="47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7" fillId="2" borderId="0" xfId="1" applyNumberFormat="1" applyFont="1" applyFill="1" applyAlignment="1">
      <alignment horizontal="left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2" borderId="45" xfId="1" applyNumberFormat="1" applyFont="1" applyFill="1" applyBorder="1" applyAlignment="1">
      <alignment horizontal="left" vertical="center" wrapText="1"/>
    </xf>
    <xf numFmtId="1" fontId="6" fillId="2" borderId="19" xfId="1" applyNumberFormat="1" applyFont="1" applyFill="1" applyBorder="1" applyAlignment="1">
      <alignment horizontal="left" vertical="center" wrapText="1"/>
    </xf>
    <xf numFmtId="1" fontId="6" fillId="2" borderId="59" xfId="1" applyNumberFormat="1" applyFont="1" applyFill="1" applyBorder="1" applyAlignment="1">
      <alignment horizontal="left" vertical="center" wrapText="1"/>
    </xf>
    <xf numFmtId="1" fontId="6" fillId="2" borderId="58" xfId="1" applyNumberFormat="1" applyFont="1" applyFill="1" applyBorder="1" applyAlignment="1">
      <alignment horizontal="left" vertical="center" wrapText="1"/>
    </xf>
    <xf numFmtId="1" fontId="6" fillId="2" borderId="15" xfId="0" applyNumberFormat="1" applyFont="1" applyFill="1" applyBorder="1" applyAlignment="1">
      <alignment horizontal="center" vertical="center" wrapText="1"/>
    </xf>
    <xf numFmtId="1" fontId="6" fillId="2" borderId="47" xfId="0" applyNumberFormat="1" applyFont="1" applyFill="1" applyBorder="1" applyAlignment="1">
      <alignment horizontal="center" vertical="center" wrapText="1"/>
    </xf>
    <xf numFmtId="1" fontId="6" fillId="2" borderId="15" xfId="2" applyNumberFormat="1" applyFont="1" applyFill="1" applyBorder="1" applyAlignment="1">
      <alignment horizontal="center" wrapText="1"/>
    </xf>
    <xf numFmtId="1" fontId="6" fillId="2" borderId="47" xfId="2" applyNumberFormat="1" applyFont="1" applyFill="1" applyBorder="1" applyAlignment="1">
      <alignment horizontal="center" wrapText="1"/>
    </xf>
    <xf numFmtId="1" fontId="6" fillId="2" borderId="48" xfId="1" applyNumberFormat="1" applyFont="1" applyFill="1" applyBorder="1" applyAlignment="1">
      <alignment horizontal="left" vertical="center" wrapText="1"/>
    </xf>
    <xf numFmtId="1" fontId="6" fillId="2" borderId="61" xfId="1" applyNumberFormat="1" applyFont="1" applyFill="1" applyBorder="1" applyAlignment="1">
      <alignment horizontal="left" vertical="center" wrapText="1"/>
    </xf>
    <xf numFmtId="1" fontId="6" fillId="0" borderId="9" xfId="0" applyNumberFormat="1" applyFont="1" applyBorder="1" applyAlignment="1">
      <alignment horizontal="left"/>
    </xf>
    <xf numFmtId="1" fontId="6" fillId="0" borderId="10" xfId="0" applyNumberFormat="1" applyFont="1" applyBorder="1" applyAlignment="1">
      <alignment horizontal="left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2" xfId="1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0" borderId="68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left" wrapText="1"/>
    </xf>
    <xf numFmtId="1" fontId="6" fillId="2" borderId="6" xfId="0" applyNumberFormat="1" applyFont="1" applyFill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left" vertical="center" wrapText="1"/>
    </xf>
    <xf numFmtId="1" fontId="6" fillId="2" borderId="8" xfId="0" applyNumberFormat="1" applyFont="1" applyFill="1" applyBorder="1" applyAlignment="1">
      <alignment horizontal="left" vertical="center" wrapText="1"/>
    </xf>
    <xf numFmtId="1" fontId="6" fillId="2" borderId="45" xfId="0" applyNumberFormat="1" applyFont="1" applyFill="1" applyBorder="1" applyAlignment="1">
      <alignment horizontal="left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48" xfId="0" applyNumberFormat="1" applyFont="1" applyFill="1" applyBorder="1" applyAlignment="1">
      <alignment horizontal="left"/>
    </xf>
    <xf numFmtId="1" fontId="6" fillId="2" borderId="61" xfId="0" applyNumberFormat="1" applyFont="1" applyFill="1" applyBorder="1" applyAlignment="1">
      <alignment horizontal="left"/>
    </xf>
    <xf numFmtId="1" fontId="6" fillId="2" borderId="21" xfId="0" applyNumberFormat="1" applyFont="1" applyFill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7" fillId="2" borderId="0" xfId="1" applyNumberFormat="1" applyFont="1" applyFill="1" applyAlignment="1">
      <alignment wrapText="1"/>
    </xf>
    <xf numFmtId="1" fontId="8" fillId="0" borderId="0" xfId="0" applyNumberFormat="1" applyFont="1" applyAlignment="1">
      <alignment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1" fontId="6" fillId="2" borderId="9" xfId="0" applyNumberFormat="1" applyFont="1" applyFill="1" applyBorder="1" applyAlignment="1">
      <alignment horizontal="center" vertical="center" wrapText="1"/>
    </xf>
    <xf numFmtId="1" fontId="6" fillId="2" borderId="10" xfId="0" applyNumberFormat="1" applyFont="1" applyFill="1" applyBorder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2" borderId="47" xfId="1" applyNumberFormat="1" applyFont="1" applyFill="1" applyBorder="1" applyAlignment="1">
      <alignment horizontal="center" vertical="center" wrapText="1"/>
    </xf>
    <xf numFmtId="1" fontId="6" fillId="2" borderId="20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left" vertical="center" wrapText="1"/>
    </xf>
    <xf numFmtId="1" fontId="6" fillId="2" borderId="5" xfId="0" applyNumberFormat="1" applyFont="1" applyFill="1" applyBorder="1" applyAlignment="1">
      <alignment horizontal="left" vertical="center" wrapText="1"/>
    </xf>
    <xf numFmtId="1" fontId="6" fillId="2" borderId="43" xfId="0" applyNumberFormat="1" applyFont="1" applyFill="1" applyBorder="1" applyAlignment="1">
      <alignment horizontal="left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0" borderId="72" xfId="0" applyNumberFormat="1" applyFont="1" applyBorder="1" applyAlignment="1">
      <alignment horizontal="center" vertical="center" wrapText="1"/>
    </xf>
    <xf numFmtId="1" fontId="6" fillId="0" borderId="40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5" xfId="0" applyNumberFormat="1" applyFont="1" applyBorder="1"/>
    <xf numFmtId="1" fontId="6" fillId="0" borderId="71" xfId="0" applyNumberFormat="1" applyFont="1" applyBorder="1" applyAlignment="1">
      <alignment horizontal="center" vertical="center" wrapText="1"/>
    </xf>
    <xf numFmtId="1" fontId="6" fillId="0" borderId="25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 2" xfId="2" xr:uid="{ABEF36DC-35A1-4CD2-BC3D-2EA90C6DFD2D}"/>
    <cellStyle name="Normal_REM 04-2002" xfId="1" xr:uid="{A6EE3161-A662-493F-A749-C2092856F1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SERIES%20Y%20MANUALES%20REM/&#218;LTIMA%20VERSI&#211;N/SA_22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MARZO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CORRECCIONES%20SOLIC.%2018.07.2022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310EB-3D1A-4EAF-AC19-2B3E55646569}">
  <dimension ref="A1:CZ196"/>
  <sheetViews>
    <sheetView workbookViewId="0">
      <selection activeCell="E150" sqref="E150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",[1]NOMBRE!B2," - ","( ",[1]NOMBRE!C2,[1]NOMBRE!D2,[1]NOMBRE!E2,[1]NOMBRE!F2,[1]NOMBRE!G2," )")</f>
        <v>COMUNA:  - ( 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",[1]NOMBRE!B6," - ","( ",[1]NOMBRE!C6,[1]NOMBRE!D6," )")</f>
        <v>MES:  - ( 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",[1]NOMBRE!B7)</f>
        <v>AÑO: 2022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476" t="s">
        <v>4</v>
      </c>
      <c r="B9" s="476" t="s">
        <v>5</v>
      </c>
      <c r="C9" s="476"/>
      <c r="D9" s="477" t="s">
        <v>6</v>
      </c>
      <c r="E9" s="478"/>
      <c r="F9" s="479"/>
      <c r="G9" s="483" t="s">
        <v>7</v>
      </c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5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476"/>
      <c r="B10" s="476"/>
      <c r="C10" s="476"/>
      <c r="D10" s="480"/>
      <c r="E10" s="481"/>
      <c r="F10" s="482"/>
      <c r="G10" s="471" t="s">
        <v>8</v>
      </c>
      <c r="H10" s="471"/>
      <c r="I10" s="471" t="s">
        <v>9</v>
      </c>
      <c r="J10" s="471"/>
      <c r="K10" s="471" t="s">
        <v>10</v>
      </c>
      <c r="L10" s="471"/>
      <c r="M10" s="471" t="s">
        <v>11</v>
      </c>
      <c r="N10" s="471"/>
      <c r="O10" s="471" t="s">
        <v>12</v>
      </c>
      <c r="P10" s="471"/>
      <c r="Q10" s="471" t="s">
        <v>13</v>
      </c>
      <c r="R10" s="471"/>
      <c r="S10" s="471" t="s">
        <v>14</v>
      </c>
      <c r="T10" s="471"/>
      <c r="U10" s="471" t="s">
        <v>15</v>
      </c>
      <c r="V10" s="471"/>
      <c r="W10" s="471" t="s">
        <v>16</v>
      </c>
      <c r="X10" s="471"/>
      <c r="Y10" s="471" t="s">
        <v>17</v>
      </c>
      <c r="Z10" s="471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476"/>
      <c r="B11" s="476"/>
      <c r="C11" s="476"/>
      <c r="D11" s="16" t="s">
        <v>18</v>
      </c>
      <c r="E11" s="17" t="s">
        <v>19</v>
      </c>
      <c r="F11" s="18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472" t="s">
        <v>21</v>
      </c>
      <c r="B12" s="23" t="s">
        <v>22</v>
      </c>
      <c r="C12" s="24" t="s">
        <v>23</v>
      </c>
      <c r="D12" s="25">
        <f>SUM(E12+F12)</f>
        <v>136</v>
      </c>
      <c r="E12" s="26">
        <f t="shared" ref="E12:F15" si="0">SUM(G12+I12+K12+M12+O12+Q12+S12+U12+W12+Y12)</f>
        <v>57</v>
      </c>
      <c r="F12" s="27">
        <f t="shared" si="0"/>
        <v>79</v>
      </c>
      <c r="G12" s="28">
        <f>SUM(ENERO:DICIEMBRE!G12)</f>
        <v>5</v>
      </c>
      <c r="H12" s="28">
        <f>SUM(ENERO:DICIEMBRE!H12)</f>
        <v>13</v>
      </c>
      <c r="I12" s="28">
        <f>SUM(ENERO:DICIEMBRE!I12)</f>
        <v>5</v>
      </c>
      <c r="J12" s="28">
        <f>SUM(ENERO:DICIEMBRE!J12)</f>
        <v>23</v>
      </c>
      <c r="K12" s="28">
        <f>SUM(ENERO:DICIEMBRE!K12)</f>
        <v>6</v>
      </c>
      <c r="L12" s="28">
        <f>SUM(ENERO:DICIEMBRE!L12)</f>
        <v>13</v>
      </c>
      <c r="M12" s="28">
        <f>SUM(ENERO:DICIEMBRE!M12)</f>
        <v>17</v>
      </c>
      <c r="N12" s="28">
        <f>SUM(ENERO:DICIEMBRE!N12)</f>
        <v>6</v>
      </c>
      <c r="O12" s="28">
        <f>SUM(ENERO:DICIEMBRE!O12)</f>
        <v>5</v>
      </c>
      <c r="P12" s="28">
        <f>SUM(ENERO:DICIEMBRE!P12)</f>
        <v>9</v>
      </c>
      <c r="Q12" s="28">
        <f>SUM(ENERO:DICIEMBRE!Q12)</f>
        <v>5</v>
      </c>
      <c r="R12" s="28">
        <f>SUM(ENERO:DICIEMBRE!R12)</f>
        <v>5</v>
      </c>
      <c r="S12" s="28">
        <f>SUM(ENERO:DICIEMBRE!S12)</f>
        <v>5</v>
      </c>
      <c r="T12" s="28">
        <f>SUM(ENERO:DICIEMBRE!T12)</f>
        <v>1</v>
      </c>
      <c r="U12" s="28">
        <f>SUM(ENERO:DICIEMBRE!U12)</f>
        <v>5</v>
      </c>
      <c r="V12" s="28">
        <f>SUM(ENERO:DICIEMBRE!V12)</f>
        <v>3</v>
      </c>
      <c r="W12" s="28">
        <f>SUM(ENERO:DICIEMBRE!W12)</f>
        <v>3</v>
      </c>
      <c r="X12" s="28">
        <f>SUM(ENERO:DICIEMBRE!X12)</f>
        <v>3</v>
      </c>
      <c r="Y12" s="28">
        <f>SUM(ENERO:DICIEMBRE!Y12)</f>
        <v>1</v>
      </c>
      <c r="Z12" s="28">
        <f>SUM(ENERO:DICIEMBRE!Z12)</f>
        <v>3</v>
      </c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473"/>
      <c r="B13" s="30" t="s">
        <v>24</v>
      </c>
      <c r="C13" s="31" t="s">
        <v>23</v>
      </c>
      <c r="D13" s="32">
        <f>SUM(E13+F13)</f>
        <v>892</v>
      </c>
      <c r="E13" s="33">
        <f t="shared" si="0"/>
        <v>376</v>
      </c>
      <c r="F13" s="34">
        <f t="shared" si="0"/>
        <v>516</v>
      </c>
      <c r="G13" s="28">
        <f>SUM(ENERO:DICIEMBRE!G13)</f>
        <v>5</v>
      </c>
      <c r="H13" s="28">
        <f>SUM(ENERO:DICIEMBRE!H13)</f>
        <v>12</v>
      </c>
      <c r="I13" s="28">
        <f>SUM(ENERO:DICIEMBRE!I13)</f>
        <v>40</v>
      </c>
      <c r="J13" s="28">
        <f>SUM(ENERO:DICIEMBRE!J13)</f>
        <v>74</v>
      </c>
      <c r="K13" s="28">
        <f>SUM(ENERO:DICIEMBRE!K13)</f>
        <v>70</v>
      </c>
      <c r="L13" s="28">
        <f>SUM(ENERO:DICIEMBRE!L13)</f>
        <v>96</v>
      </c>
      <c r="M13" s="28">
        <f>SUM(ENERO:DICIEMBRE!M13)</f>
        <v>51</v>
      </c>
      <c r="N13" s="28">
        <f>SUM(ENERO:DICIEMBRE!N13)</f>
        <v>88</v>
      </c>
      <c r="O13" s="28">
        <f>SUM(ENERO:DICIEMBRE!O13)</f>
        <v>38</v>
      </c>
      <c r="P13" s="28">
        <f>SUM(ENERO:DICIEMBRE!P13)</f>
        <v>64</v>
      </c>
      <c r="Q13" s="28">
        <f>SUM(ENERO:DICIEMBRE!Q13)</f>
        <v>62</v>
      </c>
      <c r="R13" s="28">
        <f>SUM(ENERO:DICIEMBRE!R13)</f>
        <v>59</v>
      </c>
      <c r="S13" s="28">
        <f>SUM(ENERO:DICIEMBRE!S13)</f>
        <v>32</v>
      </c>
      <c r="T13" s="28">
        <f>SUM(ENERO:DICIEMBRE!T13)</f>
        <v>45</v>
      </c>
      <c r="U13" s="28">
        <f>SUM(ENERO:DICIEMBRE!U13)</f>
        <v>38</v>
      </c>
      <c r="V13" s="28">
        <f>SUM(ENERO:DICIEMBRE!V13)</f>
        <v>34</v>
      </c>
      <c r="W13" s="28">
        <f>SUM(ENERO:DICIEMBRE!W13)</f>
        <v>31</v>
      </c>
      <c r="X13" s="28">
        <f>SUM(ENERO:DICIEMBRE!X13)</f>
        <v>30</v>
      </c>
      <c r="Y13" s="28">
        <f>SUM(ENERO:DICIEMBRE!Y13)</f>
        <v>9</v>
      </c>
      <c r="Z13" s="28">
        <f>SUM(ENERO:DICIEMBRE!Z13)</f>
        <v>14</v>
      </c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474" t="s">
        <v>25</v>
      </c>
      <c r="B14" s="475"/>
      <c r="C14" s="40" t="s">
        <v>23</v>
      </c>
      <c r="D14" s="41">
        <f>SUM(E14+F14)</f>
        <v>2073</v>
      </c>
      <c r="E14" s="42">
        <f t="shared" si="0"/>
        <v>1029</v>
      </c>
      <c r="F14" s="43">
        <f t="shared" si="0"/>
        <v>1044</v>
      </c>
      <c r="G14" s="28">
        <f>SUM(ENERO:DICIEMBRE!G14)</f>
        <v>29</v>
      </c>
      <c r="H14" s="28">
        <f>SUM(ENERO:DICIEMBRE!H14)</f>
        <v>37</v>
      </c>
      <c r="I14" s="28">
        <f>SUM(ENERO:DICIEMBRE!I14)</f>
        <v>93</v>
      </c>
      <c r="J14" s="28">
        <f>SUM(ENERO:DICIEMBRE!J14)</f>
        <v>106</v>
      </c>
      <c r="K14" s="28">
        <f>SUM(ENERO:DICIEMBRE!K14)</f>
        <v>133</v>
      </c>
      <c r="L14" s="28">
        <f>SUM(ENERO:DICIEMBRE!L14)</f>
        <v>130</v>
      </c>
      <c r="M14" s="28">
        <f>SUM(ENERO:DICIEMBRE!M14)</f>
        <v>148</v>
      </c>
      <c r="N14" s="28">
        <f>SUM(ENERO:DICIEMBRE!N14)</f>
        <v>188</v>
      </c>
      <c r="O14" s="28">
        <f>SUM(ENERO:DICIEMBRE!O14)</f>
        <v>141</v>
      </c>
      <c r="P14" s="28">
        <f>SUM(ENERO:DICIEMBRE!P14)</f>
        <v>155</v>
      </c>
      <c r="Q14" s="28">
        <f>SUM(ENERO:DICIEMBRE!Q14)</f>
        <v>140</v>
      </c>
      <c r="R14" s="28">
        <f>SUM(ENERO:DICIEMBRE!R14)</f>
        <v>144</v>
      </c>
      <c r="S14" s="28">
        <f>SUM(ENERO:DICIEMBRE!S14)</f>
        <v>121</v>
      </c>
      <c r="T14" s="28">
        <f>SUM(ENERO:DICIEMBRE!T14)</f>
        <v>114</v>
      </c>
      <c r="U14" s="28">
        <f>SUM(ENERO:DICIEMBRE!U14)</f>
        <v>101</v>
      </c>
      <c r="V14" s="28">
        <f>SUM(ENERO:DICIEMBRE!V14)</f>
        <v>84</v>
      </c>
      <c r="W14" s="28">
        <f>SUM(ENERO:DICIEMBRE!W14)</f>
        <v>81</v>
      </c>
      <c r="X14" s="28">
        <f>SUM(ENERO:DICIEMBRE!X14)</f>
        <v>55</v>
      </c>
      <c r="Y14" s="28">
        <f>SUM(ENERO:DICIEMBRE!Y14)</f>
        <v>42</v>
      </c>
      <c r="Z14" s="28">
        <f>SUM(ENERO:DICIEMBRE!Z14)</f>
        <v>31</v>
      </c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486" t="s">
        <v>6</v>
      </c>
      <c r="B15" s="487"/>
      <c r="C15" s="488"/>
      <c r="D15" s="48">
        <f>SUM(E15+F15)</f>
        <v>3101</v>
      </c>
      <c r="E15" s="49">
        <f t="shared" si="0"/>
        <v>1462</v>
      </c>
      <c r="F15" s="50">
        <f t="shared" si="0"/>
        <v>1639</v>
      </c>
      <c r="G15" s="51">
        <f t="shared" ref="G15:Z15" si="1">SUM(G12:G14)</f>
        <v>39</v>
      </c>
      <c r="H15" s="52">
        <f t="shared" si="1"/>
        <v>62</v>
      </c>
      <c r="I15" s="51">
        <f t="shared" si="1"/>
        <v>138</v>
      </c>
      <c r="J15" s="52">
        <f t="shared" si="1"/>
        <v>203</v>
      </c>
      <c r="K15" s="51">
        <f t="shared" si="1"/>
        <v>209</v>
      </c>
      <c r="L15" s="52">
        <f t="shared" si="1"/>
        <v>239</v>
      </c>
      <c r="M15" s="53">
        <f t="shared" si="1"/>
        <v>216</v>
      </c>
      <c r="N15" s="54">
        <f t="shared" si="1"/>
        <v>282</v>
      </c>
      <c r="O15" s="53">
        <f t="shared" si="1"/>
        <v>184</v>
      </c>
      <c r="P15" s="54">
        <f t="shared" si="1"/>
        <v>228</v>
      </c>
      <c r="Q15" s="53">
        <f t="shared" si="1"/>
        <v>207</v>
      </c>
      <c r="R15" s="54">
        <f t="shared" si="1"/>
        <v>208</v>
      </c>
      <c r="S15" s="53">
        <f t="shared" si="1"/>
        <v>158</v>
      </c>
      <c r="T15" s="54">
        <f t="shared" si="1"/>
        <v>160</v>
      </c>
      <c r="U15" s="53">
        <f t="shared" si="1"/>
        <v>144</v>
      </c>
      <c r="V15" s="54">
        <f t="shared" si="1"/>
        <v>121</v>
      </c>
      <c r="W15" s="53">
        <f t="shared" si="1"/>
        <v>115</v>
      </c>
      <c r="X15" s="54">
        <f t="shared" si="1"/>
        <v>88</v>
      </c>
      <c r="Y15" s="53">
        <f t="shared" si="1"/>
        <v>52</v>
      </c>
      <c r="Z15" s="54">
        <f t="shared" si="1"/>
        <v>48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489" t="s">
        <v>26</v>
      </c>
      <c r="B16" s="490"/>
      <c r="C16" s="491"/>
      <c r="D16" s="28">
        <f>SUM(ENERO:DICIEMBRE!D16)</f>
        <v>250</v>
      </c>
      <c r="E16" s="56"/>
      <c r="F16" s="57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8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492" t="s">
        <v>27</v>
      </c>
      <c r="B17" s="493"/>
      <c r="C17" s="494"/>
      <c r="D17" s="28">
        <f>SUM(ENERO:DICIEMBRE!D17)</f>
        <v>0</v>
      </c>
      <c r="E17" s="59"/>
      <c r="F17" s="60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1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2" t="s">
        <v>28</v>
      </c>
      <c r="B18" s="6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476" t="s">
        <v>4</v>
      </c>
      <c r="B19" s="476" t="s">
        <v>5</v>
      </c>
      <c r="C19" s="476"/>
      <c r="D19" s="477" t="s">
        <v>6</v>
      </c>
      <c r="E19" s="478"/>
      <c r="F19" s="479"/>
      <c r="G19" s="474" t="s">
        <v>7</v>
      </c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  <c r="Y19" s="500"/>
      <c r="Z19" s="475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476"/>
      <c r="B20" s="476"/>
      <c r="C20" s="476"/>
      <c r="D20" s="480"/>
      <c r="E20" s="481"/>
      <c r="F20" s="481"/>
      <c r="G20" s="471" t="s">
        <v>8</v>
      </c>
      <c r="H20" s="471"/>
      <c r="I20" s="471" t="s">
        <v>9</v>
      </c>
      <c r="J20" s="471"/>
      <c r="K20" s="471" t="s">
        <v>10</v>
      </c>
      <c r="L20" s="471"/>
      <c r="M20" s="471" t="s">
        <v>11</v>
      </c>
      <c r="N20" s="471"/>
      <c r="O20" s="471" t="s">
        <v>12</v>
      </c>
      <c r="P20" s="471"/>
      <c r="Q20" s="471" t="s">
        <v>13</v>
      </c>
      <c r="R20" s="471"/>
      <c r="S20" s="471" t="s">
        <v>14</v>
      </c>
      <c r="T20" s="471"/>
      <c r="U20" s="471" t="s">
        <v>15</v>
      </c>
      <c r="V20" s="471"/>
      <c r="W20" s="471" t="s">
        <v>16</v>
      </c>
      <c r="X20" s="471"/>
      <c r="Y20" s="471" t="s">
        <v>17</v>
      </c>
      <c r="Z20" s="47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476"/>
      <c r="B21" s="476"/>
      <c r="C21" s="476"/>
      <c r="D21" s="16" t="s">
        <v>18</v>
      </c>
      <c r="E21" s="17" t="s">
        <v>19</v>
      </c>
      <c r="F21" s="64" t="s">
        <v>20</v>
      </c>
      <c r="G21" s="19" t="s">
        <v>19</v>
      </c>
      <c r="H21" s="20" t="s">
        <v>20</v>
      </c>
      <c r="I21" s="19" t="s">
        <v>19</v>
      </c>
      <c r="J21" s="65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473" t="s">
        <v>21</v>
      </c>
      <c r="B22" s="496" t="s">
        <v>22</v>
      </c>
      <c r="C22" s="66" t="s">
        <v>29</v>
      </c>
      <c r="D22" s="67">
        <f t="shared" ref="D22:D27" si="2">SUM(E22+F22)</f>
        <v>60</v>
      </c>
      <c r="E22" s="68">
        <f t="shared" ref="E22:F27" si="3">SUM(G22+I22+K22+M22+O22+Q22+S22+U22+W22+Y22)</f>
        <v>21</v>
      </c>
      <c r="F22" s="69">
        <f t="shared" si="3"/>
        <v>39</v>
      </c>
      <c r="G22" s="28">
        <f>SUM(ENERO:DICIEMBRE!G22)</f>
        <v>3</v>
      </c>
      <c r="H22" s="28">
        <f>SUM(ENERO:DICIEMBRE!H22)</f>
        <v>10</v>
      </c>
      <c r="I22" s="28">
        <f>SUM(ENERO:DICIEMBRE!I22)</f>
        <v>2</v>
      </c>
      <c r="J22" s="28">
        <f>SUM(ENERO:DICIEMBRE!J22)</f>
        <v>12</v>
      </c>
      <c r="K22" s="28">
        <f>SUM(ENERO:DICIEMBRE!K22)</f>
        <v>4</v>
      </c>
      <c r="L22" s="28">
        <f>SUM(ENERO:DICIEMBRE!L22)</f>
        <v>5</v>
      </c>
      <c r="M22" s="28">
        <f>SUM(ENERO:DICIEMBRE!M22)</f>
        <v>2</v>
      </c>
      <c r="N22" s="28">
        <f>SUM(ENERO:DICIEMBRE!N22)</f>
        <v>5</v>
      </c>
      <c r="O22" s="28">
        <f>SUM(ENERO:DICIEMBRE!O22)</f>
        <v>2</v>
      </c>
      <c r="P22" s="28">
        <f>SUM(ENERO:DICIEMBRE!P22)</f>
        <v>2</v>
      </c>
      <c r="Q22" s="28">
        <f>SUM(ENERO:DICIEMBRE!Q22)</f>
        <v>2</v>
      </c>
      <c r="R22" s="28">
        <f>SUM(ENERO:DICIEMBRE!R22)</f>
        <v>5</v>
      </c>
      <c r="S22" s="28">
        <f>SUM(ENERO:DICIEMBRE!S22)</f>
        <v>3</v>
      </c>
      <c r="T22" s="28">
        <f>SUM(ENERO:DICIEMBRE!T22)</f>
        <v>0</v>
      </c>
      <c r="U22" s="28">
        <f>SUM(ENERO:DICIEMBRE!U22)</f>
        <v>1</v>
      </c>
      <c r="V22" s="28">
        <f>SUM(ENERO:DICIEMBRE!V22)</f>
        <v>0</v>
      </c>
      <c r="W22" s="28">
        <f>SUM(ENERO:DICIEMBRE!W22)</f>
        <v>2</v>
      </c>
      <c r="X22" s="28">
        <f>SUM(ENERO:DICIEMBRE!X22)</f>
        <v>0</v>
      </c>
      <c r="Y22" s="28">
        <f>SUM(ENERO:DICIEMBRE!Y22)</f>
        <v>0</v>
      </c>
      <c r="Z22" s="28">
        <f>SUM(ENERO:DICIEMBRE!Z22)</f>
        <v>0</v>
      </c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473"/>
      <c r="B23" s="497"/>
      <c r="C23" s="72" t="s">
        <v>30</v>
      </c>
      <c r="D23" s="73">
        <f t="shared" si="2"/>
        <v>2</v>
      </c>
      <c r="E23" s="74">
        <f t="shared" si="3"/>
        <v>2</v>
      </c>
      <c r="F23" s="75">
        <f t="shared" si="3"/>
        <v>0</v>
      </c>
      <c r="G23" s="28">
        <f>SUM(ENERO:DICIEMBRE!G23)</f>
        <v>0</v>
      </c>
      <c r="H23" s="28">
        <f>SUM(ENERO:DICIEMBRE!H23)</f>
        <v>0</v>
      </c>
      <c r="I23" s="28">
        <f>SUM(ENERO:DICIEMBRE!I23)</f>
        <v>1</v>
      </c>
      <c r="J23" s="28">
        <f>SUM(ENERO:DICIEMBRE!J23)</f>
        <v>0</v>
      </c>
      <c r="K23" s="28">
        <f>SUM(ENERO:DICIEMBRE!K23)</f>
        <v>0</v>
      </c>
      <c r="L23" s="28">
        <f>SUM(ENERO:DICIEMBRE!L23)</f>
        <v>0</v>
      </c>
      <c r="M23" s="28">
        <f>SUM(ENERO:DICIEMBRE!M23)</f>
        <v>0</v>
      </c>
      <c r="N23" s="28">
        <f>SUM(ENERO:DICIEMBRE!N23)</f>
        <v>0</v>
      </c>
      <c r="O23" s="28">
        <f>SUM(ENERO:DICIEMBRE!O23)</f>
        <v>0</v>
      </c>
      <c r="P23" s="28">
        <f>SUM(ENERO:DICIEMBRE!P23)</f>
        <v>0</v>
      </c>
      <c r="Q23" s="28">
        <f>SUM(ENERO:DICIEMBRE!Q23)</f>
        <v>0</v>
      </c>
      <c r="R23" s="28">
        <f>SUM(ENERO:DICIEMBRE!R23)</f>
        <v>0</v>
      </c>
      <c r="S23" s="28">
        <f>SUM(ENERO:DICIEMBRE!S23)</f>
        <v>1</v>
      </c>
      <c r="T23" s="28">
        <f>SUM(ENERO:DICIEMBRE!T23)</f>
        <v>0</v>
      </c>
      <c r="U23" s="28">
        <f>SUM(ENERO:DICIEMBRE!U23)</f>
        <v>0</v>
      </c>
      <c r="V23" s="28">
        <f>SUM(ENERO:DICIEMBRE!V23)</f>
        <v>0</v>
      </c>
      <c r="W23" s="28">
        <f>SUM(ENERO:DICIEMBRE!W23)</f>
        <v>0</v>
      </c>
      <c r="X23" s="28">
        <f>SUM(ENERO:DICIEMBRE!X23)</f>
        <v>0</v>
      </c>
      <c r="Y23" s="28">
        <f>SUM(ENERO:DICIEMBRE!Y23)</f>
        <v>0</v>
      </c>
      <c r="Z23" s="28">
        <f>SUM(ENERO:DICIEMBRE!Z23)</f>
        <v>0</v>
      </c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473"/>
      <c r="B24" s="496" t="s">
        <v>24</v>
      </c>
      <c r="C24" s="80" t="s">
        <v>29</v>
      </c>
      <c r="D24" s="81">
        <f t="shared" si="2"/>
        <v>156</v>
      </c>
      <c r="E24" s="82">
        <f t="shared" si="3"/>
        <v>53</v>
      </c>
      <c r="F24" s="83">
        <f t="shared" si="3"/>
        <v>103</v>
      </c>
      <c r="G24" s="28">
        <f>SUM(ENERO:DICIEMBRE!G24)</f>
        <v>1</v>
      </c>
      <c r="H24" s="28">
        <f>SUM(ENERO:DICIEMBRE!H24)</f>
        <v>7</v>
      </c>
      <c r="I24" s="28">
        <f>SUM(ENERO:DICIEMBRE!I24)</f>
        <v>9</v>
      </c>
      <c r="J24" s="28">
        <f>SUM(ENERO:DICIEMBRE!J24)</f>
        <v>20</v>
      </c>
      <c r="K24" s="28">
        <f>SUM(ENERO:DICIEMBRE!K24)</f>
        <v>10</v>
      </c>
      <c r="L24" s="28">
        <f>SUM(ENERO:DICIEMBRE!L24)</f>
        <v>22</v>
      </c>
      <c r="M24" s="28">
        <f>SUM(ENERO:DICIEMBRE!M24)</f>
        <v>13</v>
      </c>
      <c r="N24" s="28">
        <f>SUM(ENERO:DICIEMBRE!N24)</f>
        <v>19</v>
      </c>
      <c r="O24" s="28">
        <f>SUM(ENERO:DICIEMBRE!O24)</f>
        <v>3</v>
      </c>
      <c r="P24" s="28">
        <f>SUM(ENERO:DICIEMBRE!P24)</f>
        <v>13</v>
      </c>
      <c r="Q24" s="28">
        <f>SUM(ENERO:DICIEMBRE!Q24)</f>
        <v>5</v>
      </c>
      <c r="R24" s="28">
        <f>SUM(ENERO:DICIEMBRE!R24)</f>
        <v>9</v>
      </c>
      <c r="S24" s="28">
        <f>SUM(ENERO:DICIEMBRE!S24)</f>
        <v>6</v>
      </c>
      <c r="T24" s="28">
        <f>SUM(ENERO:DICIEMBRE!T24)</f>
        <v>5</v>
      </c>
      <c r="U24" s="28">
        <f>SUM(ENERO:DICIEMBRE!U24)</f>
        <v>1</v>
      </c>
      <c r="V24" s="28">
        <f>SUM(ENERO:DICIEMBRE!V24)</f>
        <v>3</v>
      </c>
      <c r="W24" s="28">
        <f>SUM(ENERO:DICIEMBRE!W24)</f>
        <v>5</v>
      </c>
      <c r="X24" s="28">
        <f>SUM(ENERO:DICIEMBRE!X24)</f>
        <v>2</v>
      </c>
      <c r="Y24" s="28">
        <f>SUM(ENERO:DICIEMBRE!Y24)</f>
        <v>0</v>
      </c>
      <c r="Z24" s="28">
        <f>SUM(ENERO:DICIEMBRE!Z24)</f>
        <v>3</v>
      </c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495"/>
      <c r="B25" s="497"/>
      <c r="C25" s="88" t="s">
        <v>30</v>
      </c>
      <c r="D25" s="73">
        <f t="shared" si="2"/>
        <v>2</v>
      </c>
      <c r="E25" s="74">
        <f t="shared" si="3"/>
        <v>2</v>
      </c>
      <c r="F25" s="75">
        <f t="shared" si="3"/>
        <v>0</v>
      </c>
      <c r="G25" s="28">
        <f>SUM(ENERO:DICIEMBRE!G25)</f>
        <v>0</v>
      </c>
      <c r="H25" s="28">
        <f>SUM(ENERO:DICIEMBRE!H25)</f>
        <v>0</v>
      </c>
      <c r="I25" s="28">
        <f>SUM(ENERO:DICIEMBRE!I25)</f>
        <v>0</v>
      </c>
      <c r="J25" s="28">
        <f>SUM(ENERO:DICIEMBRE!J25)</f>
        <v>0</v>
      </c>
      <c r="K25" s="28">
        <f>SUM(ENERO:DICIEMBRE!K25)</f>
        <v>1</v>
      </c>
      <c r="L25" s="28">
        <f>SUM(ENERO:DICIEMBRE!L25)</f>
        <v>0</v>
      </c>
      <c r="M25" s="28">
        <f>SUM(ENERO:DICIEMBRE!M25)</f>
        <v>0</v>
      </c>
      <c r="N25" s="28">
        <f>SUM(ENERO:DICIEMBRE!N25)</f>
        <v>0</v>
      </c>
      <c r="O25" s="28">
        <f>SUM(ENERO:DICIEMBRE!O25)</f>
        <v>0</v>
      </c>
      <c r="P25" s="28">
        <f>SUM(ENERO:DICIEMBRE!P25)</f>
        <v>0</v>
      </c>
      <c r="Q25" s="28">
        <f>SUM(ENERO:DICIEMBRE!Q25)</f>
        <v>0</v>
      </c>
      <c r="R25" s="28">
        <f>SUM(ENERO:DICIEMBRE!R25)</f>
        <v>0</v>
      </c>
      <c r="S25" s="28">
        <f>SUM(ENERO:DICIEMBRE!S25)</f>
        <v>0</v>
      </c>
      <c r="T25" s="28">
        <f>SUM(ENERO:DICIEMBRE!T25)</f>
        <v>0</v>
      </c>
      <c r="U25" s="28">
        <f>SUM(ENERO:DICIEMBRE!U25)</f>
        <v>1</v>
      </c>
      <c r="V25" s="28">
        <f>SUM(ENERO:DICIEMBRE!V25)</f>
        <v>0</v>
      </c>
      <c r="W25" s="28">
        <f>SUM(ENERO:DICIEMBRE!W25)</f>
        <v>0</v>
      </c>
      <c r="X25" s="28">
        <f>SUM(ENERO:DICIEMBRE!X25)</f>
        <v>0</v>
      </c>
      <c r="Y25" s="28">
        <f>SUM(ENERO:DICIEMBRE!Y25)</f>
        <v>0</v>
      </c>
      <c r="Z25" s="28">
        <f>SUM(ENERO:DICIEMBRE!Z25)</f>
        <v>0</v>
      </c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498" t="s">
        <v>25</v>
      </c>
      <c r="B26" s="499"/>
      <c r="C26" s="80" t="s">
        <v>29</v>
      </c>
      <c r="D26" s="91">
        <f t="shared" si="2"/>
        <v>777</v>
      </c>
      <c r="E26" s="92">
        <f t="shared" si="3"/>
        <v>318</v>
      </c>
      <c r="F26" s="93">
        <f t="shared" si="3"/>
        <v>459</v>
      </c>
      <c r="G26" s="28">
        <f>SUM(ENERO:DICIEMBRE!G26)</f>
        <v>12</v>
      </c>
      <c r="H26" s="28">
        <f>SUM(ENERO:DICIEMBRE!H26)</f>
        <v>30</v>
      </c>
      <c r="I26" s="28">
        <f>SUM(ENERO:DICIEMBRE!I26)</f>
        <v>36</v>
      </c>
      <c r="J26" s="28">
        <f>SUM(ENERO:DICIEMBRE!J26)</f>
        <v>71</v>
      </c>
      <c r="K26" s="28">
        <f>SUM(ENERO:DICIEMBRE!K26)</f>
        <v>45</v>
      </c>
      <c r="L26" s="28">
        <f>SUM(ENERO:DICIEMBRE!L26)</f>
        <v>67</v>
      </c>
      <c r="M26" s="28">
        <f>SUM(ENERO:DICIEMBRE!M26)</f>
        <v>38</v>
      </c>
      <c r="N26" s="28">
        <f>SUM(ENERO:DICIEMBRE!N26)</f>
        <v>60</v>
      </c>
      <c r="O26" s="28">
        <f>SUM(ENERO:DICIEMBRE!O26)</f>
        <v>41</v>
      </c>
      <c r="P26" s="28">
        <f>SUM(ENERO:DICIEMBRE!P26)</f>
        <v>56</v>
      </c>
      <c r="Q26" s="28">
        <f>SUM(ENERO:DICIEMBRE!Q26)</f>
        <v>45</v>
      </c>
      <c r="R26" s="28">
        <f>SUM(ENERO:DICIEMBRE!R26)</f>
        <v>53</v>
      </c>
      <c r="S26" s="28">
        <f>SUM(ENERO:DICIEMBRE!S26)</f>
        <v>34</v>
      </c>
      <c r="T26" s="28">
        <f>SUM(ENERO:DICIEMBRE!T26)</f>
        <v>41</v>
      </c>
      <c r="U26" s="28">
        <f>SUM(ENERO:DICIEMBRE!U26)</f>
        <v>28</v>
      </c>
      <c r="V26" s="28">
        <f>SUM(ENERO:DICIEMBRE!V26)</f>
        <v>39</v>
      </c>
      <c r="W26" s="28">
        <f>SUM(ENERO:DICIEMBRE!W26)</f>
        <v>21</v>
      </c>
      <c r="X26" s="28">
        <f>SUM(ENERO:DICIEMBRE!X26)</f>
        <v>21</v>
      </c>
      <c r="Y26" s="28">
        <f>SUM(ENERO:DICIEMBRE!Y26)</f>
        <v>18</v>
      </c>
      <c r="Z26" s="28">
        <f>SUM(ENERO:DICIEMBRE!Z26)</f>
        <v>21</v>
      </c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480"/>
      <c r="B27" s="482"/>
      <c r="C27" s="88" t="s">
        <v>30</v>
      </c>
      <c r="D27" s="73">
        <f t="shared" si="2"/>
        <v>36</v>
      </c>
      <c r="E27" s="74">
        <f t="shared" si="3"/>
        <v>29</v>
      </c>
      <c r="F27" s="75">
        <f t="shared" si="3"/>
        <v>7</v>
      </c>
      <c r="G27" s="28">
        <f>SUM(ENERO:DICIEMBRE!G27)</f>
        <v>1</v>
      </c>
      <c r="H27" s="28">
        <f>SUM(ENERO:DICIEMBRE!H27)</f>
        <v>0</v>
      </c>
      <c r="I27" s="28">
        <f>SUM(ENERO:DICIEMBRE!I27)</f>
        <v>0</v>
      </c>
      <c r="J27" s="28">
        <f>SUM(ENERO:DICIEMBRE!J27)</f>
        <v>0</v>
      </c>
      <c r="K27" s="28">
        <f>SUM(ENERO:DICIEMBRE!K27)</f>
        <v>2</v>
      </c>
      <c r="L27" s="28">
        <f>SUM(ENERO:DICIEMBRE!L27)</f>
        <v>0</v>
      </c>
      <c r="M27" s="28">
        <f>SUM(ENERO:DICIEMBRE!M27)</f>
        <v>2</v>
      </c>
      <c r="N27" s="28">
        <f>SUM(ENERO:DICIEMBRE!N27)</f>
        <v>1</v>
      </c>
      <c r="O27" s="28">
        <f>SUM(ENERO:DICIEMBRE!O27)</f>
        <v>2</v>
      </c>
      <c r="P27" s="28">
        <f>SUM(ENERO:DICIEMBRE!P27)</f>
        <v>0</v>
      </c>
      <c r="Q27" s="28">
        <f>SUM(ENERO:DICIEMBRE!Q27)</f>
        <v>3</v>
      </c>
      <c r="R27" s="28">
        <f>SUM(ENERO:DICIEMBRE!R27)</f>
        <v>2</v>
      </c>
      <c r="S27" s="28">
        <f>SUM(ENERO:DICIEMBRE!S27)</f>
        <v>4</v>
      </c>
      <c r="T27" s="28">
        <f>SUM(ENERO:DICIEMBRE!T27)</f>
        <v>0</v>
      </c>
      <c r="U27" s="28">
        <f>SUM(ENERO:DICIEMBRE!U27)</f>
        <v>5</v>
      </c>
      <c r="V27" s="28">
        <f>SUM(ENERO:DICIEMBRE!V27)</f>
        <v>2</v>
      </c>
      <c r="W27" s="28">
        <f>SUM(ENERO:DICIEMBRE!W27)</f>
        <v>6</v>
      </c>
      <c r="X27" s="28">
        <f>SUM(ENERO:DICIEMBRE!X27)</f>
        <v>2</v>
      </c>
      <c r="Y27" s="28">
        <f>SUM(ENERO:DICIEMBRE!Y27)</f>
        <v>4</v>
      </c>
      <c r="Z27" s="28">
        <f>SUM(ENERO:DICIEMBRE!Z27)</f>
        <v>0</v>
      </c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492" t="s">
        <v>6</v>
      </c>
      <c r="B28" s="493"/>
      <c r="C28" s="494"/>
      <c r="D28" s="98">
        <f t="shared" ref="D28:Z28" si="4">SUM(D22:D27)</f>
        <v>1033</v>
      </c>
      <c r="E28" s="99">
        <f t="shared" si="4"/>
        <v>425</v>
      </c>
      <c r="F28" s="100">
        <f t="shared" si="4"/>
        <v>608</v>
      </c>
      <c r="G28" s="101">
        <f t="shared" si="4"/>
        <v>17</v>
      </c>
      <c r="H28" s="102">
        <f t="shared" si="4"/>
        <v>47</v>
      </c>
      <c r="I28" s="103">
        <f t="shared" si="4"/>
        <v>48</v>
      </c>
      <c r="J28" s="104">
        <f t="shared" si="4"/>
        <v>103</v>
      </c>
      <c r="K28" s="101">
        <f t="shared" si="4"/>
        <v>62</v>
      </c>
      <c r="L28" s="102">
        <f t="shared" si="4"/>
        <v>94</v>
      </c>
      <c r="M28" s="101">
        <f t="shared" si="4"/>
        <v>55</v>
      </c>
      <c r="N28" s="102">
        <f t="shared" si="4"/>
        <v>85</v>
      </c>
      <c r="O28" s="101">
        <f t="shared" si="4"/>
        <v>48</v>
      </c>
      <c r="P28" s="102">
        <f t="shared" si="4"/>
        <v>71</v>
      </c>
      <c r="Q28" s="101">
        <f t="shared" si="4"/>
        <v>55</v>
      </c>
      <c r="R28" s="102">
        <f t="shared" si="4"/>
        <v>69</v>
      </c>
      <c r="S28" s="101">
        <f t="shared" si="4"/>
        <v>48</v>
      </c>
      <c r="T28" s="102">
        <f t="shared" si="4"/>
        <v>46</v>
      </c>
      <c r="U28" s="101">
        <f t="shared" si="4"/>
        <v>36</v>
      </c>
      <c r="V28" s="102">
        <f t="shared" si="4"/>
        <v>44</v>
      </c>
      <c r="W28" s="101">
        <f t="shared" si="4"/>
        <v>34</v>
      </c>
      <c r="X28" s="102">
        <f t="shared" si="4"/>
        <v>25</v>
      </c>
      <c r="Y28" s="101">
        <f t="shared" si="4"/>
        <v>22</v>
      </c>
      <c r="Z28" s="102">
        <f t="shared" si="4"/>
        <v>24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501" t="s">
        <v>31</v>
      </c>
      <c r="B29" s="501"/>
      <c r="C29" s="501"/>
      <c r="D29" s="501"/>
      <c r="E29" s="501"/>
      <c r="F29" s="501"/>
      <c r="G29" s="501"/>
      <c r="H29" s="501"/>
      <c r="I29" s="501"/>
      <c r="J29" s="501"/>
      <c r="K29" s="105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502" t="s">
        <v>32</v>
      </c>
      <c r="B30" s="502"/>
      <c r="C30" s="502"/>
      <c r="D30" s="106" t="s">
        <v>6</v>
      </c>
      <c r="E30" s="107" t="s">
        <v>33</v>
      </c>
      <c r="F30" s="108" t="s">
        <v>34</v>
      </c>
      <c r="G30" s="109"/>
      <c r="H30" s="110"/>
      <c r="I30" s="110"/>
      <c r="J30" s="111"/>
      <c r="K30" s="105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503" t="s">
        <v>35</v>
      </c>
      <c r="B31" s="504" t="s">
        <v>36</v>
      </c>
      <c r="C31" s="505"/>
      <c r="D31" s="112">
        <f t="shared" ref="D31:D43" si="5">SUM(E31+F31)</f>
        <v>1</v>
      </c>
      <c r="E31" s="28">
        <f>SUM(ENERO:DICIEMBRE!E31)</f>
        <v>1</v>
      </c>
      <c r="F31" s="28">
        <f>SUM(ENERO:DICIEMBRE!F31)</f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496"/>
      <c r="B32" s="506" t="s">
        <v>37</v>
      </c>
      <c r="C32" s="507"/>
      <c r="D32" s="115">
        <f t="shared" si="5"/>
        <v>0</v>
      </c>
      <c r="E32" s="28">
        <f>SUM(ENERO:DICIEMBRE!E32)</f>
        <v>0</v>
      </c>
      <c r="F32" s="28">
        <f>SUM(ENERO:DICIEMBRE!F32)</f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496"/>
      <c r="B33" s="506" t="s">
        <v>38</v>
      </c>
      <c r="C33" s="507"/>
      <c r="D33" s="115">
        <f t="shared" si="5"/>
        <v>0</v>
      </c>
      <c r="E33" s="28">
        <f>SUM(ENERO:DICIEMBRE!E33)</f>
        <v>0</v>
      </c>
      <c r="F33" s="28">
        <f>SUM(ENERO:DICIEMBRE!F33)</f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496"/>
      <c r="B34" s="506" t="s">
        <v>39</v>
      </c>
      <c r="C34" s="507"/>
      <c r="D34" s="115">
        <f t="shared" si="5"/>
        <v>0</v>
      </c>
      <c r="E34" s="28">
        <f>SUM(ENERO:DICIEMBRE!E34)</f>
        <v>0</v>
      </c>
      <c r="F34" s="28">
        <f>SUM(ENERO:DICIEMBRE!F34)</f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496"/>
      <c r="B35" s="506" t="s">
        <v>40</v>
      </c>
      <c r="C35" s="507"/>
      <c r="D35" s="115">
        <f t="shared" si="5"/>
        <v>0</v>
      </c>
      <c r="E35" s="28">
        <f>SUM(ENERO:DICIEMBRE!E35)</f>
        <v>0</v>
      </c>
      <c r="F35" s="28">
        <f>SUM(ENERO:DICIEMBRE!F35)</f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496"/>
      <c r="B36" s="506" t="s">
        <v>41</v>
      </c>
      <c r="C36" s="507"/>
      <c r="D36" s="115">
        <f t="shared" si="5"/>
        <v>0</v>
      </c>
      <c r="E36" s="28">
        <f>SUM(ENERO:DICIEMBRE!E36)</f>
        <v>0</v>
      </c>
      <c r="F36" s="28">
        <f>SUM(ENERO:DICIEMBRE!F36)</f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496"/>
      <c r="B37" s="506" t="s">
        <v>42</v>
      </c>
      <c r="C37" s="507"/>
      <c r="D37" s="115">
        <f t="shared" si="5"/>
        <v>0</v>
      </c>
      <c r="E37" s="28">
        <f>SUM(ENERO:DICIEMBRE!E37)</f>
        <v>0</v>
      </c>
      <c r="F37" s="28">
        <f>SUM(ENERO:DICIEMBRE!F37)</f>
        <v>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496"/>
      <c r="B38" s="506" t="s">
        <v>43</v>
      </c>
      <c r="C38" s="507"/>
      <c r="D38" s="115">
        <f t="shared" si="5"/>
        <v>0</v>
      </c>
      <c r="E38" s="28">
        <f>SUM(ENERO:DICIEMBRE!E38)</f>
        <v>0</v>
      </c>
      <c r="F38" s="28">
        <f>SUM(ENERO:DICIEMBRE!F38)</f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497"/>
      <c r="B39" s="512" t="s">
        <v>44</v>
      </c>
      <c r="C39" s="513"/>
      <c r="D39" s="120">
        <f t="shared" si="5"/>
        <v>0</v>
      </c>
      <c r="E39" s="28">
        <f>SUM(ENERO:DICIEMBRE!E39)</f>
        <v>0</v>
      </c>
      <c r="F39" s="28">
        <f>SUM(ENERO:DICIEMBRE!F39)</f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503" t="s">
        <v>45</v>
      </c>
      <c r="B40" s="503" t="s">
        <v>46</v>
      </c>
      <c r="C40" s="23" t="s">
        <v>47</v>
      </c>
      <c r="D40" s="112">
        <f t="shared" si="5"/>
        <v>54</v>
      </c>
      <c r="E40" s="28">
        <f>SUM(ENERO:DICIEMBRE!E40)</f>
        <v>7</v>
      </c>
      <c r="F40" s="28">
        <f>SUM(ENERO:DICIEMBRE!F40)</f>
        <v>47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496"/>
      <c r="B41" s="497"/>
      <c r="C41" s="30" t="s">
        <v>48</v>
      </c>
      <c r="D41" s="120">
        <f t="shared" si="5"/>
        <v>0</v>
      </c>
      <c r="E41" s="28">
        <f>SUM(ENERO:DICIEMBRE!E41)</f>
        <v>0</v>
      </c>
      <c r="F41" s="28">
        <f>SUM(ENERO:DICIEMBRE!F41)</f>
        <v>0</v>
      </c>
      <c r="G41" s="2"/>
      <c r="H41" s="2"/>
      <c r="I41" s="126"/>
      <c r="J41" s="126"/>
      <c r="K41" s="12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496"/>
      <c r="B42" s="503" t="s">
        <v>49</v>
      </c>
      <c r="C42" s="23" t="s">
        <v>47</v>
      </c>
      <c r="D42" s="112">
        <f t="shared" si="5"/>
        <v>48</v>
      </c>
      <c r="E42" s="28">
        <f>SUM(ENERO:DICIEMBRE!E42)</f>
        <v>12</v>
      </c>
      <c r="F42" s="28">
        <f>SUM(ENERO:DICIEMBRE!F42)</f>
        <v>36</v>
      </c>
      <c r="G42" s="2"/>
      <c r="H42" s="2"/>
      <c r="I42" s="126"/>
      <c r="J42" s="126"/>
      <c r="K42" s="1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497"/>
      <c r="B43" s="497"/>
      <c r="C43" s="127" t="s">
        <v>48</v>
      </c>
      <c r="D43" s="120">
        <f t="shared" si="5"/>
        <v>0</v>
      </c>
      <c r="E43" s="28">
        <f>SUM(ENERO:DICIEMBRE!E43)</f>
        <v>0</v>
      </c>
      <c r="F43" s="28">
        <f>SUM(ENERO:DICIEMBRE!F43)</f>
        <v>0</v>
      </c>
      <c r="G43" s="2"/>
      <c r="H43" s="2"/>
      <c r="I43" s="126"/>
      <c r="J43" s="126"/>
      <c r="K43" s="12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501" t="s">
        <v>50</v>
      </c>
      <c r="B44" s="501"/>
      <c r="C44" s="501"/>
      <c r="D44" s="501"/>
      <c r="E44" s="501"/>
      <c r="F44" s="501"/>
      <c r="G44" s="501"/>
      <c r="H44" s="501"/>
      <c r="I44" s="128"/>
      <c r="J44" s="128"/>
      <c r="K44" s="129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508" t="s">
        <v>51</v>
      </c>
      <c r="B45" s="510" t="s">
        <v>6</v>
      </c>
      <c r="C45" s="10"/>
      <c r="D45" s="2"/>
      <c r="E45" s="2"/>
      <c r="F45" s="2"/>
      <c r="G45" s="2"/>
      <c r="H45" s="2"/>
      <c r="I45" s="126"/>
      <c r="J45" s="126"/>
      <c r="K45" s="12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509"/>
      <c r="B46" s="511"/>
      <c r="C46" s="130"/>
      <c r="D46" s="10"/>
      <c r="E46" s="2"/>
      <c r="F46" s="2"/>
      <c r="G46" s="2"/>
      <c r="H46" s="2"/>
      <c r="I46" s="126"/>
      <c r="J46" s="126"/>
      <c r="K46" s="12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28">
        <f>SUM(ENERO:DICIEMBRE!B47)</f>
        <v>0</v>
      </c>
      <c r="C47" s="132"/>
      <c r="D47" s="10"/>
      <c r="E47" s="2"/>
      <c r="F47" s="2"/>
      <c r="G47" s="2"/>
      <c r="H47" s="2"/>
      <c r="I47" s="126"/>
      <c r="J47" s="126"/>
      <c r="K47" s="12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7" t="s">
        <v>53</v>
      </c>
      <c r="B48" s="28">
        <f>SUM(ENERO:DICIEMBRE!B48)</f>
        <v>0</v>
      </c>
      <c r="C48" s="132"/>
      <c r="D48" s="10"/>
      <c r="E48" s="2"/>
      <c r="F48" s="2"/>
      <c r="G48" s="2"/>
      <c r="H48" s="2"/>
      <c r="I48" s="126"/>
      <c r="J48" s="126"/>
      <c r="K48" s="12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134" t="s">
        <v>6</v>
      </c>
      <c r="B49" s="135">
        <f>SUM(B47+B48)</f>
        <v>0</v>
      </c>
      <c r="C49" s="136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7" t="s">
        <v>54</v>
      </c>
      <c r="B50" s="137"/>
      <c r="C50" s="137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503" t="s">
        <v>55</v>
      </c>
      <c r="B51" s="479" t="s">
        <v>5</v>
      </c>
      <c r="C51" s="503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497"/>
      <c r="B52" s="482"/>
      <c r="C52" s="497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503" t="s">
        <v>56</v>
      </c>
      <c r="B53" s="138" t="s">
        <v>57</v>
      </c>
      <c r="C53" s="28">
        <f>SUM(ENERO:DICIEMBRE!C53)</f>
        <v>0</v>
      </c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496"/>
      <c r="B54" s="139" t="s">
        <v>58</v>
      </c>
      <c r="C54" s="28">
        <f>SUM(ENERO:DICIEMBRE!C54)</f>
        <v>0</v>
      </c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497"/>
      <c r="B55" s="141" t="s">
        <v>59</v>
      </c>
      <c r="C55" s="28">
        <f>SUM(ENERO:DICIEMBRE!C55)</f>
        <v>0</v>
      </c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503" t="s">
        <v>60</v>
      </c>
      <c r="B56" s="138" t="s">
        <v>61</v>
      </c>
      <c r="C56" s="28">
        <f>SUM(ENERO:DICIEMBRE!C56)</f>
        <v>0</v>
      </c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496"/>
      <c r="B57" s="139" t="s">
        <v>62</v>
      </c>
      <c r="C57" s="28">
        <f>SUM(ENERO:DICIEMBRE!C57)</f>
        <v>0</v>
      </c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496"/>
      <c r="B58" s="142" t="s">
        <v>63</v>
      </c>
      <c r="C58" s="28">
        <f>SUM(ENERO:DICIEMBRE!C58)</f>
        <v>0</v>
      </c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497"/>
      <c r="B59" s="141" t="s">
        <v>64</v>
      </c>
      <c r="C59" s="28">
        <f>SUM(ENERO:DICIEMBRE!C59)</f>
        <v>0</v>
      </c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503" t="s">
        <v>65</v>
      </c>
      <c r="B60" s="143" t="s">
        <v>66</v>
      </c>
      <c r="C60" s="28">
        <f>SUM(ENERO:DICIEMBRE!C60)</f>
        <v>0</v>
      </c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497"/>
      <c r="B61" s="144" t="s">
        <v>67</v>
      </c>
      <c r="C61" s="28">
        <f>SUM(ENERO:DICIEMBRE!C61)</f>
        <v>0</v>
      </c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514" t="s">
        <v>68</v>
      </c>
      <c r="B62" s="515"/>
      <c r="C62" s="28">
        <f>SUM(ENERO:DICIEMBRE!C62)</f>
        <v>0</v>
      </c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501" t="s">
        <v>69</v>
      </c>
      <c r="B63" s="501"/>
      <c r="C63" s="501"/>
      <c r="D63" s="501"/>
      <c r="E63" s="501"/>
      <c r="F63" s="501"/>
      <c r="G63" s="501"/>
      <c r="H63" s="501"/>
      <c r="I63" s="501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516" t="s">
        <v>70</v>
      </c>
      <c r="B64" s="516"/>
      <c r="C64" s="517" t="s">
        <v>71</v>
      </c>
      <c r="D64" s="517" t="s">
        <v>72</v>
      </c>
      <c r="E64" s="518" t="s">
        <v>60</v>
      </c>
      <c r="F64" s="517"/>
      <c r="G64" s="517"/>
      <c r="H64" s="517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516"/>
      <c r="B65" s="516"/>
      <c r="C65" s="517"/>
      <c r="D65" s="517"/>
      <c r="E65" s="146" t="s">
        <v>74</v>
      </c>
      <c r="F65" s="147" t="s">
        <v>75</v>
      </c>
      <c r="G65" s="148" t="s">
        <v>76</v>
      </c>
      <c r="H65" s="518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519" t="s">
        <v>77</v>
      </c>
      <c r="B66" s="519"/>
      <c r="C66" s="28">
        <f>SUM(ENERO:DICIEMBRE!C66)</f>
        <v>0</v>
      </c>
      <c r="D66" s="28">
        <f>SUM(ENERO:DICIEMBRE!D66)</f>
        <v>0</v>
      </c>
      <c r="E66" s="28">
        <f>SUM(ENERO:DICIEMBRE!E66)</f>
        <v>0</v>
      </c>
      <c r="F66" s="28">
        <f>SUM(ENERO:DICIEMBRE!F66)</f>
        <v>0</v>
      </c>
      <c r="G66" s="28">
        <f>SUM(ENERO:DICIEMBRE!G66)</f>
        <v>0</v>
      </c>
      <c r="H66" s="28">
        <f>SUM(ENERO:DICIEMBRE!H66)</f>
        <v>0</v>
      </c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520" t="s">
        <v>78</v>
      </c>
      <c r="B67" s="520"/>
      <c r="C67" s="28">
        <f>SUM(ENERO:DICIEMBRE!C67)</f>
        <v>0</v>
      </c>
      <c r="D67" s="28">
        <f>SUM(ENERO:DICIEMBRE!D67)</f>
        <v>0</v>
      </c>
      <c r="E67" s="28">
        <f>SUM(ENERO:DICIEMBRE!E67)</f>
        <v>0</v>
      </c>
      <c r="F67" s="28">
        <f>SUM(ENERO:DICIEMBRE!F67)</f>
        <v>0</v>
      </c>
      <c r="G67" s="28">
        <f>SUM(ENERO:DICIEMBRE!G67)</f>
        <v>0</v>
      </c>
      <c r="H67" s="28">
        <f>SUM(ENERO:DICIEMBRE!H67)</f>
        <v>0</v>
      </c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521" t="s">
        <v>79</v>
      </c>
      <c r="B68" s="521"/>
      <c r="C68" s="28">
        <f>SUM(ENERO:DICIEMBRE!C68)</f>
        <v>0</v>
      </c>
      <c r="D68" s="28">
        <f>SUM(ENERO:DICIEMBRE!D68)</f>
        <v>0</v>
      </c>
      <c r="E68" s="28">
        <f>SUM(ENERO:DICIEMBRE!E68)</f>
        <v>0</v>
      </c>
      <c r="F68" s="28">
        <f>SUM(ENERO:DICIEMBRE!F68)</f>
        <v>0</v>
      </c>
      <c r="G68" s="28">
        <f>SUM(ENERO:DICIEMBRE!G68)</f>
        <v>0</v>
      </c>
      <c r="H68" s="28">
        <f>SUM(ENERO:DICIEMBRE!H68)</f>
        <v>0</v>
      </c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522" t="s">
        <v>6</v>
      </c>
      <c r="B69" s="522"/>
      <c r="C69" s="160">
        <f t="shared" ref="C69:H69" si="6">SUM(C66:C68)</f>
        <v>0</v>
      </c>
      <c r="D69" s="160">
        <f t="shared" si="6"/>
        <v>0</v>
      </c>
      <c r="E69" s="161">
        <f t="shared" si="6"/>
        <v>0</v>
      </c>
      <c r="F69" s="162">
        <f t="shared" si="6"/>
        <v>0</v>
      </c>
      <c r="G69" s="163">
        <f t="shared" si="6"/>
        <v>0</v>
      </c>
      <c r="H69" s="40">
        <f t="shared" si="6"/>
        <v>0</v>
      </c>
      <c r="I69" s="164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5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501" t="s">
        <v>81</v>
      </c>
      <c r="B71" s="501"/>
      <c r="C71" s="501"/>
      <c r="D71" s="501"/>
      <c r="E71" s="501"/>
      <c r="F71" s="501"/>
      <c r="G71" s="501"/>
      <c r="H71" s="501"/>
      <c r="I71" s="501"/>
      <c r="J71" s="501"/>
      <c r="K71" s="501"/>
      <c r="L71" s="50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516" t="s">
        <v>70</v>
      </c>
      <c r="B72" s="516"/>
      <c r="C72" s="517" t="s">
        <v>71</v>
      </c>
      <c r="D72" s="517" t="s">
        <v>72</v>
      </c>
      <c r="E72" s="523" t="s">
        <v>60</v>
      </c>
      <c r="F72" s="524"/>
      <c r="G72" s="525"/>
      <c r="H72" s="518" t="s">
        <v>73</v>
      </c>
      <c r="I72" s="10"/>
      <c r="J72" s="10"/>
      <c r="K72" s="166"/>
      <c r="L72" s="16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516"/>
      <c r="B73" s="516"/>
      <c r="C73" s="517"/>
      <c r="D73" s="517"/>
      <c r="E73" s="168" t="s">
        <v>74</v>
      </c>
      <c r="F73" s="147" t="s">
        <v>75</v>
      </c>
      <c r="G73" s="108" t="s">
        <v>76</v>
      </c>
      <c r="H73" s="518"/>
      <c r="I73" s="10"/>
      <c r="J73" s="10"/>
      <c r="K73" s="166"/>
      <c r="L73" s="16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519" t="s">
        <v>78</v>
      </c>
      <c r="B74" s="519"/>
      <c r="C74" s="28">
        <f>SUM(ENERO:DICIEMBRE!C74)</f>
        <v>135</v>
      </c>
      <c r="D74" s="28">
        <f>SUM(ENERO:DICIEMBRE!D74)</f>
        <v>52</v>
      </c>
      <c r="E74" s="28">
        <f>SUM(ENERO:DICIEMBRE!E74)</f>
        <v>1282</v>
      </c>
      <c r="F74" s="28">
        <f>SUM(ENERO:DICIEMBRE!F74)</f>
        <v>0</v>
      </c>
      <c r="G74" s="28">
        <f>SUM(ENERO:DICIEMBRE!G74)</f>
        <v>0</v>
      </c>
      <c r="H74" s="28">
        <f>SUM(ENERO:DICIEMBRE!H74)</f>
        <v>46</v>
      </c>
      <c r="I74" s="10"/>
      <c r="J74" s="10"/>
      <c r="K74" s="166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520" t="s">
        <v>82</v>
      </c>
      <c r="B75" s="520"/>
      <c r="C75" s="28">
        <f>SUM(ENERO:DICIEMBRE!C75)</f>
        <v>2</v>
      </c>
      <c r="D75" s="28">
        <f>SUM(ENERO:DICIEMBRE!D75)</f>
        <v>0</v>
      </c>
      <c r="E75" s="28">
        <f>SUM(ENERO:DICIEMBRE!E75)</f>
        <v>0</v>
      </c>
      <c r="F75" s="28">
        <f>SUM(ENERO:DICIEMBRE!F75)</f>
        <v>0</v>
      </c>
      <c r="G75" s="28">
        <f>SUM(ENERO:DICIEMBRE!G75)</f>
        <v>0</v>
      </c>
      <c r="H75" s="28">
        <f>SUM(ENERO:DICIEMBRE!H75)</f>
        <v>0</v>
      </c>
      <c r="I75" s="10"/>
      <c r="J75" s="10"/>
      <c r="K75" s="166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535" t="s">
        <v>83</v>
      </c>
      <c r="B76" s="535"/>
      <c r="C76" s="28">
        <f>SUM(ENERO:DICIEMBRE!C76)</f>
        <v>0</v>
      </c>
      <c r="D76" s="28">
        <f>SUM(ENERO:DICIEMBRE!D76)</f>
        <v>0</v>
      </c>
      <c r="E76" s="28">
        <f>SUM(ENERO:DICIEMBRE!E76)</f>
        <v>0</v>
      </c>
      <c r="F76" s="28">
        <f>SUM(ENERO:DICIEMBRE!F76)</f>
        <v>0</v>
      </c>
      <c r="G76" s="28">
        <f>SUM(ENERO:DICIEMBRE!G76)</f>
        <v>0</v>
      </c>
      <c r="H76" s="28">
        <f>SUM(ENERO:DICIEMBRE!H76)</f>
        <v>0</v>
      </c>
      <c r="I76" s="10"/>
      <c r="J76" s="10"/>
      <c r="K76" s="166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520" t="s">
        <v>84</v>
      </c>
      <c r="B77" s="520"/>
      <c r="C77" s="28">
        <f>SUM(ENERO:DICIEMBRE!C77)</f>
        <v>0</v>
      </c>
      <c r="D77" s="28">
        <f>SUM(ENERO:DICIEMBRE!D77)</f>
        <v>43</v>
      </c>
      <c r="E77" s="28">
        <f>SUM(ENERO:DICIEMBRE!E77)</f>
        <v>0</v>
      </c>
      <c r="F77" s="28">
        <f>SUM(ENERO:DICIEMBRE!F77)</f>
        <v>0</v>
      </c>
      <c r="G77" s="28">
        <f>SUM(ENERO:DICIEMBRE!G77)</f>
        <v>0</v>
      </c>
      <c r="H77" s="28">
        <f>SUM(ENERO:DICIEMBRE!H77)</f>
        <v>0</v>
      </c>
      <c r="I77" s="10"/>
      <c r="J77" s="10"/>
      <c r="K77" s="166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536" t="s">
        <v>79</v>
      </c>
      <c r="B78" s="536"/>
      <c r="C78" s="28">
        <f>SUM(ENERO:DICIEMBRE!C78)</f>
        <v>9</v>
      </c>
      <c r="D78" s="28">
        <f>SUM(ENERO:DICIEMBRE!D78)</f>
        <v>23</v>
      </c>
      <c r="E78" s="28">
        <f>SUM(ENERO:DICIEMBRE!E78)</f>
        <v>1</v>
      </c>
      <c r="F78" s="28">
        <f>SUM(ENERO:DICIEMBRE!F78)</f>
        <v>0</v>
      </c>
      <c r="G78" s="28">
        <f>SUM(ENERO:DICIEMBRE!G78)</f>
        <v>0</v>
      </c>
      <c r="H78" s="28">
        <f>SUM(ENERO:DICIEMBRE!H78)</f>
        <v>0</v>
      </c>
      <c r="I78" s="10"/>
      <c r="J78" s="10"/>
      <c r="K78" s="166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522" t="s">
        <v>6</v>
      </c>
      <c r="B79" s="522"/>
      <c r="C79" s="160">
        <f t="shared" ref="C79:H79" si="7">SUM(C74:C78)</f>
        <v>146</v>
      </c>
      <c r="D79" s="40">
        <f t="shared" si="7"/>
        <v>118</v>
      </c>
      <c r="E79" s="161">
        <f t="shared" si="7"/>
        <v>1283</v>
      </c>
      <c r="F79" s="174">
        <f t="shared" si="7"/>
        <v>0</v>
      </c>
      <c r="G79" s="175">
        <f t="shared" si="7"/>
        <v>0</v>
      </c>
      <c r="H79" s="175">
        <f t="shared" si="7"/>
        <v>46</v>
      </c>
      <c r="I79" s="164"/>
      <c r="J79" s="10"/>
      <c r="K79" s="166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5" t="s">
        <v>80</v>
      </c>
      <c r="B80" s="176"/>
      <c r="C80" s="177"/>
      <c r="D80" s="177"/>
      <c r="E80" s="177"/>
      <c r="F80" s="177"/>
      <c r="G80" s="177"/>
      <c r="H80" s="177"/>
      <c r="I80" s="10"/>
      <c r="J80" s="10"/>
      <c r="K80" s="166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526" t="s">
        <v>85</v>
      </c>
      <c r="B81" s="526"/>
      <c r="C81" s="526"/>
      <c r="D81" s="526"/>
      <c r="E81" s="526"/>
      <c r="F81" s="526"/>
      <c r="G81" s="526"/>
      <c r="H81" s="526"/>
      <c r="I81" s="10"/>
      <c r="J81" s="10"/>
      <c r="K81" s="166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527" t="s">
        <v>86</v>
      </c>
      <c r="B82" s="528"/>
      <c r="C82" s="178" t="s">
        <v>6</v>
      </c>
      <c r="D82" s="146" t="s">
        <v>87</v>
      </c>
      <c r="E82" s="147" t="s">
        <v>88</v>
      </c>
      <c r="F82" s="147" t="s">
        <v>89</v>
      </c>
      <c r="G82" s="147" t="s">
        <v>90</v>
      </c>
      <c r="H82" s="179" t="s">
        <v>91</v>
      </c>
      <c r="I82" s="10"/>
      <c r="J82" s="10"/>
      <c r="K82" s="166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529" t="s">
        <v>71</v>
      </c>
      <c r="B83" s="530"/>
      <c r="C83" s="28">
        <f>SUM(ENERO:DICIEMBRE!C83)</f>
        <v>0</v>
      </c>
      <c r="D83" s="28">
        <f>SUM(ENERO:DICIEMBRE!D83)</f>
        <v>0</v>
      </c>
      <c r="E83" s="28">
        <f>SUM(ENERO:DICIEMBRE!E83)</f>
        <v>0</v>
      </c>
      <c r="F83" s="28">
        <f>SUM(ENERO:DICIEMBRE!F83)</f>
        <v>0</v>
      </c>
      <c r="G83" s="28">
        <f>SUM(ENERO:DICIEMBRE!G83)</f>
        <v>0</v>
      </c>
      <c r="H83" s="28">
        <f>SUM(ENERO:DICIEMBRE!H83)</f>
        <v>0</v>
      </c>
      <c r="I83" s="10"/>
      <c r="J83" s="10"/>
      <c r="K83" s="166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503" t="s">
        <v>60</v>
      </c>
      <c r="B84" s="184" t="s">
        <v>61</v>
      </c>
      <c r="C84" s="28">
        <f>SUM(ENERO:DICIEMBRE!C84)</f>
        <v>0</v>
      </c>
      <c r="D84" s="28">
        <f>SUM(ENERO:DICIEMBRE!D84)</f>
        <v>0</v>
      </c>
      <c r="E84" s="28">
        <f>SUM(ENERO:DICIEMBRE!E84)</f>
        <v>0</v>
      </c>
      <c r="F84" s="28">
        <f>SUM(ENERO:DICIEMBRE!F84)</f>
        <v>0</v>
      </c>
      <c r="G84" s="28">
        <f>SUM(ENERO:DICIEMBRE!G84)</f>
        <v>0</v>
      </c>
      <c r="H84" s="28">
        <f>SUM(ENERO:DICIEMBRE!H84)</f>
        <v>0</v>
      </c>
      <c r="I84" s="10"/>
      <c r="J84" s="10"/>
      <c r="K84" s="166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496"/>
      <c r="B85" s="188" t="s">
        <v>92</v>
      </c>
      <c r="C85" s="28">
        <f>SUM(ENERO:DICIEMBRE!C85)</f>
        <v>0</v>
      </c>
      <c r="D85" s="28">
        <f>SUM(ENERO:DICIEMBRE!D85)</f>
        <v>0</v>
      </c>
      <c r="E85" s="28">
        <f>SUM(ENERO:DICIEMBRE!E85)</f>
        <v>0</v>
      </c>
      <c r="F85" s="28">
        <f>SUM(ENERO:DICIEMBRE!F85)</f>
        <v>0</v>
      </c>
      <c r="G85" s="28">
        <f>SUM(ENERO:DICIEMBRE!G85)</f>
        <v>0</v>
      </c>
      <c r="H85" s="28">
        <f>SUM(ENERO:DICIEMBRE!H85)</f>
        <v>0</v>
      </c>
      <c r="I85" s="10"/>
      <c r="J85" s="10"/>
      <c r="K85" s="166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497"/>
      <c r="B86" s="189" t="s">
        <v>64</v>
      </c>
      <c r="C86" s="28">
        <f>SUM(ENERO:DICIEMBRE!C86)</f>
        <v>0</v>
      </c>
      <c r="D86" s="28">
        <f>SUM(ENERO:DICIEMBRE!D86)</f>
        <v>0</v>
      </c>
      <c r="E86" s="28">
        <f>SUM(ENERO:DICIEMBRE!E86)</f>
        <v>0</v>
      </c>
      <c r="F86" s="28">
        <f>SUM(ENERO:DICIEMBRE!F86)</f>
        <v>0</v>
      </c>
      <c r="G86" s="28">
        <f>SUM(ENERO:DICIEMBRE!G86)</f>
        <v>0</v>
      </c>
      <c r="H86" s="28">
        <f>SUM(ENERO:DICIEMBRE!H86)</f>
        <v>0</v>
      </c>
      <c r="I86" s="10"/>
      <c r="J86" s="10"/>
      <c r="K86" s="166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531" t="s">
        <v>72</v>
      </c>
      <c r="B87" s="532"/>
      <c r="C87" s="28">
        <f>SUM(ENERO:DICIEMBRE!C87)</f>
        <v>0</v>
      </c>
      <c r="D87" s="28">
        <f>SUM(ENERO:DICIEMBRE!D87)</f>
        <v>0</v>
      </c>
      <c r="E87" s="28">
        <f>SUM(ENERO:DICIEMBRE!E87)</f>
        <v>0</v>
      </c>
      <c r="F87" s="28">
        <f>SUM(ENERO:DICIEMBRE!F87)</f>
        <v>0</v>
      </c>
      <c r="G87" s="28">
        <f>SUM(ENERO:DICIEMBRE!G87)</f>
        <v>0</v>
      </c>
      <c r="H87" s="28">
        <f>SUM(ENERO:DICIEMBRE!H87)</f>
        <v>0</v>
      </c>
      <c r="I87" s="10"/>
      <c r="J87" s="10"/>
      <c r="K87" s="166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533" t="s">
        <v>68</v>
      </c>
      <c r="B88" s="534"/>
      <c r="C88" s="28">
        <f>SUM(ENERO:DICIEMBRE!C88)</f>
        <v>0</v>
      </c>
      <c r="D88" s="28">
        <f>SUM(ENERO:DICIEMBRE!D88)</f>
        <v>0</v>
      </c>
      <c r="E88" s="28">
        <f>SUM(ENERO:DICIEMBRE!E88)</f>
        <v>0</v>
      </c>
      <c r="F88" s="28">
        <f>SUM(ENERO:DICIEMBRE!F88)</f>
        <v>0</v>
      </c>
      <c r="G88" s="28">
        <f>SUM(ENERO:DICIEMBRE!G88)</f>
        <v>0</v>
      </c>
      <c r="H88" s="28">
        <f>SUM(ENERO:DICIEMBRE!H88)</f>
        <v>0</v>
      </c>
      <c r="I88" s="10"/>
      <c r="J88" s="10"/>
      <c r="K88" s="166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5" t="s">
        <v>80</v>
      </c>
      <c r="B89" s="195"/>
      <c r="C89" s="196"/>
      <c r="D89" s="167"/>
      <c r="E89" s="167"/>
      <c r="F89" s="167"/>
      <c r="G89" s="167"/>
      <c r="H89" s="167"/>
      <c r="I89" s="10"/>
      <c r="J89" s="10"/>
      <c r="K89" s="166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501" t="s">
        <v>93</v>
      </c>
      <c r="B90" s="501"/>
      <c r="C90" s="501"/>
      <c r="D90" s="501"/>
      <c r="E90" s="501"/>
      <c r="F90" s="501"/>
      <c r="G90" s="501"/>
      <c r="H90" s="501"/>
      <c r="I90" s="501"/>
      <c r="J90" s="10"/>
      <c r="K90" s="166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541" t="s">
        <v>70</v>
      </c>
      <c r="B91" s="542"/>
      <c r="C91" s="545" t="s">
        <v>6</v>
      </c>
      <c r="D91" s="10"/>
      <c r="E91" s="197"/>
      <c r="F91" s="197"/>
      <c r="G91" s="197"/>
      <c r="H91" s="197"/>
      <c r="I91" s="197"/>
      <c r="J91" s="10"/>
      <c r="K91" s="166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543"/>
      <c r="B92" s="544"/>
      <c r="C92" s="546"/>
      <c r="D92" s="10"/>
      <c r="E92" s="197"/>
      <c r="F92" s="197"/>
      <c r="G92" s="197"/>
      <c r="H92" s="197"/>
      <c r="I92" s="197"/>
      <c r="J92" s="10"/>
      <c r="K92" s="166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529" t="s">
        <v>71</v>
      </c>
      <c r="B93" s="530"/>
      <c r="C93" s="28">
        <f>SUM(ENERO:DICIEMBRE!C93)</f>
        <v>0</v>
      </c>
      <c r="D93" s="10"/>
      <c r="E93" s="197"/>
      <c r="F93" s="197"/>
      <c r="G93" s="197"/>
      <c r="H93" s="197"/>
      <c r="I93" s="197"/>
      <c r="J93" s="105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547" t="s">
        <v>60</v>
      </c>
      <c r="B94" s="198" t="s">
        <v>61</v>
      </c>
      <c r="C94" s="28">
        <f>SUM(ENERO:DICIEMBRE!C94)</f>
        <v>0</v>
      </c>
      <c r="D94" s="10"/>
      <c r="E94" s="197"/>
      <c r="F94" s="197"/>
      <c r="G94" s="197"/>
      <c r="H94" s="197"/>
      <c r="I94" s="197"/>
      <c r="J94" s="164"/>
      <c r="K94" s="105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547"/>
      <c r="B95" s="200" t="s">
        <v>92</v>
      </c>
      <c r="C95" s="28">
        <f>SUM(ENERO:DICIEMBRE!C95)</f>
        <v>0</v>
      </c>
      <c r="D95" s="10"/>
      <c r="E95" s="19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509"/>
      <c r="B96" s="201" t="s">
        <v>64</v>
      </c>
      <c r="C96" s="28">
        <f>SUM(ENERO:DICIEMBRE!C96)</f>
        <v>0</v>
      </c>
      <c r="D96" s="10"/>
      <c r="E96" s="19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531" t="s">
        <v>72</v>
      </c>
      <c r="B97" s="532"/>
      <c r="C97" s="28">
        <f>SUM(ENERO:DICIEMBRE!C97)</f>
        <v>0</v>
      </c>
      <c r="D97" s="10"/>
      <c r="E97" s="1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533" t="s">
        <v>68</v>
      </c>
      <c r="B98" s="534"/>
      <c r="C98" s="28">
        <f>SUM(ENERO:DICIEMBRE!C98)</f>
        <v>0</v>
      </c>
      <c r="D98" s="10"/>
      <c r="E98" s="1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5" t="s">
        <v>80</v>
      </c>
      <c r="B99" s="195"/>
      <c r="C99" s="196"/>
      <c r="D99" s="10"/>
      <c r="E99" s="1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501" t="s">
        <v>94</v>
      </c>
      <c r="B100" s="501"/>
      <c r="C100" s="501"/>
      <c r="D100" s="501"/>
      <c r="E100" s="50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2" t="s">
        <v>95</v>
      </c>
      <c r="B101" s="203" t="s">
        <v>96</v>
      </c>
      <c r="C101" s="204"/>
      <c r="D101" s="205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188" t="s">
        <v>97</v>
      </c>
      <c r="B102" s="28">
        <f>SUM(ENERO:DICIEMBRE!B102)</f>
        <v>0</v>
      </c>
      <c r="C102" s="204"/>
      <c r="D102" s="205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188" t="s">
        <v>98</v>
      </c>
      <c r="B103" s="28">
        <f>SUM(ENERO:DICIEMBRE!B103)</f>
        <v>0</v>
      </c>
      <c r="C103" s="204"/>
      <c r="D103" s="205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188" t="s">
        <v>99</v>
      </c>
      <c r="B104" s="28">
        <f>SUM(ENERO:DICIEMBRE!B104)</f>
        <v>0</v>
      </c>
      <c r="C104" s="204"/>
      <c r="D104" s="20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188" t="s">
        <v>100</v>
      </c>
      <c r="B105" s="28">
        <f>SUM(ENERO:DICIEMBRE!B105)</f>
        <v>0</v>
      </c>
      <c r="C105" s="208"/>
      <c r="D105" s="205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89" t="s">
        <v>101</v>
      </c>
      <c r="B106" s="28">
        <f>SUM(ENERO:DICIEMBRE!B106)</f>
        <v>0</v>
      </c>
      <c r="C106" s="208"/>
      <c r="D106" s="205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537" t="s">
        <v>102</v>
      </c>
      <c r="B107" s="538"/>
      <c r="C107" s="538"/>
      <c r="D107" s="53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2" t="s">
        <v>95</v>
      </c>
      <c r="B108" s="203" t="s">
        <v>96</v>
      </c>
      <c r="C108" s="204"/>
      <c r="D108" s="205"/>
      <c r="E108" s="16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188" t="s">
        <v>97</v>
      </c>
      <c r="B109" s="28">
        <f>SUM(ENERO:DICIEMBRE!B109)</f>
        <v>0</v>
      </c>
      <c r="C109" s="204"/>
      <c r="D109" s="205"/>
      <c r="E109" s="204"/>
      <c r="F109" s="210"/>
      <c r="G109" s="10"/>
      <c r="H109" s="10"/>
      <c r="I109" s="205"/>
      <c r="J109" s="204"/>
      <c r="K109" s="105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188" t="s">
        <v>98</v>
      </c>
      <c r="B110" s="28">
        <f>SUM(ENERO:DICIEMBRE!B110)</f>
        <v>0</v>
      </c>
      <c r="C110" s="204"/>
      <c r="D110" s="205"/>
      <c r="E110" s="204"/>
      <c r="F110" s="210"/>
      <c r="G110" s="10"/>
      <c r="H110" s="10"/>
      <c r="I110" s="205"/>
      <c r="J110" s="204"/>
      <c r="K110" s="105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188" t="s">
        <v>99</v>
      </c>
      <c r="B111" s="28">
        <f>SUM(ENERO:DICIEMBRE!B111)</f>
        <v>1</v>
      </c>
      <c r="C111" s="204"/>
      <c r="D111" s="205"/>
      <c r="E111" s="204"/>
      <c r="F111" s="210"/>
      <c r="G111" s="10"/>
      <c r="H111" s="10"/>
      <c r="I111" s="205"/>
      <c r="J111" s="204"/>
      <c r="K111" s="105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188" t="s">
        <v>100</v>
      </c>
      <c r="B112" s="28">
        <f>SUM(ENERO:DICIEMBRE!B112)</f>
        <v>0</v>
      </c>
      <c r="C112" s="208"/>
      <c r="D112" s="539"/>
      <c r="E112" s="540"/>
      <c r="F112" s="210"/>
      <c r="G112" s="10"/>
      <c r="H112" s="10"/>
      <c r="I112" s="205"/>
      <c r="J112" s="204"/>
      <c r="K112" s="105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89" t="s">
        <v>101</v>
      </c>
      <c r="B113" s="28">
        <f>SUM(ENERO:DICIEMBRE!B113)</f>
        <v>0</v>
      </c>
      <c r="C113" s="208"/>
      <c r="D113" s="539"/>
      <c r="E113" s="540"/>
      <c r="F113" s="210"/>
      <c r="G113" s="10"/>
      <c r="H113" s="10"/>
      <c r="I113" s="205"/>
      <c r="J113" s="204"/>
      <c r="K113" s="105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1" t="s">
        <v>103</v>
      </c>
      <c r="B114" s="212"/>
      <c r="C114" s="212"/>
      <c r="D114" s="212"/>
      <c r="E114" s="212"/>
      <c r="F114" s="212"/>
      <c r="G114" s="197"/>
      <c r="H114" s="197"/>
      <c r="I114" s="197"/>
      <c r="J114" s="164"/>
      <c r="K114" s="105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527" t="s">
        <v>5</v>
      </c>
      <c r="B115" s="528"/>
      <c r="C115" s="178" t="s">
        <v>6</v>
      </c>
      <c r="D115" s="146" t="s">
        <v>104</v>
      </c>
      <c r="E115" s="147" t="s">
        <v>105</v>
      </c>
      <c r="F115" s="148" t="s">
        <v>106</v>
      </c>
      <c r="G115" s="197"/>
      <c r="H115" s="197"/>
      <c r="I115" s="197"/>
      <c r="J115" s="105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548" t="s">
        <v>71</v>
      </c>
      <c r="B116" s="549"/>
      <c r="C116" s="213">
        <f t="shared" ref="C116:C121" si="8">SUM(D116:F116)</f>
        <v>676</v>
      </c>
      <c r="D116" s="28">
        <f>SUM(ENERO:DICIEMBRE!D116)</f>
        <v>676</v>
      </c>
      <c r="E116" s="28">
        <f>SUM(ENERO:DICIEMBRE!E116)</f>
        <v>0</v>
      </c>
      <c r="F116" s="28">
        <f>SUM(ENERO:DICIEMBRE!F116)</f>
        <v>0</v>
      </c>
      <c r="G116" s="217"/>
      <c r="H116" s="197"/>
      <c r="I116" s="197"/>
      <c r="J116" s="105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508" t="s">
        <v>60</v>
      </c>
      <c r="B117" s="218" t="s">
        <v>107</v>
      </c>
      <c r="C117" s="219">
        <f t="shared" si="8"/>
        <v>114</v>
      </c>
      <c r="D117" s="28">
        <f>SUM(ENERO:DICIEMBRE!D117)</f>
        <v>114</v>
      </c>
      <c r="E117" s="28">
        <f>SUM(ENERO:DICIEMBRE!E117)</f>
        <v>0</v>
      </c>
      <c r="F117" s="28">
        <f>SUM(ENERO:DICIEMBRE!F117)</f>
        <v>0</v>
      </c>
      <c r="G117" s="217"/>
      <c r="H117" s="197"/>
      <c r="I117" s="197"/>
      <c r="J117" s="105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547"/>
      <c r="B118" s="200" t="s">
        <v>92</v>
      </c>
      <c r="C118" s="220">
        <f t="shared" si="8"/>
        <v>0</v>
      </c>
      <c r="D118" s="28">
        <f>SUM(ENERO:DICIEMBRE!D118)</f>
        <v>0</v>
      </c>
      <c r="E118" s="28">
        <f>SUM(ENERO:DICIEMBRE!E118)</f>
        <v>0</v>
      </c>
      <c r="F118" s="28">
        <f>SUM(ENERO:DICIEMBRE!F118)</f>
        <v>0</v>
      </c>
      <c r="G118" s="217"/>
      <c r="H118" s="197"/>
      <c r="I118" s="197"/>
      <c r="J118" s="105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509"/>
      <c r="B119" s="201" t="s">
        <v>108</v>
      </c>
      <c r="C119" s="221">
        <f t="shared" si="8"/>
        <v>0</v>
      </c>
      <c r="D119" s="28">
        <f>SUM(ENERO:DICIEMBRE!D119)</f>
        <v>0</v>
      </c>
      <c r="E119" s="28">
        <f>SUM(ENERO:DICIEMBRE!E119)</f>
        <v>0</v>
      </c>
      <c r="F119" s="28">
        <f>SUM(ENERO:DICIEMBRE!F119)</f>
        <v>0</v>
      </c>
      <c r="G119" s="217"/>
      <c r="H119" s="197"/>
      <c r="I119" s="197"/>
      <c r="J119" s="105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550" t="s">
        <v>72</v>
      </c>
      <c r="B120" s="551"/>
      <c r="C120" s="222">
        <f t="shared" si="8"/>
        <v>27</v>
      </c>
      <c r="D120" s="28">
        <f>SUM(ENERO:DICIEMBRE!D120)</f>
        <v>27</v>
      </c>
      <c r="E120" s="28">
        <f>SUM(ENERO:DICIEMBRE!E120)</f>
        <v>0</v>
      </c>
      <c r="F120" s="28">
        <f>SUM(ENERO:DICIEMBRE!F120)</f>
        <v>0</v>
      </c>
      <c r="G120" s="217"/>
      <c r="H120" s="197"/>
      <c r="I120" s="197"/>
      <c r="J120" s="105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533" t="s">
        <v>68</v>
      </c>
      <c r="B121" s="534"/>
      <c r="C121" s="221">
        <f t="shared" si="8"/>
        <v>0</v>
      </c>
      <c r="D121" s="28">
        <f>SUM(ENERO:DICIEMBRE!D121)</f>
        <v>0</v>
      </c>
      <c r="E121" s="28">
        <f>SUM(ENERO:DICIEMBRE!E121)</f>
        <v>0</v>
      </c>
      <c r="F121" s="28">
        <f>SUM(ENERO:DICIEMBRE!F121)</f>
        <v>0</v>
      </c>
      <c r="G121" s="217"/>
      <c r="H121" s="197"/>
      <c r="I121" s="197"/>
      <c r="J121" s="105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5" t="s">
        <v>80</v>
      </c>
      <c r="B122" s="224"/>
      <c r="C122" s="177"/>
      <c r="D122" s="177"/>
      <c r="E122" s="167"/>
      <c r="F122" s="10"/>
      <c r="G122" s="197"/>
      <c r="H122" s="197"/>
      <c r="I122" s="197"/>
      <c r="J122" s="105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5" t="s">
        <v>109</v>
      </c>
      <c r="B123" s="225"/>
      <c r="C123" s="177"/>
      <c r="D123" s="177"/>
      <c r="E123" s="177"/>
      <c r="F123" s="177"/>
      <c r="G123" s="197"/>
      <c r="H123" s="197"/>
      <c r="I123" s="197"/>
      <c r="J123" s="105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26"/>
      <c r="G124" s="226"/>
      <c r="H124" s="197"/>
      <c r="I124" s="197"/>
      <c r="J124" s="105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477" t="s">
        <v>111</v>
      </c>
      <c r="B125" s="479"/>
      <c r="C125" s="503" t="s">
        <v>6</v>
      </c>
      <c r="D125" s="474" t="s">
        <v>112</v>
      </c>
      <c r="E125" s="475"/>
      <c r="F125" s="474" t="s">
        <v>113</v>
      </c>
      <c r="G125" s="475"/>
      <c r="H125" s="197"/>
      <c r="I125" s="197"/>
      <c r="J125" s="105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480"/>
      <c r="B126" s="482"/>
      <c r="C126" s="497"/>
      <c r="D126" s="16" t="s">
        <v>114</v>
      </c>
      <c r="E126" s="227" t="s">
        <v>115</v>
      </c>
      <c r="F126" s="16" t="s">
        <v>116</v>
      </c>
      <c r="G126" s="227" t="s">
        <v>115</v>
      </c>
      <c r="H126" s="197"/>
      <c r="I126" s="197"/>
      <c r="J126" s="105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529" t="s">
        <v>71</v>
      </c>
      <c r="B127" s="530"/>
      <c r="C127" s="228">
        <f t="shared" ref="C127:C133" si="9">SUM(D127:G127)</f>
        <v>2870</v>
      </c>
      <c r="D127" s="28">
        <f>SUM(ENERO:DICIEMBRE!D127)</f>
        <v>29</v>
      </c>
      <c r="E127" s="28">
        <f>SUM(ENERO:DICIEMBRE!E127)</f>
        <v>0</v>
      </c>
      <c r="F127" s="28">
        <f>SUM(ENERO:DICIEMBRE!F127)</f>
        <v>2841</v>
      </c>
      <c r="G127" s="28">
        <f>SUM(ENERO:DICIEMBRE!G127)</f>
        <v>0</v>
      </c>
      <c r="H127" s="217"/>
      <c r="I127" s="197"/>
      <c r="J127" s="105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508" t="s">
        <v>60</v>
      </c>
      <c r="B128" s="218" t="s">
        <v>107</v>
      </c>
      <c r="C128" s="228">
        <f t="shared" si="9"/>
        <v>1312</v>
      </c>
      <c r="D128" s="28">
        <f>SUM(ENERO:DICIEMBRE!D128)</f>
        <v>4</v>
      </c>
      <c r="E128" s="28">
        <f>SUM(ENERO:DICIEMBRE!E128)</f>
        <v>0</v>
      </c>
      <c r="F128" s="28">
        <f>SUM(ENERO:DICIEMBRE!F128)</f>
        <v>1308</v>
      </c>
      <c r="G128" s="28">
        <f>SUM(ENERO:DICIEMBRE!G128)</f>
        <v>0</v>
      </c>
      <c r="H128" s="217"/>
      <c r="I128" s="197"/>
      <c r="J128" s="105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547"/>
      <c r="B129" s="200" t="s">
        <v>92</v>
      </c>
      <c r="C129" s="231">
        <f t="shared" si="9"/>
        <v>0</v>
      </c>
      <c r="D129" s="28">
        <f>SUM(ENERO:DICIEMBRE!D129)</f>
        <v>0</v>
      </c>
      <c r="E129" s="28">
        <f>SUM(ENERO:DICIEMBRE!E129)</f>
        <v>0</v>
      </c>
      <c r="F129" s="28">
        <f>SUM(ENERO:DICIEMBRE!F129)</f>
        <v>0</v>
      </c>
      <c r="G129" s="28">
        <f>SUM(ENERO:DICIEMBRE!G129)</f>
        <v>0</v>
      </c>
      <c r="H129" s="217"/>
      <c r="I129" s="197"/>
      <c r="J129" s="105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509"/>
      <c r="B130" s="201" t="s">
        <v>108</v>
      </c>
      <c r="C130" s="234">
        <f t="shared" si="9"/>
        <v>0</v>
      </c>
      <c r="D130" s="28">
        <f>SUM(ENERO:DICIEMBRE!D130)</f>
        <v>0</v>
      </c>
      <c r="E130" s="28">
        <f>SUM(ENERO:DICIEMBRE!E130)</f>
        <v>0</v>
      </c>
      <c r="F130" s="28">
        <f>SUM(ENERO:DICIEMBRE!F130)</f>
        <v>0</v>
      </c>
      <c r="G130" s="28">
        <f>SUM(ENERO:DICIEMBRE!G130)</f>
        <v>0</v>
      </c>
      <c r="H130" s="217"/>
      <c r="I130" s="197"/>
      <c r="J130" s="105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531" t="s">
        <v>72</v>
      </c>
      <c r="B131" s="532"/>
      <c r="C131" s="237">
        <f t="shared" si="9"/>
        <v>941</v>
      </c>
      <c r="D131" s="28">
        <f>SUM(ENERO:DICIEMBRE!D131)</f>
        <v>1</v>
      </c>
      <c r="E131" s="28">
        <f>SUM(ENERO:DICIEMBRE!E131)</f>
        <v>0</v>
      </c>
      <c r="F131" s="28">
        <f>SUM(ENERO:DICIEMBRE!F131)</f>
        <v>940</v>
      </c>
      <c r="G131" s="28">
        <f>SUM(ENERO:DICIEMBRE!G131)</f>
        <v>0</v>
      </c>
      <c r="H131" s="217"/>
      <c r="I131" s="197"/>
      <c r="J131" s="105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533" t="s">
        <v>68</v>
      </c>
      <c r="B132" s="534"/>
      <c r="C132" s="238">
        <f t="shared" si="9"/>
        <v>38</v>
      </c>
      <c r="D132" s="28">
        <f>SUM(ENERO:DICIEMBRE!D132)</f>
        <v>0</v>
      </c>
      <c r="E132" s="28">
        <f>SUM(ENERO:DICIEMBRE!E132)</f>
        <v>0</v>
      </c>
      <c r="F132" s="28">
        <f>SUM(ENERO:DICIEMBRE!F132)</f>
        <v>38</v>
      </c>
      <c r="G132" s="28">
        <f>SUM(ENERO:DICIEMBRE!G132)</f>
        <v>0</v>
      </c>
      <c r="H132" s="217"/>
      <c r="I132" s="197"/>
      <c r="J132" s="105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554" t="s">
        <v>6</v>
      </c>
      <c r="B133" s="555"/>
      <c r="C133" s="40">
        <f t="shared" si="9"/>
        <v>5161</v>
      </c>
      <c r="D133" s="161">
        <f>SUM(D127:D132)</f>
        <v>34</v>
      </c>
      <c r="E133" s="239">
        <f>SUM(E127:E132)</f>
        <v>0</v>
      </c>
      <c r="F133" s="161">
        <f>SUM(F127:F132)</f>
        <v>5127</v>
      </c>
      <c r="G133" s="239">
        <f>SUM(G127:G132)</f>
        <v>0</v>
      </c>
      <c r="H133" s="197"/>
      <c r="I133" s="197"/>
      <c r="J133" s="105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0" t="s">
        <v>117</v>
      </c>
      <c r="B134" s="240"/>
      <c r="C134" s="240"/>
      <c r="D134" s="226"/>
      <c r="E134" s="226"/>
      <c r="F134" s="177"/>
      <c r="G134" s="197"/>
      <c r="H134" s="197"/>
      <c r="I134" s="197"/>
      <c r="J134" s="105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477" t="s">
        <v>32</v>
      </c>
      <c r="B135" s="556"/>
      <c r="C135" s="241" t="s">
        <v>6</v>
      </c>
      <c r="D135" s="226"/>
      <c r="E135" s="226"/>
      <c r="F135" s="242"/>
      <c r="G135" s="197"/>
      <c r="H135" s="197"/>
      <c r="I135" s="197"/>
      <c r="J135" s="105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557" t="s">
        <v>118</v>
      </c>
      <c r="B136" s="243" t="s">
        <v>119</v>
      </c>
      <c r="C136" s="28">
        <f>SUM(ENERO:DICIEMBRE!C136)</f>
        <v>4203</v>
      </c>
      <c r="D136" s="226"/>
      <c r="E136" s="226"/>
      <c r="F136" s="242"/>
      <c r="G136" s="197"/>
      <c r="H136" s="197"/>
      <c r="I136" s="197"/>
      <c r="J136" s="105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558"/>
      <c r="B137" s="245" t="s">
        <v>120</v>
      </c>
      <c r="C137" s="28">
        <f>SUM(ENERO:DICIEMBRE!C137)</f>
        <v>2870</v>
      </c>
      <c r="D137" s="226"/>
      <c r="E137" s="226"/>
      <c r="F137" s="242"/>
      <c r="G137" s="197"/>
      <c r="H137" s="197"/>
      <c r="I137" s="197"/>
      <c r="J137" s="105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47" t="s">
        <v>121</v>
      </c>
      <c r="B138" s="247"/>
      <c r="C138" s="247"/>
      <c r="D138" s="226"/>
      <c r="E138" s="226"/>
      <c r="F138" s="197"/>
      <c r="G138" s="197"/>
      <c r="H138" s="197"/>
      <c r="I138" s="197"/>
      <c r="J138" s="105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503" t="s">
        <v>32</v>
      </c>
      <c r="B139" s="503" t="s">
        <v>6</v>
      </c>
      <c r="C139" s="557" t="s">
        <v>56</v>
      </c>
      <c r="D139" s="552" t="s">
        <v>65</v>
      </c>
      <c r="E139" s="479" t="s">
        <v>60</v>
      </c>
      <c r="F139" s="197"/>
      <c r="G139" s="197"/>
      <c r="H139" s="197"/>
      <c r="I139" s="197"/>
      <c r="J139" s="105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497"/>
      <c r="B140" s="497"/>
      <c r="C140" s="558"/>
      <c r="D140" s="553"/>
      <c r="E140" s="482"/>
      <c r="F140" s="197"/>
      <c r="G140" s="197"/>
      <c r="H140" s="197"/>
      <c r="I140" s="197"/>
      <c r="J140" s="164"/>
      <c r="K140" s="105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0" t="s">
        <v>122</v>
      </c>
      <c r="B141" s="80">
        <f t="shared" ref="B141:B150" si="10">SUM(C141:E141)</f>
        <v>1</v>
      </c>
      <c r="C141" s="28">
        <f>SUM(ENERO:DICIEMBRE!C141)</f>
        <v>0</v>
      </c>
      <c r="D141" s="28">
        <f>SUM(ENERO:DICIEMBRE!D141)</f>
        <v>0</v>
      </c>
      <c r="E141" s="28">
        <f>SUM(ENERO:DICIEMBRE!E141)</f>
        <v>1</v>
      </c>
      <c r="F141" s="166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0" t="s">
        <v>123</v>
      </c>
      <c r="B142" s="80">
        <f t="shared" si="10"/>
        <v>3</v>
      </c>
      <c r="C142" s="28">
        <f>SUM(ENERO:DICIEMBRE!C142)</f>
        <v>1</v>
      </c>
      <c r="D142" s="28">
        <f>SUM(ENERO:DICIEMBRE!D142)</f>
        <v>1</v>
      </c>
      <c r="E142" s="28">
        <f>SUM(ENERO:DICIEMBRE!E142)</f>
        <v>1</v>
      </c>
      <c r="F142" s="166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0" t="s">
        <v>124</v>
      </c>
      <c r="B143" s="80">
        <f t="shared" si="10"/>
        <v>4</v>
      </c>
      <c r="C143" s="28">
        <f>SUM(ENERO:DICIEMBRE!C143)</f>
        <v>1</v>
      </c>
      <c r="D143" s="28">
        <f>SUM(ENERO:DICIEMBRE!D143)</f>
        <v>0</v>
      </c>
      <c r="E143" s="28">
        <f>SUM(ENERO:DICIEMBRE!E143)</f>
        <v>3</v>
      </c>
      <c r="F143" s="166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0" t="s">
        <v>125</v>
      </c>
      <c r="B144" s="80">
        <f t="shared" si="10"/>
        <v>0</v>
      </c>
      <c r="C144" s="28">
        <f>SUM(ENERO:DICIEMBRE!C144)</f>
        <v>0</v>
      </c>
      <c r="D144" s="28">
        <f>SUM(ENERO:DICIEMBRE!D144)</f>
        <v>0</v>
      </c>
      <c r="E144" s="28">
        <f>SUM(ENERO:DICIEMBRE!E144)</f>
        <v>0</v>
      </c>
      <c r="F144" s="166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0" t="s">
        <v>126</v>
      </c>
      <c r="B145" s="80">
        <f t="shared" si="10"/>
        <v>0</v>
      </c>
      <c r="C145" s="28">
        <f>SUM(ENERO:DICIEMBRE!C145)</f>
        <v>0</v>
      </c>
      <c r="D145" s="28">
        <f>SUM(ENERO:DICIEMBRE!D145)</f>
        <v>0</v>
      </c>
      <c r="E145" s="28">
        <f>SUM(ENERO:DICIEMBRE!E145)</f>
        <v>0</v>
      </c>
      <c r="F145" s="166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0" t="s">
        <v>127</v>
      </c>
      <c r="B146" s="80">
        <f t="shared" si="10"/>
        <v>0</v>
      </c>
      <c r="C146" s="28">
        <f>SUM(ENERO:DICIEMBRE!C146)</f>
        <v>0</v>
      </c>
      <c r="D146" s="28">
        <f>SUM(ENERO:DICIEMBRE!D146)</f>
        <v>0</v>
      </c>
      <c r="E146" s="28">
        <f>SUM(ENERO:DICIEMBRE!E146)</f>
        <v>0</v>
      </c>
      <c r="F146" s="166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0" t="s">
        <v>128</v>
      </c>
      <c r="B147" s="80">
        <f t="shared" si="10"/>
        <v>0</v>
      </c>
      <c r="C147" s="28">
        <f>SUM(ENERO:DICIEMBRE!C147)</f>
        <v>0</v>
      </c>
      <c r="D147" s="28">
        <f>SUM(ENERO:DICIEMBRE!D147)</f>
        <v>0</v>
      </c>
      <c r="E147" s="28">
        <f>SUM(ENERO:DICIEMBRE!E147)</f>
        <v>0</v>
      </c>
      <c r="F147" s="166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0" t="s">
        <v>129</v>
      </c>
      <c r="B148" s="80">
        <f t="shared" si="10"/>
        <v>0</v>
      </c>
      <c r="C148" s="28">
        <f>SUM(ENERO:DICIEMBRE!C148)</f>
        <v>0</v>
      </c>
      <c r="D148" s="28">
        <f>SUM(ENERO:DICIEMBRE!D148)</f>
        <v>0</v>
      </c>
      <c r="E148" s="28">
        <f>SUM(ENERO:DICIEMBRE!E148)</f>
        <v>0</v>
      </c>
      <c r="F148" s="166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0" t="s">
        <v>130</v>
      </c>
      <c r="B149" s="80">
        <f t="shared" si="10"/>
        <v>1</v>
      </c>
      <c r="C149" s="28">
        <f>SUM(ENERO:DICIEMBRE!C149)</f>
        <v>0</v>
      </c>
      <c r="D149" s="28">
        <f>SUM(ENERO:DICIEMBRE!D149)</f>
        <v>1</v>
      </c>
      <c r="E149" s="28">
        <f>SUM(ENERO:DICIEMBRE!E149)</f>
        <v>0</v>
      </c>
      <c r="F149" s="166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88" t="s">
        <v>131</v>
      </c>
      <c r="B150" s="88">
        <f t="shared" si="10"/>
        <v>0</v>
      </c>
      <c r="C150" s="28">
        <f>SUM(ENERO:DICIEMBRE!C150)</f>
        <v>0</v>
      </c>
      <c r="D150" s="28">
        <f>SUM(ENERO:DICIEMBRE!D150)</f>
        <v>0</v>
      </c>
      <c r="E150" s="28">
        <f>SUM(ENERO:DICIEMBRE!E150)</f>
        <v>0</v>
      </c>
      <c r="F150" s="166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66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53" customFormat="1" ht="14.25" hidden="1" x14ac:dyDescent="0.2">
      <c r="A195" s="253">
        <f>SUM(D12:D15,D22:D27,D31:D43,B49,C69:H69,C79:H79,C83:H88,C93:C98,C116:C121,C133,B141:B150,C53:C62,B102:B106,B109:B113,D16:D17,C136:C137)</f>
        <v>22242</v>
      </c>
      <c r="B195" s="253">
        <f>SUM(CG5:CN157)</f>
        <v>0</v>
      </c>
      <c r="BY195" s="254"/>
      <c r="BZ195" s="254"/>
      <c r="CA195" s="254"/>
      <c r="CB195" s="254"/>
      <c r="CC195" s="254"/>
      <c r="CD195" s="254"/>
      <c r="CE195" s="254"/>
      <c r="CF195" s="254"/>
      <c r="CG195" s="254"/>
      <c r="CH195" s="254"/>
      <c r="CI195" s="254"/>
      <c r="CJ195" s="254"/>
      <c r="CK195" s="254"/>
      <c r="CL195" s="254"/>
      <c r="CM195" s="254"/>
      <c r="CN195" s="254"/>
      <c r="CO195" s="254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sqref="A1:XFD1048576" xr:uid="{9FDCF403-902A-458E-B295-D609F1F97BBA}">
      <formula1>0</formula1>
      <formula2>1E+28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CDDF-A52C-4C47-B7A5-F5E74F20CF07}">
  <dimension ref="A1:CZ196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",[2]NOMBRE!B2," - ","( ",[2]NOMBRE!C2,[2]NOMBRE!D2,[2]NOMBRE!E2,[2]NOMBRE!F2,[2]NOMBRE!G2,"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",[2]NOMBRE!B6," - ","( ",[2]NOMBRE!C6,[2]NOMBRE!D6,"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",[2]NOMBRE!B7)</f>
        <v>AÑO: 2022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476" t="s">
        <v>4</v>
      </c>
      <c r="B9" s="476" t="s">
        <v>5</v>
      </c>
      <c r="C9" s="476"/>
      <c r="D9" s="477" t="s">
        <v>6</v>
      </c>
      <c r="E9" s="478"/>
      <c r="F9" s="479"/>
      <c r="G9" s="483" t="s">
        <v>7</v>
      </c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5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476"/>
      <c r="B10" s="476"/>
      <c r="C10" s="476"/>
      <c r="D10" s="480"/>
      <c r="E10" s="481"/>
      <c r="F10" s="482"/>
      <c r="G10" s="471" t="s">
        <v>8</v>
      </c>
      <c r="H10" s="471"/>
      <c r="I10" s="471" t="s">
        <v>9</v>
      </c>
      <c r="J10" s="471"/>
      <c r="K10" s="471" t="s">
        <v>10</v>
      </c>
      <c r="L10" s="471"/>
      <c r="M10" s="471" t="s">
        <v>11</v>
      </c>
      <c r="N10" s="471"/>
      <c r="O10" s="471" t="s">
        <v>12</v>
      </c>
      <c r="P10" s="471"/>
      <c r="Q10" s="471" t="s">
        <v>13</v>
      </c>
      <c r="R10" s="471"/>
      <c r="S10" s="471" t="s">
        <v>14</v>
      </c>
      <c r="T10" s="471"/>
      <c r="U10" s="471" t="s">
        <v>15</v>
      </c>
      <c r="V10" s="471"/>
      <c r="W10" s="471" t="s">
        <v>16</v>
      </c>
      <c r="X10" s="471"/>
      <c r="Y10" s="471" t="s">
        <v>17</v>
      </c>
      <c r="Z10" s="471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476"/>
      <c r="B11" s="476"/>
      <c r="C11" s="476"/>
      <c r="D11" s="16" t="s">
        <v>18</v>
      </c>
      <c r="E11" s="17" t="s">
        <v>19</v>
      </c>
      <c r="F11" s="383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472" t="s">
        <v>21</v>
      </c>
      <c r="B12" s="23" t="s">
        <v>22</v>
      </c>
      <c r="C12" s="24" t="s">
        <v>23</v>
      </c>
      <c r="D12" s="25">
        <f>SUM(E12+F12)</f>
        <v>33</v>
      </c>
      <c r="E12" s="26">
        <f t="shared" ref="E12:F15" si="0">SUM(G12+I12+K12+M12+O12+Q12+S12+U12+W12+Y12)</f>
        <v>18</v>
      </c>
      <c r="F12" s="27">
        <f t="shared" si="0"/>
        <v>15</v>
      </c>
      <c r="G12" s="28">
        <v>1</v>
      </c>
      <c r="H12" s="29">
        <v>2</v>
      </c>
      <c r="I12" s="28">
        <v>2</v>
      </c>
      <c r="J12" s="29">
        <v>4</v>
      </c>
      <c r="K12" s="28">
        <v>3</v>
      </c>
      <c r="L12" s="29">
        <v>4</v>
      </c>
      <c r="M12" s="28">
        <v>6</v>
      </c>
      <c r="N12" s="29">
        <v>0</v>
      </c>
      <c r="O12" s="28">
        <v>0</v>
      </c>
      <c r="P12" s="29">
        <v>3</v>
      </c>
      <c r="Q12" s="28">
        <v>1</v>
      </c>
      <c r="R12" s="29">
        <v>2</v>
      </c>
      <c r="S12" s="28">
        <v>1</v>
      </c>
      <c r="T12" s="29">
        <v>0</v>
      </c>
      <c r="U12" s="28">
        <v>2</v>
      </c>
      <c r="V12" s="29">
        <v>0</v>
      </c>
      <c r="W12" s="28">
        <v>2</v>
      </c>
      <c r="X12" s="29">
        <v>0</v>
      </c>
      <c r="Y12" s="28">
        <v>0</v>
      </c>
      <c r="Z12" s="29">
        <v>0</v>
      </c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473"/>
      <c r="B13" s="389" t="s">
        <v>24</v>
      </c>
      <c r="C13" s="31" t="s">
        <v>23</v>
      </c>
      <c r="D13" s="32">
        <f>SUM(E13+F13)</f>
        <v>94</v>
      </c>
      <c r="E13" s="33">
        <f t="shared" si="0"/>
        <v>37</v>
      </c>
      <c r="F13" s="34">
        <f t="shared" si="0"/>
        <v>57</v>
      </c>
      <c r="G13" s="35">
        <v>0</v>
      </c>
      <c r="H13" s="36">
        <v>1</v>
      </c>
      <c r="I13" s="37">
        <v>7</v>
      </c>
      <c r="J13" s="38">
        <v>10</v>
      </c>
      <c r="K13" s="37">
        <v>6</v>
      </c>
      <c r="L13" s="38">
        <v>6</v>
      </c>
      <c r="M13" s="37">
        <v>3</v>
      </c>
      <c r="N13" s="39">
        <v>8</v>
      </c>
      <c r="O13" s="37">
        <v>9</v>
      </c>
      <c r="P13" s="39">
        <v>12</v>
      </c>
      <c r="Q13" s="37">
        <v>7</v>
      </c>
      <c r="R13" s="39">
        <v>9</v>
      </c>
      <c r="S13" s="37">
        <v>2</v>
      </c>
      <c r="T13" s="39">
        <v>2</v>
      </c>
      <c r="U13" s="37">
        <v>2</v>
      </c>
      <c r="V13" s="39">
        <v>7</v>
      </c>
      <c r="W13" s="37">
        <v>0</v>
      </c>
      <c r="X13" s="39">
        <v>2</v>
      </c>
      <c r="Y13" s="37">
        <v>1</v>
      </c>
      <c r="Z13" s="39">
        <v>0</v>
      </c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474" t="s">
        <v>25</v>
      </c>
      <c r="B14" s="475"/>
      <c r="C14" s="40" t="s">
        <v>23</v>
      </c>
      <c r="D14" s="41">
        <f>SUM(E14+F14)</f>
        <v>108</v>
      </c>
      <c r="E14" s="42">
        <f t="shared" si="0"/>
        <v>49</v>
      </c>
      <c r="F14" s="43">
        <f t="shared" si="0"/>
        <v>59</v>
      </c>
      <c r="G14" s="44">
        <v>0</v>
      </c>
      <c r="H14" s="45">
        <v>2</v>
      </c>
      <c r="I14" s="44">
        <v>2</v>
      </c>
      <c r="J14" s="45">
        <v>3</v>
      </c>
      <c r="K14" s="44">
        <v>4</v>
      </c>
      <c r="L14" s="45">
        <v>7</v>
      </c>
      <c r="M14" s="46">
        <v>8</v>
      </c>
      <c r="N14" s="47">
        <v>14</v>
      </c>
      <c r="O14" s="46">
        <v>8</v>
      </c>
      <c r="P14" s="47">
        <v>14</v>
      </c>
      <c r="Q14" s="46">
        <v>6</v>
      </c>
      <c r="R14" s="47">
        <v>9</v>
      </c>
      <c r="S14" s="46">
        <v>6</v>
      </c>
      <c r="T14" s="47">
        <v>2</v>
      </c>
      <c r="U14" s="46">
        <v>6</v>
      </c>
      <c r="V14" s="47">
        <v>3</v>
      </c>
      <c r="W14" s="46">
        <v>6</v>
      </c>
      <c r="X14" s="47">
        <v>4</v>
      </c>
      <c r="Y14" s="46">
        <v>3</v>
      </c>
      <c r="Z14" s="47">
        <v>1</v>
      </c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486" t="s">
        <v>6</v>
      </c>
      <c r="B15" s="487"/>
      <c r="C15" s="488"/>
      <c r="D15" s="48">
        <f>SUM(E15+F15)</f>
        <v>235</v>
      </c>
      <c r="E15" s="49">
        <f t="shared" si="0"/>
        <v>104</v>
      </c>
      <c r="F15" s="50">
        <f t="shared" si="0"/>
        <v>131</v>
      </c>
      <c r="G15" s="51">
        <f t="shared" ref="G15:Z15" si="1">SUM(G12:G14)</f>
        <v>1</v>
      </c>
      <c r="H15" s="52">
        <f t="shared" si="1"/>
        <v>5</v>
      </c>
      <c r="I15" s="51">
        <f t="shared" si="1"/>
        <v>11</v>
      </c>
      <c r="J15" s="52">
        <f t="shared" si="1"/>
        <v>17</v>
      </c>
      <c r="K15" s="51">
        <f t="shared" si="1"/>
        <v>13</v>
      </c>
      <c r="L15" s="52">
        <f t="shared" si="1"/>
        <v>17</v>
      </c>
      <c r="M15" s="53">
        <f t="shared" si="1"/>
        <v>17</v>
      </c>
      <c r="N15" s="54">
        <f t="shared" si="1"/>
        <v>22</v>
      </c>
      <c r="O15" s="53">
        <f t="shared" si="1"/>
        <v>17</v>
      </c>
      <c r="P15" s="54">
        <f t="shared" si="1"/>
        <v>29</v>
      </c>
      <c r="Q15" s="53">
        <f t="shared" si="1"/>
        <v>14</v>
      </c>
      <c r="R15" s="54">
        <f t="shared" si="1"/>
        <v>20</v>
      </c>
      <c r="S15" s="53">
        <f t="shared" si="1"/>
        <v>9</v>
      </c>
      <c r="T15" s="54">
        <f t="shared" si="1"/>
        <v>4</v>
      </c>
      <c r="U15" s="53">
        <f t="shared" si="1"/>
        <v>10</v>
      </c>
      <c r="V15" s="54">
        <f t="shared" si="1"/>
        <v>10</v>
      </c>
      <c r="W15" s="53">
        <f t="shared" si="1"/>
        <v>8</v>
      </c>
      <c r="X15" s="54">
        <f t="shared" si="1"/>
        <v>6</v>
      </c>
      <c r="Y15" s="53">
        <f t="shared" si="1"/>
        <v>4</v>
      </c>
      <c r="Z15" s="54">
        <f t="shared" si="1"/>
        <v>1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489" t="s">
        <v>26</v>
      </c>
      <c r="B16" s="490"/>
      <c r="C16" s="491"/>
      <c r="D16" s="55">
        <v>21</v>
      </c>
      <c r="E16" s="56"/>
      <c r="F16" s="57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8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492" t="s">
        <v>27</v>
      </c>
      <c r="B17" s="493"/>
      <c r="C17" s="494"/>
      <c r="D17" s="35"/>
      <c r="E17" s="59"/>
      <c r="F17" s="60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1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2" t="s">
        <v>28</v>
      </c>
      <c r="B18" s="6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476" t="s">
        <v>4</v>
      </c>
      <c r="B19" s="476" t="s">
        <v>5</v>
      </c>
      <c r="C19" s="476"/>
      <c r="D19" s="477" t="s">
        <v>6</v>
      </c>
      <c r="E19" s="478"/>
      <c r="F19" s="479"/>
      <c r="G19" s="474" t="s">
        <v>7</v>
      </c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  <c r="Y19" s="500"/>
      <c r="Z19" s="475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476"/>
      <c r="B20" s="476"/>
      <c r="C20" s="476"/>
      <c r="D20" s="480"/>
      <c r="E20" s="481"/>
      <c r="F20" s="481"/>
      <c r="G20" s="471" t="s">
        <v>8</v>
      </c>
      <c r="H20" s="471"/>
      <c r="I20" s="471" t="s">
        <v>9</v>
      </c>
      <c r="J20" s="471"/>
      <c r="K20" s="471" t="s">
        <v>10</v>
      </c>
      <c r="L20" s="471"/>
      <c r="M20" s="471" t="s">
        <v>11</v>
      </c>
      <c r="N20" s="471"/>
      <c r="O20" s="471" t="s">
        <v>12</v>
      </c>
      <c r="P20" s="471"/>
      <c r="Q20" s="471" t="s">
        <v>13</v>
      </c>
      <c r="R20" s="471"/>
      <c r="S20" s="471" t="s">
        <v>14</v>
      </c>
      <c r="T20" s="471"/>
      <c r="U20" s="471" t="s">
        <v>15</v>
      </c>
      <c r="V20" s="471"/>
      <c r="W20" s="471" t="s">
        <v>16</v>
      </c>
      <c r="X20" s="471"/>
      <c r="Y20" s="471" t="s">
        <v>17</v>
      </c>
      <c r="Z20" s="47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476"/>
      <c r="B21" s="476"/>
      <c r="C21" s="476"/>
      <c r="D21" s="16" t="s">
        <v>18</v>
      </c>
      <c r="E21" s="17" t="s">
        <v>19</v>
      </c>
      <c r="F21" s="398" t="s">
        <v>20</v>
      </c>
      <c r="G21" s="19" t="s">
        <v>19</v>
      </c>
      <c r="H21" s="20" t="s">
        <v>20</v>
      </c>
      <c r="I21" s="19" t="s">
        <v>19</v>
      </c>
      <c r="J21" s="65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473" t="s">
        <v>21</v>
      </c>
      <c r="B22" s="496" t="s">
        <v>22</v>
      </c>
      <c r="C22" s="66" t="s">
        <v>29</v>
      </c>
      <c r="D22" s="67">
        <f t="shared" ref="D22:D27" si="2">SUM(E22+F22)</f>
        <v>15</v>
      </c>
      <c r="E22" s="68">
        <f t="shared" ref="E22:F27" si="3">SUM(G22+I22+K22+M22+O22+Q22+S22+U22+W22+Y22)</f>
        <v>7</v>
      </c>
      <c r="F22" s="69">
        <f t="shared" si="3"/>
        <v>8</v>
      </c>
      <c r="G22" s="37">
        <v>1</v>
      </c>
      <c r="H22" s="39">
        <v>1</v>
      </c>
      <c r="I22" s="28">
        <v>1</v>
      </c>
      <c r="J22" s="29">
        <v>4</v>
      </c>
      <c r="K22" s="70">
        <v>1</v>
      </c>
      <c r="L22" s="71">
        <v>1</v>
      </c>
      <c r="M22" s="70">
        <v>0</v>
      </c>
      <c r="N22" s="71">
        <v>0</v>
      </c>
      <c r="O22" s="70">
        <v>1</v>
      </c>
      <c r="P22" s="71">
        <v>1</v>
      </c>
      <c r="Q22" s="70">
        <v>2</v>
      </c>
      <c r="R22" s="71">
        <v>1</v>
      </c>
      <c r="S22" s="70">
        <v>1</v>
      </c>
      <c r="T22" s="71">
        <v>0</v>
      </c>
      <c r="U22" s="70">
        <v>0</v>
      </c>
      <c r="V22" s="71">
        <v>0</v>
      </c>
      <c r="W22" s="70">
        <v>0</v>
      </c>
      <c r="X22" s="71">
        <v>0</v>
      </c>
      <c r="Y22" s="28">
        <v>0</v>
      </c>
      <c r="Z22" s="71">
        <v>0</v>
      </c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473"/>
      <c r="B23" s="497"/>
      <c r="C23" s="72" t="s">
        <v>30</v>
      </c>
      <c r="D23" s="73">
        <f t="shared" si="2"/>
        <v>0</v>
      </c>
      <c r="E23" s="74">
        <f t="shared" si="3"/>
        <v>0</v>
      </c>
      <c r="F23" s="75">
        <f t="shared" si="3"/>
        <v>0</v>
      </c>
      <c r="G23" s="76">
        <v>0</v>
      </c>
      <c r="H23" s="77">
        <v>0</v>
      </c>
      <c r="I23" s="35">
        <v>0</v>
      </c>
      <c r="J23" s="36">
        <v>0</v>
      </c>
      <c r="K23" s="78">
        <v>0</v>
      </c>
      <c r="L23" s="79">
        <v>0</v>
      </c>
      <c r="M23" s="78">
        <v>0</v>
      </c>
      <c r="N23" s="79">
        <v>0</v>
      </c>
      <c r="O23" s="78">
        <v>0</v>
      </c>
      <c r="P23" s="79">
        <v>0</v>
      </c>
      <c r="Q23" s="78">
        <v>0</v>
      </c>
      <c r="R23" s="79">
        <v>0</v>
      </c>
      <c r="S23" s="78">
        <v>0</v>
      </c>
      <c r="T23" s="79">
        <v>0</v>
      </c>
      <c r="U23" s="78">
        <v>0</v>
      </c>
      <c r="V23" s="79">
        <v>0</v>
      </c>
      <c r="W23" s="78">
        <v>0</v>
      </c>
      <c r="X23" s="79">
        <v>0</v>
      </c>
      <c r="Y23" s="78">
        <v>0</v>
      </c>
      <c r="Z23" s="79">
        <v>0</v>
      </c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473"/>
      <c r="B24" s="496" t="s">
        <v>24</v>
      </c>
      <c r="C24" s="80" t="s">
        <v>29</v>
      </c>
      <c r="D24" s="81">
        <f t="shared" si="2"/>
        <v>23</v>
      </c>
      <c r="E24" s="82">
        <f t="shared" si="3"/>
        <v>4</v>
      </c>
      <c r="F24" s="83">
        <f t="shared" si="3"/>
        <v>19</v>
      </c>
      <c r="G24" s="84">
        <v>0</v>
      </c>
      <c r="H24" s="85">
        <v>2</v>
      </c>
      <c r="I24" s="84">
        <v>1</v>
      </c>
      <c r="J24" s="86">
        <v>3</v>
      </c>
      <c r="K24" s="87">
        <v>1</v>
      </c>
      <c r="L24" s="85">
        <v>5</v>
      </c>
      <c r="M24" s="87">
        <v>2</v>
      </c>
      <c r="N24" s="85">
        <v>0</v>
      </c>
      <c r="O24" s="87">
        <v>0</v>
      </c>
      <c r="P24" s="85">
        <v>5</v>
      </c>
      <c r="Q24" s="87">
        <v>0</v>
      </c>
      <c r="R24" s="85">
        <v>1</v>
      </c>
      <c r="S24" s="87">
        <v>0</v>
      </c>
      <c r="T24" s="85">
        <v>2</v>
      </c>
      <c r="U24" s="87">
        <v>0</v>
      </c>
      <c r="V24" s="85">
        <v>0</v>
      </c>
      <c r="W24" s="87">
        <v>0</v>
      </c>
      <c r="X24" s="85">
        <v>0</v>
      </c>
      <c r="Y24" s="87">
        <v>0</v>
      </c>
      <c r="Z24" s="85">
        <v>1</v>
      </c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495"/>
      <c r="B25" s="497"/>
      <c r="C25" s="88" t="s">
        <v>30</v>
      </c>
      <c r="D25" s="73">
        <f t="shared" si="2"/>
        <v>0</v>
      </c>
      <c r="E25" s="74">
        <f t="shared" si="3"/>
        <v>0</v>
      </c>
      <c r="F25" s="75">
        <f t="shared" si="3"/>
        <v>0</v>
      </c>
      <c r="G25" s="76">
        <v>0</v>
      </c>
      <c r="H25" s="77">
        <v>0</v>
      </c>
      <c r="I25" s="76">
        <v>0</v>
      </c>
      <c r="J25" s="89">
        <v>0</v>
      </c>
      <c r="K25" s="90">
        <v>0</v>
      </c>
      <c r="L25" s="77">
        <v>0</v>
      </c>
      <c r="M25" s="90">
        <v>0</v>
      </c>
      <c r="N25" s="77">
        <v>0</v>
      </c>
      <c r="O25" s="90">
        <v>0</v>
      </c>
      <c r="P25" s="77">
        <v>0</v>
      </c>
      <c r="Q25" s="90">
        <v>0</v>
      </c>
      <c r="R25" s="77">
        <v>0</v>
      </c>
      <c r="S25" s="90">
        <v>0</v>
      </c>
      <c r="T25" s="77">
        <v>0</v>
      </c>
      <c r="U25" s="90">
        <v>0</v>
      </c>
      <c r="V25" s="77">
        <v>0</v>
      </c>
      <c r="W25" s="90">
        <v>0</v>
      </c>
      <c r="X25" s="77">
        <v>0</v>
      </c>
      <c r="Y25" s="90">
        <v>0</v>
      </c>
      <c r="Z25" s="77">
        <v>0</v>
      </c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498" t="s">
        <v>25</v>
      </c>
      <c r="B26" s="499"/>
      <c r="C26" s="80" t="s">
        <v>29</v>
      </c>
      <c r="D26" s="91">
        <f t="shared" si="2"/>
        <v>33</v>
      </c>
      <c r="E26" s="92">
        <f t="shared" si="3"/>
        <v>9</v>
      </c>
      <c r="F26" s="93">
        <f t="shared" si="3"/>
        <v>24</v>
      </c>
      <c r="G26" s="94">
        <v>0</v>
      </c>
      <c r="H26" s="95">
        <v>1</v>
      </c>
      <c r="I26" s="96">
        <v>1</v>
      </c>
      <c r="J26" s="97">
        <v>2</v>
      </c>
      <c r="K26" s="94">
        <v>1</v>
      </c>
      <c r="L26" s="95">
        <v>5</v>
      </c>
      <c r="M26" s="94">
        <v>3</v>
      </c>
      <c r="N26" s="95">
        <v>3</v>
      </c>
      <c r="O26" s="94">
        <v>1</v>
      </c>
      <c r="P26" s="95">
        <v>1</v>
      </c>
      <c r="Q26" s="94">
        <v>2</v>
      </c>
      <c r="R26" s="95">
        <v>3</v>
      </c>
      <c r="S26" s="94">
        <v>0</v>
      </c>
      <c r="T26" s="95">
        <v>3</v>
      </c>
      <c r="U26" s="94">
        <v>1</v>
      </c>
      <c r="V26" s="95">
        <v>0</v>
      </c>
      <c r="W26" s="94">
        <v>0</v>
      </c>
      <c r="X26" s="95">
        <v>5</v>
      </c>
      <c r="Y26" s="94">
        <v>0</v>
      </c>
      <c r="Z26" s="95">
        <v>1</v>
      </c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480"/>
      <c r="B27" s="482"/>
      <c r="C27" s="88" t="s">
        <v>30</v>
      </c>
      <c r="D27" s="73">
        <f t="shared" si="2"/>
        <v>0</v>
      </c>
      <c r="E27" s="74">
        <f t="shared" si="3"/>
        <v>0</v>
      </c>
      <c r="F27" s="75">
        <f t="shared" si="3"/>
        <v>0</v>
      </c>
      <c r="G27" s="90">
        <v>0</v>
      </c>
      <c r="H27" s="77">
        <v>0</v>
      </c>
      <c r="I27" s="76">
        <v>0</v>
      </c>
      <c r="J27" s="89">
        <v>0</v>
      </c>
      <c r="K27" s="90">
        <v>0</v>
      </c>
      <c r="L27" s="77">
        <v>0</v>
      </c>
      <c r="M27" s="90">
        <v>0</v>
      </c>
      <c r="N27" s="77">
        <v>0</v>
      </c>
      <c r="O27" s="90">
        <v>0</v>
      </c>
      <c r="P27" s="77">
        <v>0</v>
      </c>
      <c r="Q27" s="90">
        <v>0</v>
      </c>
      <c r="R27" s="77">
        <v>0</v>
      </c>
      <c r="S27" s="90">
        <v>0</v>
      </c>
      <c r="T27" s="77">
        <v>0</v>
      </c>
      <c r="U27" s="90">
        <v>0</v>
      </c>
      <c r="V27" s="77">
        <v>0</v>
      </c>
      <c r="W27" s="90">
        <v>0</v>
      </c>
      <c r="X27" s="77">
        <v>0</v>
      </c>
      <c r="Y27" s="90">
        <v>0</v>
      </c>
      <c r="Z27" s="77">
        <v>0</v>
      </c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492" t="s">
        <v>6</v>
      </c>
      <c r="B28" s="493"/>
      <c r="C28" s="494"/>
      <c r="D28" s="98">
        <f t="shared" ref="D28:Z28" si="4">SUM(D22:D27)</f>
        <v>71</v>
      </c>
      <c r="E28" s="99">
        <f t="shared" si="4"/>
        <v>20</v>
      </c>
      <c r="F28" s="100">
        <f t="shared" si="4"/>
        <v>51</v>
      </c>
      <c r="G28" s="101">
        <f t="shared" si="4"/>
        <v>1</v>
      </c>
      <c r="H28" s="102">
        <f t="shared" si="4"/>
        <v>4</v>
      </c>
      <c r="I28" s="103">
        <f t="shared" si="4"/>
        <v>3</v>
      </c>
      <c r="J28" s="104">
        <f t="shared" si="4"/>
        <v>9</v>
      </c>
      <c r="K28" s="101">
        <f t="shared" si="4"/>
        <v>3</v>
      </c>
      <c r="L28" s="102">
        <f t="shared" si="4"/>
        <v>11</v>
      </c>
      <c r="M28" s="101">
        <f t="shared" si="4"/>
        <v>5</v>
      </c>
      <c r="N28" s="102">
        <f t="shared" si="4"/>
        <v>3</v>
      </c>
      <c r="O28" s="101">
        <f t="shared" si="4"/>
        <v>2</v>
      </c>
      <c r="P28" s="102">
        <f t="shared" si="4"/>
        <v>7</v>
      </c>
      <c r="Q28" s="101">
        <f t="shared" si="4"/>
        <v>4</v>
      </c>
      <c r="R28" s="102">
        <f t="shared" si="4"/>
        <v>5</v>
      </c>
      <c r="S28" s="101">
        <f t="shared" si="4"/>
        <v>1</v>
      </c>
      <c r="T28" s="102">
        <f t="shared" si="4"/>
        <v>5</v>
      </c>
      <c r="U28" s="101">
        <f t="shared" si="4"/>
        <v>1</v>
      </c>
      <c r="V28" s="102">
        <f t="shared" si="4"/>
        <v>0</v>
      </c>
      <c r="W28" s="101">
        <f t="shared" si="4"/>
        <v>0</v>
      </c>
      <c r="X28" s="102">
        <f t="shared" si="4"/>
        <v>5</v>
      </c>
      <c r="Y28" s="101">
        <f t="shared" si="4"/>
        <v>0</v>
      </c>
      <c r="Z28" s="102">
        <f t="shared" si="4"/>
        <v>2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501" t="s">
        <v>31</v>
      </c>
      <c r="B29" s="501"/>
      <c r="C29" s="501"/>
      <c r="D29" s="501"/>
      <c r="E29" s="501"/>
      <c r="F29" s="501"/>
      <c r="G29" s="501"/>
      <c r="H29" s="501"/>
      <c r="I29" s="501"/>
      <c r="J29" s="501"/>
      <c r="K29" s="105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502" t="s">
        <v>32</v>
      </c>
      <c r="B30" s="502"/>
      <c r="C30" s="502"/>
      <c r="D30" s="397" t="s">
        <v>6</v>
      </c>
      <c r="E30" s="107" t="s">
        <v>33</v>
      </c>
      <c r="F30" s="395" t="s">
        <v>34</v>
      </c>
      <c r="G30" s="109"/>
      <c r="H30" s="110"/>
      <c r="I30" s="110"/>
      <c r="J30" s="111"/>
      <c r="K30" s="105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503" t="s">
        <v>35</v>
      </c>
      <c r="B31" s="504" t="s">
        <v>36</v>
      </c>
      <c r="C31" s="505"/>
      <c r="D31" s="112">
        <f t="shared" ref="D31:D43" si="5">SUM(E31+F31)</f>
        <v>1</v>
      </c>
      <c r="E31" s="113">
        <v>1</v>
      </c>
      <c r="F31" s="11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496"/>
      <c r="B32" s="506" t="s">
        <v>37</v>
      </c>
      <c r="C32" s="507"/>
      <c r="D32" s="115">
        <f t="shared" si="5"/>
        <v>0</v>
      </c>
      <c r="E32" s="116"/>
      <c r="F32" s="1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496"/>
      <c r="B33" s="506" t="s">
        <v>38</v>
      </c>
      <c r="C33" s="507"/>
      <c r="D33" s="115">
        <f t="shared" si="5"/>
        <v>0</v>
      </c>
      <c r="E33" s="116"/>
      <c r="F33" s="1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496"/>
      <c r="B34" s="506" t="s">
        <v>39</v>
      </c>
      <c r="C34" s="507"/>
      <c r="D34" s="115">
        <f t="shared" si="5"/>
        <v>0</v>
      </c>
      <c r="E34" s="118"/>
      <c r="F34" s="11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496"/>
      <c r="B35" s="506" t="s">
        <v>40</v>
      </c>
      <c r="C35" s="507"/>
      <c r="D35" s="115">
        <f t="shared" si="5"/>
        <v>0</v>
      </c>
      <c r="E35" s="118"/>
      <c r="F35" s="11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496"/>
      <c r="B36" s="506" t="s">
        <v>41</v>
      </c>
      <c r="C36" s="507"/>
      <c r="D36" s="115">
        <f t="shared" si="5"/>
        <v>0</v>
      </c>
      <c r="E36" s="118"/>
      <c r="F36" s="11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496"/>
      <c r="B37" s="506" t="s">
        <v>42</v>
      </c>
      <c r="C37" s="507"/>
      <c r="D37" s="115">
        <f t="shared" si="5"/>
        <v>0</v>
      </c>
      <c r="E37" s="118"/>
      <c r="F37" s="11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496"/>
      <c r="B38" s="506" t="s">
        <v>43</v>
      </c>
      <c r="C38" s="507"/>
      <c r="D38" s="115">
        <f t="shared" si="5"/>
        <v>0</v>
      </c>
      <c r="E38" s="118"/>
      <c r="F38" s="11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497"/>
      <c r="B39" s="512" t="s">
        <v>44</v>
      </c>
      <c r="C39" s="513"/>
      <c r="D39" s="120">
        <f t="shared" si="5"/>
        <v>0</v>
      </c>
      <c r="E39" s="121"/>
      <c r="F39" s="12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503" t="s">
        <v>45</v>
      </c>
      <c r="B40" s="503" t="s">
        <v>46</v>
      </c>
      <c r="C40" s="23" t="s">
        <v>47</v>
      </c>
      <c r="D40" s="112">
        <f t="shared" si="5"/>
        <v>2</v>
      </c>
      <c r="E40" s="123">
        <v>0</v>
      </c>
      <c r="F40" s="124">
        <v>2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496"/>
      <c r="B41" s="497"/>
      <c r="C41" s="389" t="s">
        <v>48</v>
      </c>
      <c r="D41" s="120">
        <f t="shared" si="5"/>
        <v>0</v>
      </c>
      <c r="E41" s="125">
        <v>0</v>
      </c>
      <c r="F41" s="122">
        <v>0</v>
      </c>
      <c r="G41" s="2"/>
      <c r="H41" s="2"/>
      <c r="I41" s="126"/>
      <c r="J41" s="126"/>
      <c r="K41" s="12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496"/>
      <c r="B42" s="503" t="s">
        <v>49</v>
      </c>
      <c r="C42" s="23" t="s">
        <v>47</v>
      </c>
      <c r="D42" s="112">
        <f t="shared" si="5"/>
        <v>5</v>
      </c>
      <c r="E42" s="123">
        <v>3</v>
      </c>
      <c r="F42" s="124">
        <v>2</v>
      </c>
      <c r="G42" s="2"/>
      <c r="H42" s="2"/>
      <c r="I42" s="126"/>
      <c r="J42" s="126"/>
      <c r="K42" s="1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497"/>
      <c r="B43" s="497"/>
      <c r="C43" s="127" t="s">
        <v>48</v>
      </c>
      <c r="D43" s="120">
        <f t="shared" si="5"/>
        <v>0</v>
      </c>
      <c r="E43" s="125">
        <v>0</v>
      </c>
      <c r="F43" s="122">
        <v>0</v>
      </c>
      <c r="G43" s="2"/>
      <c r="H43" s="2"/>
      <c r="I43" s="126"/>
      <c r="J43" s="126"/>
      <c r="K43" s="12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501" t="s">
        <v>50</v>
      </c>
      <c r="B44" s="501"/>
      <c r="C44" s="501"/>
      <c r="D44" s="501"/>
      <c r="E44" s="501"/>
      <c r="F44" s="501"/>
      <c r="G44" s="501"/>
      <c r="H44" s="501"/>
      <c r="I44" s="128"/>
      <c r="J44" s="128"/>
      <c r="K44" s="129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508" t="s">
        <v>51</v>
      </c>
      <c r="B45" s="510" t="s">
        <v>6</v>
      </c>
      <c r="C45" s="10"/>
      <c r="D45" s="2"/>
      <c r="E45" s="2"/>
      <c r="F45" s="2"/>
      <c r="G45" s="2"/>
      <c r="H45" s="2"/>
      <c r="I45" s="126"/>
      <c r="J45" s="126"/>
      <c r="K45" s="12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509"/>
      <c r="B46" s="511"/>
      <c r="C46" s="130"/>
      <c r="D46" s="10"/>
      <c r="E46" s="2"/>
      <c r="F46" s="2"/>
      <c r="G46" s="2"/>
      <c r="H46" s="2"/>
      <c r="I46" s="126"/>
      <c r="J46" s="126"/>
      <c r="K46" s="12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1"/>
      <c r="C47" s="132"/>
      <c r="D47" s="10"/>
      <c r="E47" s="2"/>
      <c r="F47" s="2"/>
      <c r="G47" s="2"/>
      <c r="H47" s="2"/>
      <c r="I47" s="126"/>
      <c r="J47" s="126"/>
      <c r="K47" s="12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7" t="s">
        <v>53</v>
      </c>
      <c r="B48" s="133"/>
      <c r="C48" s="132"/>
      <c r="D48" s="10"/>
      <c r="E48" s="2"/>
      <c r="F48" s="2"/>
      <c r="G48" s="2"/>
      <c r="H48" s="2"/>
      <c r="I48" s="126"/>
      <c r="J48" s="126"/>
      <c r="K48" s="12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382" t="s">
        <v>6</v>
      </c>
      <c r="B49" s="135">
        <f>SUM(B47+B48)</f>
        <v>0</v>
      </c>
      <c r="C49" s="136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7" t="s">
        <v>54</v>
      </c>
      <c r="B50" s="137"/>
      <c r="C50" s="137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503" t="s">
        <v>55</v>
      </c>
      <c r="B51" s="479" t="s">
        <v>5</v>
      </c>
      <c r="C51" s="503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497"/>
      <c r="B52" s="482"/>
      <c r="C52" s="497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503" t="s">
        <v>56</v>
      </c>
      <c r="B53" s="138" t="s">
        <v>57</v>
      </c>
      <c r="C53" s="131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496"/>
      <c r="B54" s="139" t="s">
        <v>58</v>
      </c>
      <c r="C54" s="140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497"/>
      <c r="B55" s="141" t="s">
        <v>59</v>
      </c>
      <c r="C55" s="133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503" t="s">
        <v>60</v>
      </c>
      <c r="B56" s="138" t="s">
        <v>61</v>
      </c>
      <c r="C56" s="131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496"/>
      <c r="B57" s="139" t="s">
        <v>62</v>
      </c>
      <c r="C57" s="140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496"/>
      <c r="B58" s="391" t="s">
        <v>63</v>
      </c>
      <c r="C58" s="140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497"/>
      <c r="B59" s="141" t="s">
        <v>64</v>
      </c>
      <c r="C59" s="133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503" t="s">
        <v>65</v>
      </c>
      <c r="B60" s="143" t="s">
        <v>66</v>
      </c>
      <c r="C60" s="131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497"/>
      <c r="B61" s="144" t="s">
        <v>67</v>
      </c>
      <c r="C61" s="133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514" t="s">
        <v>68</v>
      </c>
      <c r="B62" s="515"/>
      <c r="C62" s="145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501" t="s">
        <v>69</v>
      </c>
      <c r="B63" s="501"/>
      <c r="C63" s="501"/>
      <c r="D63" s="501"/>
      <c r="E63" s="501"/>
      <c r="F63" s="501"/>
      <c r="G63" s="501"/>
      <c r="H63" s="501"/>
      <c r="I63" s="501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516" t="s">
        <v>70</v>
      </c>
      <c r="B64" s="516"/>
      <c r="C64" s="517" t="s">
        <v>71</v>
      </c>
      <c r="D64" s="517" t="s">
        <v>72</v>
      </c>
      <c r="E64" s="518" t="s">
        <v>60</v>
      </c>
      <c r="F64" s="517"/>
      <c r="G64" s="517"/>
      <c r="H64" s="517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516"/>
      <c r="B65" s="516"/>
      <c r="C65" s="517"/>
      <c r="D65" s="517"/>
      <c r="E65" s="146" t="s">
        <v>74</v>
      </c>
      <c r="F65" s="394" t="s">
        <v>75</v>
      </c>
      <c r="G65" s="396" t="s">
        <v>76</v>
      </c>
      <c r="H65" s="518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519" t="s">
        <v>77</v>
      </c>
      <c r="B66" s="519"/>
      <c r="C66" s="149"/>
      <c r="D66" s="149"/>
      <c r="E66" s="150"/>
      <c r="F66" s="151"/>
      <c r="G66" s="152"/>
      <c r="H66" s="152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520" t="s">
        <v>78</v>
      </c>
      <c r="B67" s="520"/>
      <c r="C67" s="153"/>
      <c r="D67" s="153"/>
      <c r="E67" s="154"/>
      <c r="F67" s="155"/>
      <c r="G67" s="156"/>
      <c r="H67" s="156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521" t="s">
        <v>79</v>
      </c>
      <c r="B68" s="521"/>
      <c r="C68" s="157"/>
      <c r="D68" s="157"/>
      <c r="E68" s="76"/>
      <c r="F68" s="158"/>
      <c r="G68" s="159"/>
      <c r="H68" s="159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522" t="s">
        <v>6</v>
      </c>
      <c r="B69" s="522"/>
      <c r="C69" s="160">
        <f t="shared" ref="C69:H69" si="6">SUM(C66:C68)</f>
        <v>0</v>
      </c>
      <c r="D69" s="160">
        <f t="shared" si="6"/>
        <v>0</v>
      </c>
      <c r="E69" s="161">
        <f t="shared" si="6"/>
        <v>0</v>
      </c>
      <c r="F69" s="162">
        <f t="shared" si="6"/>
        <v>0</v>
      </c>
      <c r="G69" s="163">
        <f t="shared" si="6"/>
        <v>0</v>
      </c>
      <c r="H69" s="40">
        <f t="shared" si="6"/>
        <v>0</v>
      </c>
      <c r="I69" s="164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5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501" t="s">
        <v>81</v>
      </c>
      <c r="B71" s="501"/>
      <c r="C71" s="501"/>
      <c r="D71" s="501"/>
      <c r="E71" s="501"/>
      <c r="F71" s="501"/>
      <c r="G71" s="501"/>
      <c r="H71" s="501"/>
      <c r="I71" s="501"/>
      <c r="J71" s="501"/>
      <c r="K71" s="501"/>
      <c r="L71" s="50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516" t="s">
        <v>70</v>
      </c>
      <c r="B72" s="516"/>
      <c r="C72" s="517" t="s">
        <v>71</v>
      </c>
      <c r="D72" s="517" t="s">
        <v>72</v>
      </c>
      <c r="E72" s="523" t="s">
        <v>60</v>
      </c>
      <c r="F72" s="524"/>
      <c r="G72" s="525"/>
      <c r="H72" s="518" t="s">
        <v>73</v>
      </c>
      <c r="I72" s="10"/>
      <c r="J72" s="10"/>
      <c r="K72" s="166"/>
      <c r="L72" s="16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516"/>
      <c r="B73" s="516"/>
      <c r="C73" s="517"/>
      <c r="D73" s="517"/>
      <c r="E73" s="393" t="s">
        <v>74</v>
      </c>
      <c r="F73" s="394" t="s">
        <v>75</v>
      </c>
      <c r="G73" s="395" t="s">
        <v>76</v>
      </c>
      <c r="H73" s="518"/>
      <c r="I73" s="10"/>
      <c r="J73" s="10"/>
      <c r="K73" s="166"/>
      <c r="L73" s="16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519" t="s">
        <v>78</v>
      </c>
      <c r="B74" s="519"/>
      <c r="C74" s="149">
        <v>11</v>
      </c>
      <c r="D74" s="149"/>
      <c r="E74" s="169">
        <v>89</v>
      </c>
      <c r="F74" s="151"/>
      <c r="G74" s="170"/>
      <c r="H74" s="152"/>
      <c r="I74" s="10"/>
      <c r="J74" s="10"/>
      <c r="K74" s="166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520" t="s">
        <v>82</v>
      </c>
      <c r="B75" s="520"/>
      <c r="C75" s="140"/>
      <c r="D75" s="140"/>
      <c r="E75" s="171"/>
      <c r="F75" s="172"/>
      <c r="G75" s="85"/>
      <c r="H75" s="86"/>
      <c r="I75" s="10"/>
      <c r="J75" s="10"/>
      <c r="K75" s="166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535" t="s">
        <v>83</v>
      </c>
      <c r="B76" s="535"/>
      <c r="C76" s="140"/>
      <c r="D76" s="140"/>
      <c r="E76" s="171"/>
      <c r="F76" s="172"/>
      <c r="G76" s="85"/>
      <c r="H76" s="86"/>
      <c r="I76" s="10"/>
      <c r="J76" s="10"/>
      <c r="K76" s="166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520" t="s">
        <v>84</v>
      </c>
      <c r="B77" s="520"/>
      <c r="C77" s="140"/>
      <c r="D77" s="140">
        <v>11</v>
      </c>
      <c r="E77" s="171"/>
      <c r="F77" s="172"/>
      <c r="G77" s="85"/>
      <c r="H77" s="86"/>
      <c r="I77" s="10"/>
      <c r="J77" s="10"/>
      <c r="K77" s="166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536" t="s">
        <v>79</v>
      </c>
      <c r="B78" s="536"/>
      <c r="C78" s="157"/>
      <c r="D78" s="133"/>
      <c r="E78" s="173"/>
      <c r="F78" s="158"/>
      <c r="G78" s="77"/>
      <c r="H78" s="159"/>
      <c r="I78" s="10"/>
      <c r="J78" s="10"/>
      <c r="K78" s="166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522" t="s">
        <v>6</v>
      </c>
      <c r="B79" s="522"/>
      <c r="C79" s="160">
        <f t="shared" ref="C79:H79" si="7">SUM(C74:C78)</f>
        <v>11</v>
      </c>
      <c r="D79" s="40">
        <f t="shared" si="7"/>
        <v>11</v>
      </c>
      <c r="E79" s="161">
        <f t="shared" si="7"/>
        <v>89</v>
      </c>
      <c r="F79" s="174">
        <f t="shared" si="7"/>
        <v>0</v>
      </c>
      <c r="G79" s="175">
        <f t="shared" si="7"/>
        <v>0</v>
      </c>
      <c r="H79" s="175">
        <f t="shared" si="7"/>
        <v>0</v>
      </c>
      <c r="I79" s="164"/>
      <c r="J79" s="10"/>
      <c r="K79" s="166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5" t="s">
        <v>80</v>
      </c>
      <c r="B80" s="176"/>
      <c r="C80" s="177"/>
      <c r="D80" s="177"/>
      <c r="E80" s="177"/>
      <c r="F80" s="177"/>
      <c r="G80" s="177"/>
      <c r="H80" s="177"/>
      <c r="I80" s="10"/>
      <c r="J80" s="10"/>
      <c r="K80" s="166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526" t="s">
        <v>85</v>
      </c>
      <c r="B81" s="526"/>
      <c r="C81" s="526"/>
      <c r="D81" s="526"/>
      <c r="E81" s="526"/>
      <c r="F81" s="526"/>
      <c r="G81" s="526"/>
      <c r="H81" s="526"/>
      <c r="I81" s="10"/>
      <c r="J81" s="10"/>
      <c r="K81" s="166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527" t="s">
        <v>86</v>
      </c>
      <c r="B82" s="528"/>
      <c r="C82" s="388" t="s">
        <v>6</v>
      </c>
      <c r="D82" s="146" t="s">
        <v>87</v>
      </c>
      <c r="E82" s="394" t="s">
        <v>88</v>
      </c>
      <c r="F82" s="394" t="s">
        <v>89</v>
      </c>
      <c r="G82" s="394" t="s">
        <v>90</v>
      </c>
      <c r="H82" s="179" t="s">
        <v>91</v>
      </c>
      <c r="I82" s="10"/>
      <c r="J82" s="10"/>
      <c r="K82" s="166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529" t="s">
        <v>71</v>
      </c>
      <c r="B83" s="530"/>
      <c r="C83" s="180"/>
      <c r="D83" s="181"/>
      <c r="E83" s="182"/>
      <c r="F83" s="182"/>
      <c r="G83" s="182"/>
      <c r="H83" s="183"/>
      <c r="I83" s="10"/>
      <c r="J83" s="10"/>
      <c r="K83" s="166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503" t="s">
        <v>60</v>
      </c>
      <c r="B84" s="390" t="s">
        <v>61</v>
      </c>
      <c r="C84" s="149"/>
      <c r="D84" s="185"/>
      <c r="E84" s="186"/>
      <c r="F84" s="186"/>
      <c r="G84" s="186"/>
      <c r="H84" s="187"/>
      <c r="I84" s="10"/>
      <c r="J84" s="10"/>
      <c r="K84" s="166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496"/>
      <c r="B85" s="392" t="s">
        <v>92</v>
      </c>
      <c r="C85" s="153"/>
      <c r="D85" s="154"/>
      <c r="E85" s="155"/>
      <c r="F85" s="155"/>
      <c r="G85" s="155"/>
      <c r="H85" s="156"/>
      <c r="I85" s="10"/>
      <c r="J85" s="10"/>
      <c r="K85" s="166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497"/>
      <c r="B86" s="189" t="s">
        <v>64</v>
      </c>
      <c r="C86" s="190"/>
      <c r="D86" s="191"/>
      <c r="E86" s="192"/>
      <c r="F86" s="192"/>
      <c r="G86" s="192"/>
      <c r="H86" s="193"/>
      <c r="I86" s="10"/>
      <c r="J86" s="10"/>
      <c r="K86" s="166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531" t="s">
        <v>72</v>
      </c>
      <c r="B87" s="532"/>
      <c r="C87" s="149"/>
      <c r="D87" s="185"/>
      <c r="E87" s="186"/>
      <c r="F87" s="186"/>
      <c r="G87" s="186"/>
      <c r="H87" s="187"/>
      <c r="I87" s="10"/>
      <c r="J87" s="10"/>
      <c r="K87" s="166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533" t="s">
        <v>68</v>
      </c>
      <c r="B88" s="534"/>
      <c r="C88" s="194"/>
      <c r="D88" s="76"/>
      <c r="E88" s="158"/>
      <c r="F88" s="158"/>
      <c r="G88" s="158"/>
      <c r="H88" s="89"/>
      <c r="I88" s="10"/>
      <c r="J88" s="10"/>
      <c r="K88" s="166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5" t="s">
        <v>80</v>
      </c>
      <c r="B89" s="195"/>
      <c r="C89" s="196"/>
      <c r="D89" s="167"/>
      <c r="E89" s="167"/>
      <c r="F89" s="167"/>
      <c r="G89" s="167"/>
      <c r="H89" s="167"/>
      <c r="I89" s="10"/>
      <c r="J89" s="10"/>
      <c r="K89" s="166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501" t="s">
        <v>93</v>
      </c>
      <c r="B90" s="501"/>
      <c r="C90" s="501"/>
      <c r="D90" s="501"/>
      <c r="E90" s="501"/>
      <c r="F90" s="501"/>
      <c r="G90" s="501"/>
      <c r="H90" s="501"/>
      <c r="I90" s="501"/>
      <c r="J90" s="10"/>
      <c r="K90" s="166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541" t="s">
        <v>70</v>
      </c>
      <c r="B91" s="542"/>
      <c r="C91" s="545" t="s">
        <v>6</v>
      </c>
      <c r="D91" s="10"/>
      <c r="E91" s="197"/>
      <c r="F91" s="197"/>
      <c r="G91" s="197"/>
      <c r="H91" s="197"/>
      <c r="I91" s="197"/>
      <c r="J91" s="10"/>
      <c r="K91" s="166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543"/>
      <c r="B92" s="544"/>
      <c r="C92" s="546"/>
      <c r="D92" s="10"/>
      <c r="E92" s="197"/>
      <c r="F92" s="197"/>
      <c r="G92" s="197"/>
      <c r="H92" s="197"/>
      <c r="I92" s="197"/>
      <c r="J92" s="10"/>
      <c r="K92" s="166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529" t="s">
        <v>71</v>
      </c>
      <c r="B93" s="530"/>
      <c r="C93" s="180"/>
      <c r="D93" s="10"/>
      <c r="E93" s="197"/>
      <c r="F93" s="197"/>
      <c r="G93" s="197"/>
      <c r="H93" s="197"/>
      <c r="I93" s="197"/>
      <c r="J93" s="105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547" t="s">
        <v>60</v>
      </c>
      <c r="B94" s="385" t="s">
        <v>61</v>
      </c>
      <c r="C94" s="199"/>
      <c r="D94" s="10"/>
      <c r="E94" s="197"/>
      <c r="F94" s="197"/>
      <c r="G94" s="197"/>
      <c r="H94" s="197"/>
      <c r="I94" s="197"/>
      <c r="J94" s="164"/>
      <c r="K94" s="105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547"/>
      <c r="B95" s="200" t="s">
        <v>92</v>
      </c>
      <c r="C95" s="153"/>
      <c r="D95" s="10"/>
      <c r="E95" s="19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509"/>
      <c r="B96" s="201" t="s">
        <v>64</v>
      </c>
      <c r="C96" s="190"/>
      <c r="D96" s="10"/>
      <c r="E96" s="19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531" t="s">
        <v>72</v>
      </c>
      <c r="B97" s="532"/>
      <c r="C97" s="199"/>
      <c r="D97" s="10"/>
      <c r="E97" s="1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533" t="s">
        <v>68</v>
      </c>
      <c r="B98" s="534"/>
      <c r="C98" s="190"/>
      <c r="D98" s="10"/>
      <c r="E98" s="1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5" t="s">
        <v>80</v>
      </c>
      <c r="B99" s="195"/>
      <c r="C99" s="196"/>
      <c r="D99" s="10"/>
      <c r="E99" s="1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501" t="s">
        <v>94</v>
      </c>
      <c r="B100" s="501"/>
      <c r="C100" s="501"/>
      <c r="D100" s="501"/>
      <c r="E100" s="50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2" t="s">
        <v>95</v>
      </c>
      <c r="B101" s="203" t="s">
        <v>96</v>
      </c>
      <c r="C101" s="387"/>
      <c r="D101" s="386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392" t="s">
        <v>97</v>
      </c>
      <c r="B102" s="206"/>
      <c r="C102" s="387"/>
      <c r="D102" s="38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392" t="s">
        <v>98</v>
      </c>
      <c r="B103" s="207"/>
      <c r="C103" s="387"/>
      <c r="D103" s="386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392" t="s">
        <v>99</v>
      </c>
      <c r="B104" s="207"/>
      <c r="C104" s="387"/>
      <c r="D104" s="386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392" t="s">
        <v>100</v>
      </c>
      <c r="B105" s="207"/>
      <c r="C105" s="208"/>
      <c r="D105" s="386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89" t="s">
        <v>101</v>
      </c>
      <c r="B106" s="209"/>
      <c r="C106" s="208"/>
      <c r="D106" s="386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537" t="s">
        <v>102</v>
      </c>
      <c r="B107" s="538"/>
      <c r="C107" s="538"/>
      <c r="D107" s="53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2" t="s">
        <v>95</v>
      </c>
      <c r="B108" s="203" t="s">
        <v>96</v>
      </c>
      <c r="C108" s="387"/>
      <c r="D108" s="386"/>
      <c r="E108" s="16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392" t="s">
        <v>97</v>
      </c>
      <c r="B109" s="206"/>
      <c r="C109" s="387"/>
      <c r="D109" s="386"/>
      <c r="E109" s="387"/>
      <c r="F109" s="210"/>
      <c r="G109" s="10"/>
      <c r="H109" s="10"/>
      <c r="I109" s="386"/>
      <c r="J109" s="387"/>
      <c r="K109" s="105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392" t="s">
        <v>98</v>
      </c>
      <c r="B110" s="207"/>
      <c r="C110" s="387"/>
      <c r="D110" s="386"/>
      <c r="E110" s="387"/>
      <c r="F110" s="210"/>
      <c r="G110" s="10"/>
      <c r="H110" s="10"/>
      <c r="I110" s="386"/>
      <c r="J110" s="387"/>
      <c r="K110" s="105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392" t="s">
        <v>99</v>
      </c>
      <c r="B111" s="207"/>
      <c r="C111" s="387"/>
      <c r="D111" s="386"/>
      <c r="E111" s="387"/>
      <c r="F111" s="210"/>
      <c r="G111" s="10"/>
      <c r="H111" s="10"/>
      <c r="I111" s="386"/>
      <c r="J111" s="387"/>
      <c r="K111" s="105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392" t="s">
        <v>100</v>
      </c>
      <c r="B112" s="207"/>
      <c r="C112" s="208"/>
      <c r="D112" s="539"/>
      <c r="E112" s="540"/>
      <c r="F112" s="210"/>
      <c r="G112" s="10"/>
      <c r="H112" s="10"/>
      <c r="I112" s="386"/>
      <c r="J112" s="387"/>
      <c r="K112" s="105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89" t="s">
        <v>101</v>
      </c>
      <c r="B113" s="209"/>
      <c r="C113" s="208"/>
      <c r="D113" s="539"/>
      <c r="E113" s="540"/>
      <c r="F113" s="210"/>
      <c r="G113" s="10"/>
      <c r="H113" s="10"/>
      <c r="I113" s="386"/>
      <c r="J113" s="387"/>
      <c r="K113" s="105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1" t="s">
        <v>103</v>
      </c>
      <c r="B114" s="212"/>
      <c r="C114" s="212"/>
      <c r="D114" s="212"/>
      <c r="E114" s="212"/>
      <c r="F114" s="212"/>
      <c r="G114" s="197"/>
      <c r="H114" s="197"/>
      <c r="I114" s="197"/>
      <c r="J114" s="164"/>
      <c r="K114" s="105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527" t="s">
        <v>5</v>
      </c>
      <c r="B115" s="528"/>
      <c r="C115" s="388" t="s">
        <v>6</v>
      </c>
      <c r="D115" s="146" t="s">
        <v>104</v>
      </c>
      <c r="E115" s="394" t="s">
        <v>105</v>
      </c>
      <c r="F115" s="396" t="s">
        <v>106</v>
      </c>
      <c r="G115" s="197"/>
      <c r="H115" s="197"/>
      <c r="I115" s="197"/>
      <c r="J115" s="105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548" t="s">
        <v>71</v>
      </c>
      <c r="B116" s="549"/>
      <c r="C116" s="213">
        <f t="shared" ref="C116:C121" si="8">SUM(D116:F116)</f>
        <v>0</v>
      </c>
      <c r="D116" s="214"/>
      <c r="E116" s="215"/>
      <c r="F116" s="216"/>
      <c r="G116" s="217"/>
      <c r="H116" s="197"/>
      <c r="I116" s="197"/>
      <c r="J116" s="105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508" t="s">
        <v>60</v>
      </c>
      <c r="B117" s="384" t="s">
        <v>107</v>
      </c>
      <c r="C117" s="219">
        <f t="shared" si="8"/>
        <v>0</v>
      </c>
      <c r="D117" s="150"/>
      <c r="E117" s="151"/>
      <c r="F117" s="152"/>
      <c r="G117" s="217"/>
      <c r="H117" s="197"/>
      <c r="I117" s="197"/>
      <c r="J117" s="105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547"/>
      <c r="B118" s="200" t="s">
        <v>92</v>
      </c>
      <c r="C118" s="220">
        <f t="shared" si="8"/>
        <v>0</v>
      </c>
      <c r="D118" s="84"/>
      <c r="E118" s="172"/>
      <c r="F118" s="86"/>
      <c r="G118" s="217"/>
      <c r="H118" s="197"/>
      <c r="I118" s="197"/>
      <c r="J118" s="105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509"/>
      <c r="B119" s="201" t="s">
        <v>108</v>
      </c>
      <c r="C119" s="221">
        <f t="shared" si="8"/>
        <v>0</v>
      </c>
      <c r="D119" s="76"/>
      <c r="E119" s="158"/>
      <c r="F119" s="89"/>
      <c r="G119" s="217"/>
      <c r="H119" s="197"/>
      <c r="I119" s="197"/>
      <c r="J119" s="105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550" t="s">
        <v>72</v>
      </c>
      <c r="B120" s="551"/>
      <c r="C120" s="222">
        <f t="shared" si="8"/>
        <v>0</v>
      </c>
      <c r="D120" s="37"/>
      <c r="E120" s="223"/>
      <c r="F120" s="38"/>
      <c r="G120" s="217"/>
      <c r="H120" s="197"/>
      <c r="I120" s="197"/>
      <c r="J120" s="105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533" t="s">
        <v>68</v>
      </c>
      <c r="B121" s="534"/>
      <c r="C121" s="221">
        <f t="shared" si="8"/>
        <v>0</v>
      </c>
      <c r="D121" s="76"/>
      <c r="E121" s="158"/>
      <c r="F121" s="89"/>
      <c r="G121" s="217"/>
      <c r="H121" s="197"/>
      <c r="I121" s="197"/>
      <c r="J121" s="105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5" t="s">
        <v>80</v>
      </c>
      <c r="B122" s="224"/>
      <c r="C122" s="177"/>
      <c r="D122" s="177"/>
      <c r="E122" s="167"/>
      <c r="F122" s="10"/>
      <c r="G122" s="197"/>
      <c r="H122" s="197"/>
      <c r="I122" s="197"/>
      <c r="J122" s="105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5" t="s">
        <v>109</v>
      </c>
      <c r="B123" s="225"/>
      <c r="C123" s="177"/>
      <c r="D123" s="177"/>
      <c r="E123" s="177"/>
      <c r="F123" s="177"/>
      <c r="G123" s="197"/>
      <c r="H123" s="197"/>
      <c r="I123" s="197"/>
      <c r="J123" s="105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26"/>
      <c r="G124" s="226"/>
      <c r="H124" s="197"/>
      <c r="I124" s="197"/>
      <c r="J124" s="105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477" t="s">
        <v>111</v>
      </c>
      <c r="B125" s="479"/>
      <c r="C125" s="503" t="s">
        <v>6</v>
      </c>
      <c r="D125" s="474" t="s">
        <v>112</v>
      </c>
      <c r="E125" s="475"/>
      <c r="F125" s="474" t="s">
        <v>113</v>
      </c>
      <c r="G125" s="475"/>
      <c r="H125" s="197"/>
      <c r="I125" s="197"/>
      <c r="J125" s="105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480"/>
      <c r="B126" s="482"/>
      <c r="C126" s="497"/>
      <c r="D126" s="16" t="s">
        <v>114</v>
      </c>
      <c r="E126" s="227" t="s">
        <v>115</v>
      </c>
      <c r="F126" s="16" t="s">
        <v>116</v>
      </c>
      <c r="G126" s="227" t="s">
        <v>115</v>
      </c>
      <c r="H126" s="197"/>
      <c r="I126" s="197"/>
      <c r="J126" s="105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529" t="s">
        <v>71</v>
      </c>
      <c r="B127" s="530"/>
      <c r="C127" s="228">
        <f t="shared" ref="C127:C133" si="9">SUM(D127:G127)</f>
        <v>263</v>
      </c>
      <c r="D127" s="229">
        <v>3</v>
      </c>
      <c r="E127" s="230"/>
      <c r="F127" s="229">
        <v>260</v>
      </c>
      <c r="G127" s="230"/>
      <c r="H127" s="217"/>
      <c r="I127" s="197"/>
      <c r="J127" s="105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508" t="s">
        <v>60</v>
      </c>
      <c r="B128" s="384" t="s">
        <v>107</v>
      </c>
      <c r="C128" s="228">
        <f t="shared" si="9"/>
        <v>87</v>
      </c>
      <c r="D128" s="229"/>
      <c r="E128" s="230"/>
      <c r="F128" s="229">
        <v>87</v>
      </c>
      <c r="G128" s="230"/>
      <c r="H128" s="217"/>
      <c r="I128" s="197"/>
      <c r="J128" s="105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547"/>
      <c r="B129" s="200" t="s">
        <v>92</v>
      </c>
      <c r="C129" s="231">
        <f t="shared" si="9"/>
        <v>0</v>
      </c>
      <c r="D129" s="232"/>
      <c r="E129" s="233"/>
      <c r="F129" s="232"/>
      <c r="G129" s="233"/>
      <c r="H129" s="217"/>
      <c r="I129" s="197"/>
      <c r="J129" s="105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509"/>
      <c r="B130" s="201" t="s">
        <v>108</v>
      </c>
      <c r="C130" s="234">
        <f t="shared" si="9"/>
        <v>0</v>
      </c>
      <c r="D130" s="235"/>
      <c r="E130" s="236"/>
      <c r="F130" s="235"/>
      <c r="G130" s="236"/>
      <c r="H130" s="217"/>
      <c r="I130" s="197"/>
      <c r="J130" s="105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531" t="s">
        <v>72</v>
      </c>
      <c r="B131" s="532"/>
      <c r="C131" s="237">
        <f t="shared" si="9"/>
        <v>75</v>
      </c>
      <c r="D131" s="28"/>
      <c r="E131" s="71"/>
      <c r="F131" s="28">
        <v>75</v>
      </c>
      <c r="G131" s="71"/>
      <c r="H131" s="217"/>
      <c r="I131" s="197"/>
      <c r="J131" s="105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533" t="s">
        <v>68</v>
      </c>
      <c r="B132" s="534"/>
      <c r="C132" s="238">
        <f t="shared" si="9"/>
        <v>22</v>
      </c>
      <c r="D132" s="35"/>
      <c r="E132" s="79"/>
      <c r="F132" s="35">
        <v>22</v>
      </c>
      <c r="G132" s="79"/>
      <c r="H132" s="217"/>
      <c r="I132" s="197"/>
      <c r="J132" s="105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554" t="s">
        <v>6</v>
      </c>
      <c r="B133" s="555"/>
      <c r="C133" s="40">
        <f t="shared" si="9"/>
        <v>447</v>
      </c>
      <c r="D133" s="161">
        <f>SUM(D127:D132)</f>
        <v>3</v>
      </c>
      <c r="E133" s="239">
        <f>SUM(E127:E132)</f>
        <v>0</v>
      </c>
      <c r="F133" s="161">
        <f>SUM(F127:F132)</f>
        <v>444</v>
      </c>
      <c r="G133" s="239">
        <f>SUM(G127:G132)</f>
        <v>0</v>
      </c>
      <c r="H133" s="197"/>
      <c r="I133" s="197"/>
      <c r="J133" s="105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0" t="s">
        <v>117</v>
      </c>
      <c r="B134" s="240"/>
      <c r="C134" s="240"/>
      <c r="D134" s="226"/>
      <c r="E134" s="226"/>
      <c r="F134" s="177"/>
      <c r="G134" s="197"/>
      <c r="H134" s="197"/>
      <c r="I134" s="197"/>
      <c r="J134" s="105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477" t="s">
        <v>32</v>
      </c>
      <c r="B135" s="556"/>
      <c r="C135" s="381" t="s">
        <v>6</v>
      </c>
      <c r="D135" s="226"/>
      <c r="E135" s="226"/>
      <c r="F135" s="242"/>
      <c r="G135" s="197"/>
      <c r="H135" s="197"/>
      <c r="I135" s="197"/>
      <c r="J135" s="105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557" t="s">
        <v>118</v>
      </c>
      <c r="B136" s="243" t="s">
        <v>119</v>
      </c>
      <c r="C136" s="244">
        <v>379</v>
      </c>
      <c r="D136" s="226"/>
      <c r="E136" s="226"/>
      <c r="F136" s="242"/>
      <c r="G136" s="197"/>
      <c r="H136" s="197"/>
      <c r="I136" s="197"/>
      <c r="J136" s="105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558"/>
      <c r="B137" s="245" t="s">
        <v>120</v>
      </c>
      <c r="C137" s="246">
        <v>263</v>
      </c>
      <c r="D137" s="226"/>
      <c r="E137" s="226"/>
      <c r="F137" s="242"/>
      <c r="G137" s="197"/>
      <c r="H137" s="197"/>
      <c r="I137" s="197"/>
      <c r="J137" s="105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47" t="s">
        <v>121</v>
      </c>
      <c r="B138" s="247"/>
      <c r="C138" s="247"/>
      <c r="D138" s="226"/>
      <c r="E138" s="226"/>
      <c r="F138" s="197"/>
      <c r="G138" s="197"/>
      <c r="H138" s="197"/>
      <c r="I138" s="197"/>
      <c r="J138" s="105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503" t="s">
        <v>32</v>
      </c>
      <c r="B139" s="503" t="s">
        <v>6</v>
      </c>
      <c r="C139" s="557" t="s">
        <v>56</v>
      </c>
      <c r="D139" s="552" t="s">
        <v>65</v>
      </c>
      <c r="E139" s="479" t="s">
        <v>60</v>
      </c>
      <c r="F139" s="197"/>
      <c r="G139" s="197"/>
      <c r="H139" s="197"/>
      <c r="I139" s="197"/>
      <c r="J139" s="105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497"/>
      <c r="B140" s="497"/>
      <c r="C140" s="558"/>
      <c r="D140" s="553"/>
      <c r="E140" s="482"/>
      <c r="F140" s="197"/>
      <c r="G140" s="197"/>
      <c r="H140" s="197"/>
      <c r="I140" s="197"/>
      <c r="J140" s="164"/>
      <c r="K140" s="105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0" t="s">
        <v>122</v>
      </c>
      <c r="B141" s="80">
        <f t="shared" ref="B141:B150" si="10">SUM(C141:E141)</f>
        <v>0</v>
      </c>
      <c r="C141" s="232"/>
      <c r="D141" s="248"/>
      <c r="E141" s="249"/>
      <c r="F141" s="166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0" t="s">
        <v>123</v>
      </c>
      <c r="B142" s="80">
        <f t="shared" si="10"/>
        <v>1</v>
      </c>
      <c r="C142" s="232">
        <v>1</v>
      </c>
      <c r="D142" s="248"/>
      <c r="E142" s="249"/>
      <c r="F142" s="166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0" t="s">
        <v>124</v>
      </c>
      <c r="B143" s="80">
        <f t="shared" si="10"/>
        <v>0</v>
      </c>
      <c r="C143" s="232"/>
      <c r="D143" s="248"/>
      <c r="E143" s="249"/>
      <c r="F143" s="166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0" t="s">
        <v>125</v>
      </c>
      <c r="B144" s="80">
        <f t="shared" si="10"/>
        <v>0</v>
      </c>
      <c r="C144" s="232"/>
      <c r="D144" s="248"/>
      <c r="E144" s="249"/>
      <c r="F144" s="166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0" t="s">
        <v>126</v>
      </c>
      <c r="B145" s="80">
        <f t="shared" si="10"/>
        <v>0</v>
      </c>
      <c r="C145" s="232"/>
      <c r="D145" s="248"/>
      <c r="E145" s="249"/>
      <c r="F145" s="166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0" t="s">
        <v>127</v>
      </c>
      <c r="B146" s="80">
        <f t="shared" si="10"/>
        <v>0</v>
      </c>
      <c r="C146" s="232"/>
      <c r="D146" s="248"/>
      <c r="E146" s="249"/>
      <c r="F146" s="166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0" t="s">
        <v>128</v>
      </c>
      <c r="B147" s="80">
        <f t="shared" si="10"/>
        <v>0</v>
      </c>
      <c r="C147" s="232"/>
      <c r="D147" s="248"/>
      <c r="E147" s="249"/>
      <c r="F147" s="166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0" t="s">
        <v>129</v>
      </c>
      <c r="B148" s="80">
        <f t="shared" si="10"/>
        <v>0</v>
      </c>
      <c r="C148" s="232"/>
      <c r="D148" s="248"/>
      <c r="E148" s="249"/>
      <c r="F148" s="166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0" t="s">
        <v>130</v>
      </c>
      <c r="B149" s="80">
        <f t="shared" si="10"/>
        <v>0</v>
      </c>
      <c r="C149" s="232"/>
      <c r="D149" s="248"/>
      <c r="E149" s="249"/>
      <c r="F149" s="166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88" t="s">
        <v>131</v>
      </c>
      <c r="B150" s="88">
        <f t="shared" si="10"/>
        <v>0</v>
      </c>
      <c r="C150" s="235"/>
      <c r="D150" s="251"/>
      <c r="E150" s="252"/>
      <c r="F150" s="166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66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53" customFormat="1" ht="14.25" hidden="1" x14ac:dyDescent="0.2">
      <c r="A195" s="253">
        <f>SUM(D12:D15,D22:D27,D31:D43,B49,C69:H69,C79:H79,C83:H88,C93:C98,C116:C121,C133,B141:B150,C53:C62,B102:B106,B109:B113,D16:D17,C136:C137)</f>
        <v>1771</v>
      </c>
      <c r="B195" s="253">
        <f>SUM(CG5:CN157)</f>
        <v>0</v>
      </c>
      <c r="BY195" s="254"/>
      <c r="BZ195" s="254"/>
      <c r="CA195" s="254"/>
      <c r="CB195" s="254"/>
      <c r="CC195" s="254"/>
      <c r="CD195" s="254"/>
      <c r="CE195" s="254"/>
      <c r="CF195" s="254"/>
      <c r="CG195" s="254"/>
      <c r="CH195" s="254"/>
      <c r="CI195" s="254"/>
      <c r="CJ195" s="254"/>
      <c r="CK195" s="254"/>
      <c r="CL195" s="254"/>
      <c r="CM195" s="254"/>
      <c r="CN195" s="254"/>
      <c r="CO195" s="254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sqref="A1:XFD1048576" xr:uid="{D59D436E-6303-4F9F-825B-144CEA48C6ED}">
      <formula1>0</formula1>
      <formula2>1E+28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8B241-35FC-4E1A-B1C4-3961686D0F11}">
  <dimension ref="A1:CZ196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",[3]NOMBRE!B2," - ","( ",[3]NOMBRE!C2,[3]NOMBRE!D2,[3]NOMBRE!E2,[3]NOMBRE!F2,[3]NOMBRE!G2,"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",[3]NOMBRE!B6," - ","( ",[3]NOMBRE!C6,[3]NOMBRE!D6,"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",[3]NOMBRE!B7)</f>
        <v>AÑO: 2022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476" t="s">
        <v>4</v>
      </c>
      <c r="B9" s="476" t="s">
        <v>5</v>
      </c>
      <c r="C9" s="476"/>
      <c r="D9" s="477" t="s">
        <v>6</v>
      </c>
      <c r="E9" s="478"/>
      <c r="F9" s="479"/>
      <c r="G9" s="483" t="s">
        <v>7</v>
      </c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5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476"/>
      <c r="B10" s="476"/>
      <c r="C10" s="476"/>
      <c r="D10" s="480"/>
      <c r="E10" s="481"/>
      <c r="F10" s="482"/>
      <c r="G10" s="471" t="s">
        <v>8</v>
      </c>
      <c r="H10" s="471"/>
      <c r="I10" s="471" t="s">
        <v>9</v>
      </c>
      <c r="J10" s="471"/>
      <c r="K10" s="471" t="s">
        <v>10</v>
      </c>
      <c r="L10" s="471"/>
      <c r="M10" s="471" t="s">
        <v>11</v>
      </c>
      <c r="N10" s="471"/>
      <c r="O10" s="471" t="s">
        <v>12</v>
      </c>
      <c r="P10" s="471"/>
      <c r="Q10" s="471" t="s">
        <v>13</v>
      </c>
      <c r="R10" s="471"/>
      <c r="S10" s="471" t="s">
        <v>14</v>
      </c>
      <c r="T10" s="471"/>
      <c r="U10" s="471" t="s">
        <v>15</v>
      </c>
      <c r="V10" s="471"/>
      <c r="W10" s="471" t="s">
        <v>16</v>
      </c>
      <c r="X10" s="471"/>
      <c r="Y10" s="471" t="s">
        <v>17</v>
      </c>
      <c r="Z10" s="471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476"/>
      <c r="B11" s="476"/>
      <c r="C11" s="476"/>
      <c r="D11" s="16" t="s">
        <v>18</v>
      </c>
      <c r="E11" s="17" t="s">
        <v>19</v>
      </c>
      <c r="F11" s="399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472" t="s">
        <v>21</v>
      </c>
      <c r="B12" s="23" t="s">
        <v>22</v>
      </c>
      <c r="C12" s="24" t="s">
        <v>23</v>
      </c>
      <c r="D12" s="25">
        <f>SUM(E12+F12)</f>
        <v>15</v>
      </c>
      <c r="E12" s="26">
        <f t="shared" ref="E12:F15" si="0">SUM(G12+I12+K12+M12+O12+Q12+S12+U12+W12+Y12)</f>
        <v>2</v>
      </c>
      <c r="F12" s="27">
        <f t="shared" si="0"/>
        <v>13</v>
      </c>
      <c r="G12" s="28">
        <v>0</v>
      </c>
      <c r="H12" s="29">
        <v>0</v>
      </c>
      <c r="I12" s="28">
        <v>0</v>
      </c>
      <c r="J12" s="29">
        <v>5</v>
      </c>
      <c r="K12" s="28">
        <v>0</v>
      </c>
      <c r="L12" s="29">
        <v>3</v>
      </c>
      <c r="M12" s="28">
        <v>1</v>
      </c>
      <c r="N12" s="29">
        <v>1</v>
      </c>
      <c r="O12" s="28">
        <v>0</v>
      </c>
      <c r="P12" s="29">
        <v>0</v>
      </c>
      <c r="Q12" s="28">
        <v>0</v>
      </c>
      <c r="R12" s="29">
        <v>1</v>
      </c>
      <c r="S12" s="28">
        <v>0</v>
      </c>
      <c r="T12" s="29">
        <v>1</v>
      </c>
      <c r="U12" s="28">
        <v>0</v>
      </c>
      <c r="V12" s="29">
        <v>1</v>
      </c>
      <c r="W12" s="28">
        <v>1</v>
      </c>
      <c r="X12" s="29">
        <v>0</v>
      </c>
      <c r="Y12" s="28">
        <v>0</v>
      </c>
      <c r="Z12" s="29">
        <v>1</v>
      </c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473"/>
      <c r="B13" s="400" t="s">
        <v>24</v>
      </c>
      <c r="C13" s="31" t="s">
        <v>23</v>
      </c>
      <c r="D13" s="32">
        <f>SUM(E13+F13)</f>
        <v>105</v>
      </c>
      <c r="E13" s="33">
        <f t="shared" si="0"/>
        <v>45</v>
      </c>
      <c r="F13" s="34">
        <f t="shared" si="0"/>
        <v>60</v>
      </c>
      <c r="G13" s="35">
        <v>0</v>
      </c>
      <c r="H13" s="36">
        <v>0</v>
      </c>
      <c r="I13" s="37">
        <v>5</v>
      </c>
      <c r="J13" s="38">
        <v>10</v>
      </c>
      <c r="K13" s="37">
        <v>9</v>
      </c>
      <c r="L13" s="38">
        <v>14</v>
      </c>
      <c r="M13" s="37">
        <v>7</v>
      </c>
      <c r="N13" s="39">
        <v>10</v>
      </c>
      <c r="O13" s="37">
        <v>1</v>
      </c>
      <c r="P13" s="39">
        <v>6</v>
      </c>
      <c r="Q13" s="37">
        <v>6</v>
      </c>
      <c r="R13" s="39">
        <v>6</v>
      </c>
      <c r="S13" s="37">
        <v>5</v>
      </c>
      <c r="T13" s="39">
        <v>5</v>
      </c>
      <c r="U13" s="37">
        <v>6</v>
      </c>
      <c r="V13" s="39">
        <v>6</v>
      </c>
      <c r="W13" s="37">
        <v>5</v>
      </c>
      <c r="X13" s="39">
        <v>3</v>
      </c>
      <c r="Y13" s="37">
        <v>1</v>
      </c>
      <c r="Z13" s="39">
        <v>0</v>
      </c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474" t="s">
        <v>25</v>
      </c>
      <c r="B14" s="475"/>
      <c r="C14" s="40" t="s">
        <v>23</v>
      </c>
      <c r="D14" s="41">
        <f>SUM(E14+F14)</f>
        <v>210</v>
      </c>
      <c r="E14" s="42">
        <f t="shared" si="0"/>
        <v>109</v>
      </c>
      <c r="F14" s="43">
        <f t="shared" si="0"/>
        <v>101</v>
      </c>
      <c r="G14" s="44">
        <v>2</v>
      </c>
      <c r="H14" s="45">
        <v>1</v>
      </c>
      <c r="I14" s="44">
        <v>20</v>
      </c>
      <c r="J14" s="45">
        <v>15</v>
      </c>
      <c r="K14" s="44">
        <v>13</v>
      </c>
      <c r="L14" s="45">
        <v>12</v>
      </c>
      <c r="M14" s="46">
        <v>13</v>
      </c>
      <c r="N14" s="47">
        <v>18</v>
      </c>
      <c r="O14" s="46">
        <v>13</v>
      </c>
      <c r="P14" s="47">
        <v>13</v>
      </c>
      <c r="Q14" s="46">
        <v>14</v>
      </c>
      <c r="R14" s="47">
        <v>10</v>
      </c>
      <c r="S14" s="46">
        <v>17</v>
      </c>
      <c r="T14" s="47">
        <v>14</v>
      </c>
      <c r="U14" s="46">
        <v>7</v>
      </c>
      <c r="V14" s="47">
        <v>8</v>
      </c>
      <c r="W14" s="46">
        <v>9</v>
      </c>
      <c r="X14" s="47">
        <v>6</v>
      </c>
      <c r="Y14" s="46">
        <v>1</v>
      </c>
      <c r="Z14" s="47">
        <v>4</v>
      </c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486" t="s">
        <v>6</v>
      </c>
      <c r="B15" s="487"/>
      <c r="C15" s="488"/>
      <c r="D15" s="48">
        <f>SUM(E15+F15)</f>
        <v>330</v>
      </c>
      <c r="E15" s="49">
        <f t="shared" si="0"/>
        <v>156</v>
      </c>
      <c r="F15" s="50">
        <f t="shared" si="0"/>
        <v>174</v>
      </c>
      <c r="G15" s="51">
        <f t="shared" ref="G15:Z15" si="1">SUM(G12:G14)</f>
        <v>2</v>
      </c>
      <c r="H15" s="52">
        <f t="shared" si="1"/>
        <v>1</v>
      </c>
      <c r="I15" s="51">
        <f t="shared" si="1"/>
        <v>25</v>
      </c>
      <c r="J15" s="52">
        <f t="shared" si="1"/>
        <v>30</v>
      </c>
      <c r="K15" s="51">
        <f t="shared" si="1"/>
        <v>22</v>
      </c>
      <c r="L15" s="52">
        <f t="shared" si="1"/>
        <v>29</v>
      </c>
      <c r="M15" s="53">
        <f t="shared" si="1"/>
        <v>21</v>
      </c>
      <c r="N15" s="54">
        <f t="shared" si="1"/>
        <v>29</v>
      </c>
      <c r="O15" s="53">
        <f t="shared" si="1"/>
        <v>14</v>
      </c>
      <c r="P15" s="54">
        <f t="shared" si="1"/>
        <v>19</v>
      </c>
      <c r="Q15" s="53">
        <f t="shared" si="1"/>
        <v>20</v>
      </c>
      <c r="R15" s="54">
        <f t="shared" si="1"/>
        <v>17</v>
      </c>
      <c r="S15" s="53">
        <f t="shared" si="1"/>
        <v>22</v>
      </c>
      <c r="T15" s="54">
        <f t="shared" si="1"/>
        <v>20</v>
      </c>
      <c r="U15" s="53">
        <f t="shared" si="1"/>
        <v>13</v>
      </c>
      <c r="V15" s="54">
        <f t="shared" si="1"/>
        <v>15</v>
      </c>
      <c r="W15" s="53">
        <f t="shared" si="1"/>
        <v>15</v>
      </c>
      <c r="X15" s="54">
        <f t="shared" si="1"/>
        <v>9</v>
      </c>
      <c r="Y15" s="53">
        <f t="shared" si="1"/>
        <v>2</v>
      </c>
      <c r="Z15" s="54">
        <f t="shared" si="1"/>
        <v>5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489" t="s">
        <v>26</v>
      </c>
      <c r="B16" s="490"/>
      <c r="C16" s="491"/>
      <c r="D16" s="55">
        <v>20</v>
      </c>
      <c r="E16" s="56"/>
      <c r="F16" s="57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8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492" t="s">
        <v>27</v>
      </c>
      <c r="B17" s="493"/>
      <c r="C17" s="494"/>
      <c r="D17" s="35">
        <v>0</v>
      </c>
      <c r="E17" s="59"/>
      <c r="F17" s="60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1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2" t="s">
        <v>28</v>
      </c>
      <c r="B18" s="6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476" t="s">
        <v>4</v>
      </c>
      <c r="B19" s="476" t="s">
        <v>5</v>
      </c>
      <c r="C19" s="476"/>
      <c r="D19" s="477" t="s">
        <v>6</v>
      </c>
      <c r="E19" s="478"/>
      <c r="F19" s="479"/>
      <c r="G19" s="474" t="s">
        <v>7</v>
      </c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  <c r="Y19" s="500"/>
      <c r="Z19" s="475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476"/>
      <c r="B20" s="476"/>
      <c r="C20" s="476"/>
      <c r="D20" s="480"/>
      <c r="E20" s="481"/>
      <c r="F20" s="481"/>
      <c r="G20" s="471" t="s">
        <v>8</v>
      </c>
      <c r="H20" s="471"/>
      <c r="I20" s="471" t="s">
        <v>9</v>
      </c>
      <c r="J20" s="471"/>
      <c r="K20" s="471" t="s">
        <v>10</v>
      </c>
      <c r="L20" s="471"/>
      <c r="M20" s="471" t="s">
        <v>11</v>
      </c>
      <c r="N20" s="471"/>
      <c r="O20" s="471" t="s">
        <v>12</v>
      </c>
      <c r="P20" s="471"/>
      <c r="Q20" s="471" t="s">
        <v>13</v>
      </c>
      <c r="R20" s="471"/>
      <c r="S20" s="471" t="s">
        <v>14</v>
      </c>
      <c r="T20" s="471"/>
      <c r="U20" s="471" t="s">
        <v>15</v>
      </c>
      <c r="V20" s="471"/>
      <c r="W20" s="471" t="s">
        <v>16</v>
      </c>
      <c r="X20" s="471"/>
      <c r="Y20" s="471" t="s">
        <v>17</v>
      </c>
      <c r="Z20" s="47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476"/>
      <c r="B21" s="476"/>
      <c r="C21" s="476"/>
      <c r="D21" s="16" t="s">
        <v>18</v>
      </c>
      <c r="E21" s="17" t="s">
        <v>19</v>
      </c>
      <c r="F21" s="402" t="s">
        <v>20</v>
      </c>
      <c r="G21" s="19" t="s">
        <v>19</v>
      </c>
      <c r="H21" s="20" t="s">
        <v>20</v>
      </c>
      <c r="I21" s="19" t="s">
        <v>19</v>
      </c>
      <c r="J21" s="65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473" t="s">
        <v>21</v>
      </c>
      <c r="B22" s="496" t="s">
        <v>22</v>
      </c>
      <c r="C22" s="66" t="s">
        <v>29</v>
      </c>
      <c r="D22" s="67">
        <f t="shared" ref="D22:D27" si="2">SUM(E22+F22)</f>
        <v>4</v>
      </c>
      <c r="E22" s="68">
        <f t="shared" ref="E22:F27" si="3">SUM(G22+I22+K22+M22+O22+Q22+S22+U22+W22+Y22)</f>
        <v>4</v>
      </c>
      <c r="F22" s="69">
        <f t="shared" si="3"/>
        <v>0</v>
      </c>
      <c r="G22" s="37">
        <v>0</v>
      </c>
      <c r="H22" s="39">
        <v>0</v>
      </c>
      <c r="I22" s="28">
        <v>0</v>
      </c>
      <c r="J22" s="29">
        <v>0</v>
      </c>
      <c r="K22" s="70">
        <v>1</v>
      </c>
      <c r="L22" s="71">
        <v>0</v>
      </c>
      <c r="M22" s="70">
        <v>2</v>
      </c>
      <c r="N22" s="71">
        <v>0</v>
      </c>
      <c r="O22" s="70">
        <v>0</v>
      </c>
      <c r="P22" s="71">
        <v>0</v>
      </c>
      <c r="Q22" s="70">
        <v>0</v>
      </c>
      <c r="R22" s="71">
        <v>0</v>
      </c>
      <c r="S22" s="70">
        <v>0</v>
      </c>
      <c r="T22" s="71">
        <v>0</v>
      </c>
      <c r="U22" s="70">
        <v>0</v>
      </c>
      <c r="V22" s="71">
        <v>0</v>
      </c>
      <c r="W22" s="70">
        <v>1</v>
      </c>
      <c r="X22" s="71">
        <v>0</v>
      </c>
      <c r="Y22" s="28">
        <v>0</v>
      </c>
      <c r="Z22" s="71">
        <v>0</v>
      </c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473"/>
      <c r="B23" s="497"/>
      <c r="C23" s="72" t="s">
        <v>30</v>
      </c>
      <c r="D23" s="73">
        <f t="shared" si="2"/>
        <v>0</v>
      </c>
      <c r="E23" s="74">
        <f t="shared" si="3"/>
        <v>0</v>
      </c>
      <c r="F23" s="75">
        <f t="shared" si="3"/>
        <v>0</v>
      </c>
      <c r="G23" s="76">
        <v>0</v>
      </c>
      <c r="H23" s="77">
        <v>0</v>
      </c>
      <c r="I23" s="35">
        <v>0</v>
      </c>
      <c r="J23" s="36">
        <v>0</v>
      </c>
      <c r="K23" s="78">
        <v>0</v>
      </c>
      <c r="L23" s="79">
        <v>0</v>
      </c>
      <c r="M23" s="78">
        <v>0</v>
      </c>
      <c r="N23" s="79">
        <v>0</v>
      </c>
      <c r="O23" s="78">
        <v>0</v>
      </c>
      <c r="P23" s="79">
        <v>0</v>
      </c>
      <c r="Q23" s="78">
        <v>0</v>
      </c>
      <c r="R23" s="79">
        <v>0</v>
      </c>
      <c r="S23" s="78">
        <v>0</v>
      </c>
      <c r="T23" s="79">
        <v>0</v>
      </c>
      <c r="U23" s="78">
        <v>0</v>
      </c>
      <c r="V23" s="79">
        <v>0</v>
      </c>
      <c r="W23" s="78">
        <v>0</v>
      </c>
      <c r="X23" s="79">
        <v>0</v>
      </c>
      <c r="Y23" s="78">
        <v>0</v>
      </c>
      <c r="Z23" s="79">
        <v>0</v>
      </c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473"/>
      <c r="B24" s="496" t="s">
        <v>24</v>
      </c>
      <c r="C24" s="80" t="s">
        <v>29</v>
      </c>
      <c r="D24" s="81">
        <f t="shared" si="2"/>
        <v>19</v>
      </c>
      <c r="E24" s="82">
        <f t="shared" si="3"/>
        <v>8</v>
      </c>
      <c r="F24" s="83">
        <f t="shared" si="3"/>
        <v>11</v>
      </c>
      <c r="G24" s="84">
        <v>0</v>
      </c>
      <c r="H24" s="85">
        <v>1</v>
      </c>
      <c r="I24" s="84">
        <v>1</v>
      </c>
      <c r="J24" s="86">
        <v>2</v>
      </c>
      <c r="K24" s="87">
        <v>1</v>
      </c>
      <c r="L24" s="85">
        <v>1</v>
      </c>
      <c r="M24" s="87">
        <v>3</v>
      </c>
      <c r="N24" s="85">
        <v>1</v>
      </c>
      <c r="O24" s="87">
        <v>1</v>
      </c>
      <c r="P24" s="85">
        <v>2</v>
      </c>
      <c r="Q24" s="87">
        <v>1</v>
      </c>
      <c r="R24" s="85">
        <v>2</v>
      </c>
      <c r="S24" s="87">
        <v>1</v>
      </c>
      <c r="T24" s="85">
        <v>1</v>
      </c>
      <c r="U24" s="87">
        <v>0</v>
      </c>
      <c r="V24" s="85">
        <v>0</v>
      </c>
      <c r="W24" s="87">
        <v>0</v>
      </c>
      <c r="X24" s="85">
        <v>1</v>
      </c>
      <c r="Y24" s="87">
        <v>0</v>
      </c>
      <c r="Z24" s="85">
        <v>0</v>
      </c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495"/>
      <c r="B25" s="497"/>
      <c r="C25" s="88" t="s">
        <v>30</v>
      </c>
      <c r="D25" s="73">
        <f t="shared" si="2"/>
        <v>0</v>
      </c>
      <c r="E25" s="74">
        <f t="shared" si="3"/>
        <v>0</v>
      </c>
      <c r="F25" s="75">
        <f t="shared" si="3"/>
        <v>0</v>
      </c>
      <c r="G25" s="76">
        <v>0</v>
      </c>
      <c r="H25" s="77">
        <v>0</v>
      </c>
      <c r="I25" s="76">
        <v>0</v>
      </c>
      <c r="J25" s="89">
        <v>0</v>
      </c>
      <c r="K25" s="90">
        <v>0</v>
      </c>
      <c r="L25" s="77">
        <v>0</v>
      </c>
      <c r="M25" s="90">
        <v>0</v>
      </c>
      <c r="N25" s="77">
        <v>0</v>
      </c>
      <c r="O25" s="90">
        <v>0</v>
      </c>
      <c r="P25" s="77">
        <v>0</v>
      </c>
      <c r="Q25" s="90">
        <v>0</v>
      </c>
      <c r="R25" s="77">
        <v>0</v>
      </c>
      <c r="S25" s="90">
        <v>0</v>
      </c>
      <c r="T25" s="77">
        <v>0</v>
      </c>
      <c r="U25" s="90">
        <v>0</v>
      </c>
      <c r="V25" s="77">
        <v>0</v>
      </c>
      <c r="W25" s="90">
        <v>0</v>
      </c>
      <c r="X25" s="77">
        <v>0</v>
      </c>
      <c r="Y25" s="90">
        <v>0</v>
      </c>
      <c r="Z25" s="77">
        <v>0</v>
      </c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498" t="s">
        <v>25</v>
      </c>
      <c r="B26" s="499"/>
      <c r="C26" s="80" t="s">
        <v>29</v>
      </c>
      <c r="D26" s="91">
        <f t="shared" si="2"/>
        <v>70</v>
      </c>
      <c r="E26" s="92">
        <f t="shared" si="3"/>
        <v>33</v>
      </c>
      <c r="F26" s="93">
        <f t="shared" si="3"/>
        <v>37</v>
      </c>
      <c r="G26" s="94">
        <v>4</v>
      </c>
      <c r="H26" s="95">
        <v>2</v>
      </c>
      <c r="I26" s="96">
        <v>4</v>
      </c>
      <c r="J26" s="97">
        <v>6</v>
      </c>
      <c r="K26" s="94">
        <v>5</v>
      </c>
      <c r="L26" s="95">
        <v>4</v>
      </c>
      <c r="M26" s="94">
        <v>3</v>
      </c>
      <c r="N26" s="95">
        <v>7</v>
      </c>
      <c r="O26" s="94">
        <v>6</v>
      </c>
      <c r="P26" s="95">
        <v>6</v>
      </c>
      <c r="Q26" s="94">
        <v>3</v>
      </c>
      <c r="R26" s="95">
        <v>6</v>
      </c>
      <c r="S26" s="94">
        <v>5</v>
      </c>
      <c r="T26" s="95">
        <v>1</v>
      </c>
      <c r="U26" s="94">
        <v>0</v>
      </c>
      <c r="V26" s="95">
        <v>2</v>
      </c>
      <c r="W26" s="94">
        <v>1</v>
      </c>
      <c r="X26" s="95">
        <v>2</v>
      </c>
      <c r="Y26" s="94">
        <v>2</v>
      </c>
      <c r="Z26" s="95">
        <v>1</v>
      </c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480"/>
      <c r="B27" s="482"/>
      <c r="C27" s="88" t="s">
        <v>30</v>
      </c>
      <c r="D27" s="73">
        <f t="shared" si="2"/>
        <v>2</v>
      </c>
      <c r="E27" s="74">
        <f t="shared" si="3"/>
        <v>1</v>
      </c>
      <c r="F27" s="75">
        <f t="shared" si="3"/>
        <v>1</v>
      </c>
      <c r="G27" s="90">
        <v>0</v>
      </c>
      <c r="H27" s="77">
        <v>0</v>
      </c>
      <c r="I27" s="76">
        <v>0</v>
      </c>
      <c r="J27" s="89">
        <v>0</v>
      </c>
      <c r="K27" s="90">
        <v>0</v>
      </c>
      <c r="L27" s="77">
        <v>0</v>
      </c>
      <c r="M27" s="90">
        <v>0</v>
      </c>
      <c r="N27" s="77">
        <v>0</v>
      </c>
      <c r="O27" s="90">
        <v>0</v>
      </c>
      <c r="P27" s="77">
        <v>0</v>
      </c>
      <c r="Q27" s="90">
        <v>0</v>
      </c>
      <c r="R27" s="77">
        <v>1</v>
      </c>
      <c r="S27" s="90">
        <v>0</v>
      </c>
      <c r="T27" s="77">
        <v>0</v>
      </c>
      <c r="U27" s="90">
        <v>0</v>
      </c>
      <c r="V27" s="77">
        <v>0</v>
      </c>
      <c r="W27" s="90">
        <v>1</v>
      </c>
      <c r="X27" s="77">
        <v>0</v>
      </c>
      <c r="Y27" s="90">
        <v>0</v>
      </c>
      <c r="Z27" s="77">
        <v>0</v>
      </c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492" t="s">
        <v>6</v>
      </c>
      <c r="B28" s="493"/>
      <c r="C28" s="494"/>
      <c r="D28" s="98">
        <f t="shared" ref="D28:Z28" si="4">SUM(D22:D27)</f>
        <v>95</v>
      </c>
      <c r="E28" s="99">
        <f t="shared" si="4"/>
        <v>46</v>
      </c>
      <c r="F28" s="100">
        <f t="shared" si="4"/>
        <v>49</v>
      </c>
      <c r="G28" s="101">
        <f t="shared" si="4"/>
        <v>4</v>
      </c>
      <c r="H28" s="102">
        <f t="shared" si="4"/>
        <v>3</v>
      </c>
      <c r="I28" s="103">
        <f t="shared" si="4"/>
        <v>5</v>
      </c>
      <c r="J28" s="104">
        <f t="shared" si="4"/>
        <v>8</v>
      </c>
      <c r="K28" s="101">
        <f t="shared" si="4"/>
        <v>7</v>
      </c>
      <c r="L28" s="102">
        <f t="shared" si="4"/>
        <v>5</v>
      </c>
      <c r="M28" s="101">
        <f t="shared" si="4"/>
        <v>8</v>
      </c>
      <c r="N28" s="102">
        <f t="shared" si="4"/>
        <v>8</v>
      </c>
      <c r="O28" s="101">
        <f t="shared" si="4"/>
        <v>7</v>
      </c>
      <c r="P28" s="102">
        <f t="shared" si="4"/>
        <v>8</v>
      </c>
      <c r="Q28" s="101">
        <f t="shared" si="4"/>
        <v>4</v>
      </c>
      <c r="R28" s="102">
        <f t="shared" si="4"/>
        <v>9</v>
      </c>
      <c r="S28" s="101">
        <f t="shared" si="4"/>
        <v>6</v>
      </c>
      <c r="T28" s="102">
        <f t="shared" si="4"/>
        <v>2</v>
      </c>
      <c r="U28" s="101">
        <f t="shared" si="4"/>
        <v>0</v>
      </c>
      <c r="V28" s="102">
        <f t="shared" si="4"/>
        <v>2</v>
      </c>
      <c r="W28" s="101">
        <f t="shared" si="4"/>
        <v>3</v>
      </c>
      <c r="X28" s="102">
        <f t="shared" si="4"/>
        <v>3</v>
      </c>
      <c r="Y28" s="101">
        <f t="shared" si="4"/>
        <v>2</v>
      </c>
      <c r="Z28" s="102">
        <f t="shared" si="4"/>
        <v>1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501" t="s">
        <v>31</v>
      </c>
      <c r="B29" s="501"/>
      <c r="C29" s="501"/>
      <c r="D29" s="501"/>
      <c r="E29" s="501"/>
      <c r="F29" s="501"/>
      <c r="G29" s="501"/>
      <c r="H29" s="501"/>
      <c r="I29" s="501"/>
      <c r="J29" s="501"/>
      <c r="K29" s="105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502" t="s">
        <v>32</v>
      </c>
      <c r="B30" s="502"/>
      <c r="C30" s="502"/>
      <c r="D30" s="403" t="s">
        <v>6</v>
      </c>
      <c r="E30" s="107" t="s">
        <v>33</v>
      </c>
      <c r="F30" s="410" t="s">
        <v>34</v>
      </c>
      <c r="G30" s="109"/>
      <c r="H30" s="110"/>
      <c r="I30" s="110"/>
      <c r="J30" s="111"/>
      <c r="K30" s="105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503" t="s">
        <v>35</v>
      </c>
      <c r="B31" s="504" t="s">
        <v>36</v>
      </c>
      <c r="C31" s="505"/>
      <c r="D31" s="112">
        <f t="shared" ref="D31:D43" si="5">SUM(E31+F31)</f>
        <v>0</v>
      </c>
      <c r="E31" s="113"/>
      <c r="F31" s="11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496"/>
      <c r="B32" s="506" t="s">
        <v>37</v>
      </c>
      <c r="C32" s="507"/>
      <c r="D32" s="115">
        <f t="shared" si="5"/>
        <v>0</v>
      </c>
      <c r="E32" s="116"/>
      <c r="F32" s="1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496"/>
      <c r="B33" s="506" t="s">
        <v>38</v>
      </c>
      <c r="C33" s="507"/>
      <c r="D33" s="115">
        <f t="shared" si="5"/>
        <v>0</v>
      </c>
      <c r="E33" s="116"/>
      <c r="F33" s="1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496"/>
      <c r="B34" s="506" t="s">
        <v>39</v>
      </c>
      <c r="C34" s="507"/>
      <c r="D34" s="115">
        <f t="shared" si="5"/>
        <v>0</v>
      </c>
      <c r="E34" s="118"/>
      <c r="F34" s="11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496"/>
      <c r="B35" s="506" t="s">
        <v>40</v>
      </c>
      <c r="C35" s="507"/>
      <c r="D35" s="115">
        <f t="shared" si="5"/>
        <v>0</v>
      </c>
      <c r="E35" s="118"/>
      <c r="F35" s="11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496"/>
      <c r="B36" s="506" t="s">
        <v>41</v>
      </c>
      <c r="C36" s="507"/>
      <c r="D36" s="115">
        <f t="shared" si="5"/>
        <v>0</v>
      </c>
      <c r="E36" s="118"/>
      <c r="F36" s="11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496"/>
      <c r="B37" s="506" t="s">
        <v>42</v>
      </c>
      <c r="C37" s="507"/>
      <c r="D37" s="115">
        <f t="shared" si="5"/>
        <v>0</v>
      </c>
      <c r="E37" s="118"/>
      <c r="F37" s="11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496"/>
      <c r="B38" s="506" t="s">
        <v>43</v>
      </c>
      <c r="C38" s="507"/>
      <c r="D38" s="115">
        <f t="shared" si="5"/>
        <v>0</v>
      </c>
      <c r="E38" s="118"/>
      <c r="F38" s="11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497"/>
      <c r="B39" s="512" t="s">
        <v>44</v>
      </c>
      <c r="C39" s="513"/>
      <c r="D39" s="120">
        <f t="shared" si="5"/>
        <v>0</v>
      </c>
      <c r="E39" s="121"/>
      <c r="F39" s="12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503" t="s">
        <v>45</v>
      </c>
      <c r="B40" s="503" t="s">
        <v>46</v>
      </c>
      <c r="C40" s="23" t="s">
        <v>47</v>
      </c>
      <c r="D40" s="112">
        <f t="shared" si="5"/>
        <v>7</v>
      </c>
      <c r="E40" s="123">
        <v>3</v>
      </c>
      <c r="F40" s="124">
        <v>4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496"/>
      <c r="B41" s="497"/>
      <c r="C41" s="400" t="s">
        <v>48</v>
      </c>
      <c r="D41" s="120">
        <f t="shared" si="5"/>
        <v>0</v>
      </c>
      <c r="E41" s="125"/>
      <c r="F41" s="122"/>
      <c r="G41" s="2"/>
      <c r="H41" s="2"/>
      <c r="I41" s="126"/>
      <c r="J41" s="126"/>
      <c r="K41" s="12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496"/>
      <c r="B42" s="503" t="s">
        <v>49</v>
      </c>
      <c r="C42" s="23" t="s">
        <v>47</v>
      </c>
      <c r="D42" s="112">
        <f t="shared" si="5"/>
        <v>2</v>
      </c>
      <c r="E42" s="123">
        <v>2</v>
      </c>
      <c r="F42" s="124">
        <v>0</v>
      </c>
      <c r="G42" s="2"/>
      <c r="H42" s="2"/>
      <c r="I42" s="126"/>
      <c r="J42" s="126"/>
      <c r="K42" s="1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497"/>
      <c r="B43" s="497"/>
      <c r="C43" s="127" t="s">
        <v>48</v>
      </c>
      <c r="D43" s="120">
        <f t="shared" si="5"/>
        <v>0</v>
      </c>
      <c r="E43" s="125"/>
      <c r="F43" s="122"/>
      <c r="G43" s="2"/>
      <c r="H43" s="2"/>
      <c r="I43" s="126"/>
      <c r="J43" s="126"/>
      <c r="K43" s="12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501" t="s">
        <v>50</v>
      </c>
      <c r="B44" s="501"/>
      <c r="C44" s="501"/>
      <c r="D44" s="501"/>
      <c r="E44" s="501"/>
      <c r="F44" s="501"/>
      <c r="G44" s="501"/>
      <c r="H44" s="501"/>
      <c r="I44" s="128"/>
      <c r="J44" s="128"/>
      <c r="K44" s="129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508" t="s">
        <v>51</v>
      </c>
      <c r="B45" s="510" t="s">
        <v>6</v>
      </c>
      <c r="C45" s="10"/>
      <c r="D45" s="2"/>
      <c r="E45" s="2"/>
      <c r="F45" s="2"/>
      <c r="G45" s="2"/>
      <c r="H45" s="2"/>
      <c r="I45" s="126"/>
      <c r="J45" s="126"/>
      <c r="K45" s="12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509"/>
      <c r="B46" s="511"/>
      <c r="C46" s="130"/>
      <c r="D46" s="10"/>
      <c r="E46" s="2"/>
      <c r="F46" s="2"/>
      <c r="G46" s="2"/>
      <c r="H46" s="2"/>
      <c r="I46" s="126"/>
      <c r="J46" s="126"/>
      <c r="K46" s="12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1"/>
      <c r="C47" s="132"/>
      <c r="D47" s="10"/>
      <c r="E47" s="2"/>
      <c r="F47" s="2"/>
      <c r="G47" s="2"/>
      <c r="H47" s="2"/>
      <c r="I47" s="126"/>
      <c r="J47" s="126"/>
      <c r="K47" s="12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7" t="s">
        <v>53</v>
      </c>
      <c r="B48" s="133"/>
      <c r="C48" s="132"/>
      <c r="D48" s="10"/>
      <c r="E48" s="2"/>
      <c r="F48" s="2"/>
      <c r="G48" s="2"/>
      <c r="H48" s="2"/>
      <c r="I48" s="126"/>
      <c r="J48" s="126"/>
      <c r="K48" s="12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401" t="s">
        <v>6</v>
      </c>
      <c r="B49" s="135">
        <f>SUM(B47+B48)</f>
        <v>0</v>
      </c>
      <c r="C49" s="136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7" t="s">
        <v>54</v>
      </c>
      <c r="B50" s="137"/>
      <c r="C50" s="137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503" t="s">
        <v>55</v>
      </c>
      <c r="B51" s="479" t="s">
        <v>5</v>
      </c>
      <c r="C51" s="503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497"/>
      <c r="B52" s="482"/>
      <c r="C52" s="497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503" t="s">
        <v>56</v>
      </c>
      <c r="B53" s="138" t="s">
        <v>57</v>
      </c>
      <c r="C53" s="131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496"/>
      <c r="B54" s="139" t="s">
        <v>58</v>
      </c>
      <c r="C54" s="140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497"/>
      <c r="B55" s="141" t="s">
        <v>59</v>
      </c>
      <c r="C55" s="133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503" t="s">
        <v>60</v>
      </c>
      <c r="B56" s="138" t="s">
        <v>61</v>
      </c>
      <c r="C56" s="131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496"/>
      <c r="B57" s="139" t="s">
        <v>62</v>
      </c>
      <c r="C57" s="140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496"/>
      <c r="B58" s="407" t="s">
        <v>63</v>
      </c>
      <c r="C58" s="140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497"/>
      <c r="B59" s="141" t="s">
        <v>64</v>
      </c>
      <c r="C59" s="133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503" t="s">
        <v>65</v>
      </c>
      <c r="B60" s="143" t="s">
        <v>66</v>
      </c>
      <c r="C60" s="131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497"/>
      <c r="B61" s="144" t="s">
        <v>67</v>
      </c>
      <c r="C61" s="133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514" t="s">
        <v>68</v>
      </c>
      <c r="B62" s="515"/>
      <c r="C62" s="145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501" t="s">
        <v>69</v>
      </c>
      <c r="B63" s="501"/>
      <c r="C63" s="501"/>
      <c r="D63" s="501"/>
      <c r="E63" s="501"/>
      <c r="F63" s="501"/>
      <c r="G63" s="501"/>
      <c r="H63" s="501"/>
      <c r="I63" s="501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516" t="s">
        <v>70</v>
      </c>
      <c r="B64" s="516"/>
      <c r="C64" s="517" t="s">
        <v>71</v>
      </c>
      <c r="D64" s="517" t="s">
        <v>72</v>
      </c>
      <c r="E64" s="518" t="s">
        <v>60</v>
      </c>
      <c r="F64" s="517"/>
      <c r="G64" s="517"/>
      <c r="H64" s="517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516"/>
      <c r="B65" s="516"/>
      <c r="C65" s="517"/>
      <c r="D65" s="517"/>
      <c r="E65" s="146" t="s">
        <v>74</v>
      </c>
      <c r="F65" s="409" t="s">
        <v>75</v>
      </c>
      <c r="G65" s="405" t="s">
        <v>76</v>
      </c>
      <c r="H65" s="518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519" t="s">
        <v>77</v>
      </c>
      <c r="B66" s="519"/>
      <c r="C66" s="149"/>
      <c r="D66" s="149"/>
      <c r="E66" s="150"/>
      <c r="F66" s="151"/>
      <c r="G66" s="152"/>
      <c r="H66" s="152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520" t="s">
        <v>78</v>
      </c>
      <c r="B67" s="520"/>
      <c r="C67" s="153"/>
      <c r="D67" s="153"/>
      <c r="E67" s="154"/>
      <c r="F67" s="155"/>
      <c r="G67" s="156"/>
      <c r="H67" s="156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521" t="s">
        <v>79</v>
      </c>
      <c r="B68" s="521"/>
      <c r="C68" s="157"/>
      <c r="D68" s="157"/>
      <c r="E68" s="76"/>
      <c r="F68" s="158"/>
      <c r="G68" s="159"/>
      <c r="H68" s="159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522" t="s">
        <v>6</v>
      </c>
      <c r="B69" s="522"/>
      <c r="C69" s="160">
        <f t="shared" ref="C69:H69" si="6">SUM(C66:C68)</f>
        <v>0</v>
      </c>
      <c r="D69" s="160">
        <f t="shared" si="6"/>
        <v>0</v>
      </c>
      <c r="E69" s="161">
        <f t="shared" si="6"/>
        <v>0</v>
      </c>
      <c r="F69" s="162">
        <f t="shared" si="6"/>
        <v>0</v>
      </c>
      <c r="G69" s="163">
        <f t="shared" si="6"/>
        <v>0</v>
      </c>
      <c r="H69" s="40">
        <f t="shared" si="6"/>
        <v>0</v>
      </c>
      <c r="I69" s="164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5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501" t="s">
        <v>81</v>
      </c>
      <c r="B71" s="501"/>
      <c r="C71" s="501"/>
      <c r="D71" s="501"/>
      <c r="E71" s="501"/>
      <c r="F71" s="501"/>
      <c r="G71" s="501"/>
      <c r="H71" s="501"/>
      <c r="I71" s="501"/>
      <c r="J71" s="501"/>
      <c r="K71" s="501"/>
      <c r="L71" s="50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516" t="s">
        <v>70</v>
      </c>
      <c r="B72" s="516"/>
      <c r="C72" s="517" t="s">
        <v>71</v>
      </c>
      <c r="D72" s="517" t="s">
        <v>72</v>
      </c>
      <c r="E72" s="523" t="s">
        <v>60</v>
      </c>
      <c r="F72" s="524"/>
      <c r="G72" s="525"/>
      <c r="H72" s="518" t="s">
        <v>73</v>
      </c>
      <c r="I72" s="10"/>
      <c r="J72" s="10"/>
      <c r="K72" s="166"/>
      <c r="L72" s="16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516"/>
      <c r="B73" s="516"/>
      <c r="C73" s="517"/>
      <c r="D73" s="517"/>
      <c r="E73" s="408" t="s">
        <v>74</v>
      </c>
      <c r="F73" s="409" t="s">
        <v>75</v>
      </c>
      <c r="G73" s="410" t="s">
        <v>76</v>
      </c>
      <c r="H73" s="518"/>
      <c r="I73" s="10"/>
      <c r="J73" s="10"/>
      <c r="K73" s="166"/>
      <c r="L73" s="16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519" t="s">
        <v>78</v>
      </c>
      <c r="B74" s="519"/>
      <c r="C74" s="149">
        <v>17</v>
      </c>
      <c r="D74" s="149">
        <v>3</v>
      </c>
      <c r="E74" s="169">
        <v>118</v>
      </c>
      <c r="F74" s="151"/>
      <c r="G74" s="170"/>
      <c r="H74" s="152"/>
      <c r="I74" s="10"/>
      <c r="J74" s="10"/>
      <c r="K74" s="166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520" t="s">
        <v>82</v>
      </c>
      <c r="B75" s="520"/>
      <c r="C75" s="140"/>
      <c r="D75" s="140"/>
      <c r="E75" s="171"/>
      <c r="F75" s="172"/>
      <c r="G75" s="85"/>
      <c r="H75" s="86"/>
      <c r="I75" s="10"/>
      <c r="J75" s="10"/>
      <c r="K75" s="166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535" t="s">
        <v>83</v>
      </c>
      <c r="B76" s="535"/>
      <c r="C76" s="140"/>
      <c r="D76" s="140"/>
      <c r="E76" s="171"/>
      <c r="F76" s="172"/>
      <c r="G76" s="85"/>
      <c r="H76" s="86"/>
      <c r="I76" s="10"/>
      <c r="J76" s="10"/>
      <c r="K76" s="166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520" t="s">
        <v>84</v>
      </c>
      <c r="B77" s="520"/>
      <c r="C77" s="140"/>
      <c r="D77" s="140">
        <v>3</v>
      </c>
      <c r="E77" s="171"/>
      <c r="F77" s="172"/>
      <c r="G77" s="85"/>
      <c r="H77" s="86"/>
      <c r="I77" s="10"/>
      <c r="J77" s="10"/>
      <c r="K77" s="166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536" t="s">
        <v>79</v>
      </c>
      <c r="B78" s="536"/>
      <c r="C78" s="157">
        <v>1</v>
      </c>
      <c r="D78" s="133">
        <v>1</v>
      </c>
      <c r="E78" s="173"/>
      <c r="F78" s="158"/>
      <c r="G78" s="77"/>
      <c r="H78" s="159"/>
      <c r="I78" s="10"/>
      <c r="J78" s="10"/>
      <c r="K78" s="166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522" t="s">
        <v>6</v>
      </c>
      <c r="B79" s="522"/>
      <c r="C79" s="160">
        <f t="shared" ref="C79:H79" si="7">SUM(C74:C78)</f>
        <v>18</v>
      </c>
      <c r="D79" s="40">
        <f t="shared" si="7"/>
        <v>7</v>
      </c>
      <c r="E79" s="161">
        <f t="shared" si="7"/>
        <v>118</v>
      </c>
      <c r="F79" s="174">
        <f t="shared" si="7"/>
        <v>0</v>
      </c>
      <c r="G79" s="175">
        <f t="shared" si="7"/>
        <v>0</v>
      </c>
      <c r="H79" s="175">
        <f t="shared" si="7"/>
        <v>0</v>
      </c>
      <c r="I79" s="164"/>
      <c r="J79" s="10"/>
      <c r="K79" s="166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5" t="s">
        <v>80</v>
      </c>
      <c r="B80" s="176"/>
      <c r="C80" s="177"/>
      <c r="D80" s="177"/>
      <c r="E80" s="177"/>
      <c r="F80" s="177"/>
      <c r="G80" s="177"/>
      <c r="H80" s="177"/>
      <c r="I80" s="10"/>
      <c r="J80" s="10"/>
      <c r="K80" s="166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526" t="s">
        <v>85</v>
      </c>
      <c r="B81" s="526"/>
      <c r="C81" s="526"/>
      <c r="D81" s="526"/>
      <c r="E81" s="526"/>
      <c r="F81" s="526"/>
      <c r="G81" s="526"/>
      <c r="H81" s="526"/>
      <c r="I81" s="10"/>
      <c r="J81" s="10"/>
      <c r="K81" s="166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527" t="s">
        <v>86</v>
      </c>
      <c r="B82" s="528"/>
      <c r="C82" s="415" t="s">
        <v>6</v>
      </c>
      <c r="D82" s="146" t="s">
        <v>87</v>
      </c>
      <c r="E82" s="409" t="s">
        <v>88</v>
      </c>
      <c r="F82" s="409" t="s">
        <v>89</v>
      </c>
      <c r="G82" s="409" t="s">
        <v>90</v>
      </c>
      <c r="H82" s="179" t="s">
        <v>91</v>
      </c>
      <c r="I82" s="10"/>
      <c r="J82" s="10"/>
      <c r="K82" s="166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529" t="s">
        <v>71</v>
      </c>
      <c r="B83" s="530"/>
      <c r="C83" s="180"/>
      <c r="D83" s="181"/>
      <c r="E83" s="182"/>
      <c r="F83" s="182"/>
      <c r="G83" s="182"/>
      <c r="H83" s="183"/>
      <c r="I83" s="10"/>
      <c r="J83" s="10"/>
      <c r="K83" s="166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503" t="s">
        <v>60</v>
      </c>
      <c r="B84" s="406" t="s">
        <v>61</v>
      </c>
      <c r="C84" s="149"/>
      <c r="D84" s="185"/>
      <c r="E84" s="186"/>
      <c r="F84" s="186"/>
      <c r="G84" s="186"/>
      <c r="H84" s="187"/>
      <c r="I84" s="10"/>
      <c r="J84" s="10"/>
      <c r="K84" s="166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496"/>
      <c r="B85" s="412" t="s">
        <v>92</v>
      </c>
      <c r="C85" s="153"/>
      <c r="D85" s="154"/>
      <c r="E85" s="155"/>
      <c r="F85" s="155"/>
      <c r="G85" s="155"/>
      <c r="H85" s="156"/>
      <c r="I85" s="10"/>
      <c r="J85" s="10"/>
      <c r="K85" s="166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497"/>
      <c r="B86" s="189" t="s">
        <v>64</v>
      </c>
      <c r="C86" s="190"/>
      <c r="D86" s="191"/>
      <c r="E86" s="192"/>
      <c r="F86" s="192"/>
      <c r="G86" s="192"/>
      <c r="H86" s="193"/>
      <c r="I86" s="10"/>
      <c r="J86" s="10"/>
      <c r="K86" s="166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531" t="s">
        <v>72</v>
      </c>
      <c r="B87" s="532"/>
      <c r="C87" s="149"/>
      <c r="D87" s="185"/>
      <c r="E87" s="186"/>
      <c r="F87" s="186"/>
      <c r="G87" s="186"/>
      <c r="H87" s="187"/>
      <c r="I87" s="10"/>
      <c r="J87" s="10"/>
      <c r="K87" s="166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533" t="s">
        <v>68</v>
      </c>
      <c r="B88" s="534"/>
      <c r="C88" s="194"/>
      <c r="D88" s="76"/>
      <c r="E88" s="158"/>
      <c r="F88" s="158"/>
      <c r="G88" s="158"/>
      <c r="H88" s="89"/>
      <c r="I88" s="10"/>
      <c r="J88" s="10"/>
      <c r="K88" s="166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5" t="s">
        <v>80</v>
      </c>
      <c r="B89" s="195"/>
      <c r="C89" s="196"/>
      <c r="D89" s="167"/>
      <c r="E89" s="167"/>
      <c r="F89" s="167"/>
      <c r="G89" s="167"/>
      <c r="H89" s="167"/>
      <c r="I89" s="10"/>
      <c r="J89" s="10"/>
      <c r="K89" s="166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501" t="s">
        <v>93</v>
      </c>
      <c r="B90" s="501"/>
      <c r="C90" s="501"/>
      <c r="D90" s="501"/>
      <c r="E90" s="501"/>
      <c r="F90" s="501"/>
      <c r="G90" s="501"/>
      <c r="H90" s="501"/>
      <c r="I90" s="501"/>
      <c r="J90" s="10"/>
      <c r="K90" s="166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541" t="s">
        <v>70</v>
      </c>
      <c r="B91" s="542"/>
      <c r="C91" s="545" t="s">
        <v>6</v>
      </c>
      <c r="D91" s="10"/>
      <c r="E91" s="197"/>
      <c r="F91" s="197"/>
      <c r="G91" s="197"/>
      <c r="H91" s="197"/>
      <c r="I91" s="197"/>
      <c r="J91" s="10"/>
      <c r="K91" s="166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543"/>
      <c r="B92" s="544"/>
      <c r="C92" s="546"/>
      <c r="D92" s="10"/>
      <c r="E92" s="197"/>
      <c r="F92" s="197"/>
      <c r="G92" s="197"/>
      <c r="H92" s="197"/>
      <c r="I92" s="197"/>
      <c r="J92" s="10"/>
      <c r="K92" s="166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529" t="s">
        <v>71</v>
      </c>
      <c r="B93" s="530"/>
      <c r="C93" s="180"/>
      <c r="D93" s="10"/>
      <c r="E93" s="197"/>
      <c r="F93" s="197"/>
      <c r="G93" s="197"/>
      <c r="H93" s="197"/>
      <c r="I93" s="197"/>
      <c r="J93" s="105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547" t="s">
        <v>60</v>
      </c>
      <c r="B94" s="416" t="s">
        <v>61</v>
      </c>
      <c r="C94" s="199"/>
      <c r="D94" s="10"/>
      <c r="E94" s="197"/>
      <c r="F94" s="197"/>
      <c r="G94" s="197"/>
      <c r="H94" s="197"/>
      <c r="I94" s="197"/>
      <c r="J94" s="164"/>
      <c r="K94" s="105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547"/>
      <c r="B95" s="200" t="s">
        <v>92</v>
      </c>
      <c r="C95" s="153"/>
      <c r="D95" s="10"/>
      <c r="E95" s="19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509"/>
      <c r="B96" s="201" t="s">
        <v>64</v>
      </c>
      <c r="C96" s="190"/>
      <c r="D96" s="10"/>
      <c r="E96" s="19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531" t="s">
        <v>72</v>
      </c>
      <c r="B97" s="532"/>
      <c r="C97" s="199"/>
      <c r="D97" s="10"/>
      <c r="E97" s="1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533" t="s">
        <v>68</v>
      </c>
      <c r="B98" s="534"/>
      <c r="C98" s="190"/>
      <c r="D98" s="10"/>
      <c r="E98" s="1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5" t="s">
        <v>80</v>
      </c>
      <c r="B99" s="195"/>
      <c r="C99" s="196"/>
      <c r="D99" s="10"/>
      <c r="E99" s="1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501" t="s">
        <v>94</v>
      </c>
      <c r="B100" s="501"/>
      <c r="C100" s="501"/>
      <c r="D100" s="501"/>
      <c r="E100" s="50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2" t="s">
        <v>95</v>
      </c>
      <c r="B101" s="203" t="s">
        <v>96</v>
      </c>
      <c r="C101" s="414"/>
      <c r="D101" s="41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412" t="s">
        <v>97</v>
      </c>
      <c r="B102" s="206"/>
      <c r="C102" s="414"/>
      <c r="D102" s="41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412" t="s">
        <v>98</v>
      </c>
      <c r="B103" s="207"/>
      <c r="C103" s="414"/>
      <c r="D103" s="41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412" t="s">
        <v>99</v>
      </c>
      <c r="B104" s="207"/>
      <c r="C104" s="414"/>
      <c r="D104" s="41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412" t="s">
        <v>100</v>
      </c>
      <c r="B105" s="207"/>
      <c r="C105" s="208"/>
      <c r="D105" s="41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89" t="s">
        <v>101</v>
      </c>
      <c r="B106" s="209"/>
      <c r="C106" s="208"/>
      <c r="D106" s="41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537" t="s">
        <v>102</v>
      </c>
      <c r="B107" s="538"/>
      <c r="C107" s="538"/>
      <c r="D107" s="53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2" t="s">
        <v>95</v>
      </c>
      <c r="B108" s="203" t="s">
        <v>96</v>
      </c>
      <c r="C108" s="414"/>
      <c r="D108" s="413"/>
      <c r="E108" s="16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412" t="s">
        <v>97</v>
      </c>
      <c r="B109" s="206"/>
      <c r="C109" s="414"/>
      <c r="D109" s="413"/>
      <c r="E109" s="414"/>
      <c r="F109" s="210"/>
      <c r="G109" s="10"/>
      <c r="H109" s="10"/>
      <c r="I109" s="413"/>
      <c r="J109" s="414"/>
      <c r="K109" s="105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412" t="s">
        <v>98</v>
      </c>
      <c r="B110" s="207"/>
      <c r="C110" s="414"/>
      <c r="D110" s="413"/>
      <c r="E110" s="414"/>
      <c r="F110" s="210"/>
      <c r="G110" s="10"/>
      <c r="H110" s="10"/>
      <c r="I110" s="413"/>
      <c r="J110" s="414"/>
      <c r="K110" s="105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412" t="s">
        <v>99</v>
      </c>
      <c r="B111" s="207"/>
      <c r="C111" s="414"/>
      <c r="D111" s="413"/>
      <c r="E111" s="414"/>
      <c r="F111" s="210"/>
      <c r="G111" s="10"/>
      <c r="H111" s="10"/>
      <c r="I111" s="413"/>
      <c r="J111" s="414"/>
      <c r="K111" s="105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412" t="s">
        <v>100</v>
      </c>
      <c r="B112" s="207"/>
      <c r="C112" s="208"/>
      <c r="D112" s="539"/>
      <c r="E112" s="540"/>
      <c r="F112" s="210"/>
      <c r="G112" s="10"/>
      <c r="H112" s="10"/>
      <c r="I112" s="413"/>
      <c r="J112" s="414"/>
      <c r="K112" s="105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89" t="s">
        <v>101</v>
      </c>
      <c r="B113" s="209"/>
      <c r="C113" s="208"/>
      <c r="D113" s="539"/>
      <c r="E113" s="540"/>
      <c r="F113" s="210"/>
      <c r="G113" s="10"/>
      <c r="H113" s="10"/>
      <c r="I113" s="413"/>
      <c r="J113" s="414"/>
      <c r="K113" s="105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1" t="s">
        <v>103</v>
      </c>
      <c r="B114" s="212"/>
      <c r="C114" s="212"/>
      <c r="D114" s="212"/>
      <c r="E114" s="212"/>
      <c r="F114" s="212"/>
      <c r="G114" s="197"/>
      <c r="H114" s="197"/>
      <c r="I114" s="197"/>
      <c r="J114" s="164"/>
      <c r="K114" s="105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527" t="s">
        <v>5</v>
      </c>
      <c r="B115" s="528"/>
      <c r="C115" s="415" t="s">
        <v>6</v>
      </c>
      <c r="D115" s="146" t="s">
        <v>104</v>
      </c>
      <c r="E115" s="409" t="s">
        <v>105</v>
      </c>
      <c r="F115" s="405" t="s">
        <v>106</v>
      </c>
      <c r="G115" s="197"/>
      <c r="H115" s="197"/>
      <c r="I115" s="197"/>
      <c r="J115" s="105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548" t="s">
        <v>71</v>
      </c>
      <c r="B116" s="549"/>
      <c r="C116" s="213">
        <f t="shared" ref="C116:C121" si="8">SUM(D116:F116)</f>
        <v>9</v>
      </c>
      <c r="D116" s="214">
        <v>9</v>
      </c>
      <c r="E116" s="215"/>
      <c r="F116" s="216"/>
      <c r="G116" s="217"/>
      <c r="H116" s="197"/>
      <c r="I116" s="197"/>
      <c r="J116" s="105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508" t="s">
        <v>60</v>
      </c>
      <c r="B117" s="411" t="s">
        <v>107</v>
      </c>
      <c r="C117" s="219">
        <f t="shared" si="8"/>
        <v>18</v>
      </c>
      <c r="D117" s="150">
        <v>18</v>
      </c>
      <c r="E117" s="151"/>
      <c r="F117" s="152"/>
      <c r="G117" s="217"/>
      <c r="H117" s="197"/>
      <c r="I117" s="197"/>
      <c r="J117" s="105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547"/>
      <c r="B118" s="200" t="s">
        <v>92</v>
      </c>
      <c r="C118" s="220">
        <f t="shared" si="8"/>
        <v>0</v>
      </c>
      <c r="D118" s="84"/>
      <c r="E118" s="172"/>
      <c r="F118" s="86"/>
      <c r="G118" s="217"/>
      <c r="H118" s="197"/>
      <c r="I118" s="197"/>
      <c r="J118" s="105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509"/>
      <c r="B119" s="201" t="s">
        <v>108</v>
      </c>
      <c r="C119" s="221">
        <f t="shared" si="8"/>
        <v>0</v>
      </c>
      <c r="D119" s="76"/>
      <c r="E119" s="158"/>
      <c r="F119" s="89"/>
      <c r="G119" s="217"/>
      <c r="H119" s="197"/>
      <c r="I119" s="197"/>
      <c r="J119" s="105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550" t="s">
        <v>72</v>
      </c>
      <c r="B120" s="551"/>
      <c r="C120" s="222">
        <f t="shared" si="8"/>
        <v>0</v>
      </c>
      <c r="D120" s="37"/>
      <c r="E120" s="223"/>
      <c r="F120" s="38"/>
      <c r="G120" s="217"/>
      <c r="H120" s="197"/>
      <c r="I120" s="197"/>
      <c r="J120" s="105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533" t="s">
        <v>68</v>
      </c>
      <c r="B121" s="534"/>
      <c r="C121" s="221">
        <f t="shared" si="8"/>
        <v>0</v>
      </c>
      <c r="D121" s="76"/>
      <c r="E121" s="158"/>
      <c r="F121" s="89"/>
      <c r="G121" s="217"/>
      <c r="H121" s="197"/>
      <c r="I121" s="197"/>
      <c r="J121" s="105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5" t="s">
        <v>80</v>
      </c>
      <c r="B122" s="224"/>
      <c r="C122" s="177"/>
      <c r="D122" s="177"/>
      <c r="E122" s="167"/>
      <c r="F122" s="10"/>
      <c r="G122" s="197"/>
      <c r="H122" s="197"/>
      <c r="I122" s="197"/>
      <c r="J122" s="105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5" t="s">
        <v>109</v>
      </c>
      <c r="B123" s="225"/>
      <c r="C123" s="177"/>
      <c r="D123" s="177"/>
      <c r="E123" s="177"/>
      <c r="F123" s="177"/>
      <c r="G123" s="197"/>
      <c r="H123" s="197"/>
      <c r="I123" s="197"/>
      <c r="J123" s="105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26"/>
      <c r="G124" s="226"/>
      <c r="H124" s="197"/>
      <c r="I124" s="197"/>
      <c r="J124" s="105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477" t="s">
        <v>111</v>
      </c>
      <c r="B125" s="479"/>
      <c r="C125" s="503" t="s">
        <v>6</v>
      </c>
      <c r="D125" s="474" t="s">
        <v>112</v>
      </c>
      <c r="E125" s="475"/>
      <c r="F125" s="474" t="s">
        <v>113</v>
      </c>
      <c r="G125" s="475"/>
      <c r="H125" s="197"/>
      <c r="I125" s="197"/>
      <c r="J125" s="105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480"/>
      <c r="B126" s="482"/>
      <c r="C126" s="497"/>
      <c r="D126" s="16" t="s">
        <v>114</v>
      </c>
      <c r="E126" s="227" t="s">
        <v>115</v>
      </c>
      <c r="F126" s="16" t="s">
        <v>116</v>
      </c>
      <c r="G126" s="227" t="s">
        <v>115</v>
      </c>
      <c r="H126" s="197"/>
      <c r="I126" s="197"/>
      <c r="J126" s="105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529" t="s">
        <v>71</v>
      </c>
      <c r="B127" s="530"/>
      <c r="C127" s="228">
        <f t="shared" ref="C127:C133" si="9">SUM(D127:G127)</f>
        <v>190</v>
      </c>
      <c r="D127" s="229">
        <v>1</v>
      </c>
      <c r="E127" s="230"/>
      <c r="F127" s="229">
        <v>189</v>
      </c>
      <c r="G127" s="230"/>
      <c r="H127" s="217"/>
      <c r="I127" s="197"/>
      <c r="J127" s="105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508" t="s">
        <v>60</v>
      </c>
      <c r="B128" s="411" t="s">
        <v>107</v>
      </c>
      <c r="C128" s="228">
        <f t="shared" si="9"/>
        <v>31</v>
      </c>
      <c r="D128" s="229"/>
      <c r="E128" s="230"/>
      <c r="F128" s="229">
        <v>31</v>
      </c>
      <c r="G128" s="230"/>
      <c r="H128" s="217"/>
      <c r="I128" s="197"/>
      <c r="J128" s="105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547"/>
      <c r="B129" s="200" t="s">
        <v>92</v>
      </c>
      <c r="C129" s="231">
        <f t="shared" si="9"/>
        <v>0</v>
      </c>
      <c r="D129" s="232"/>
      <c r="E129" s="233"/>
      <c r="F129" s="232"/>
      <c r="G129" s="233"/>
      <c r="H129" s="217"/>
      <c r="I129" s="197"/>
      <c r="J129" s="105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509"/>
      <c r="B130" s="201" t="s">
        <v>108</v>
      </c>
      <c r="C130" s="234">
        <f t="shared" si="9"/>
        <v>0</v>
      </c>
      <c r="D130" s="235"/>
      <c r="E130" s="236"/>
      <c r="F130" s="235"/>
      <c r="G130" s="236"/>
      <c r="H130" s="217"/>
      <c r="I130" s="197"/>
      <c r="J130" s="105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531" t="s">
        <v>72</v>
      </c>
      <c r="B131" s="532"/>
      <c r="C131" s="237">
        <f t="shared" si="9"/>
        <v>36</v>
      </c>
      <c r="D131" s="28"/>
      <c r="E131" s="71"/>
      <c r="F131" s="28">
        <v>36</v>
      </c>
      <c r="G131" s="71"/>
      <c r="H131" s="217"/>
      <c r="I131" s="197"/>
      <c r="J131" s="105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533" t="s">
        <v>68</v>
      </c>
      <c r="B132" s="534"/>
      <c r="C132" s="238">
        <f t="shared" si="9"/>
        <v>6</v>
      </c>
      <c r="D132" s="35"/>
      <c r="E132" s="79"/>
      <c r="F132" s="35">
        <v>6</v>
      </c>
      <c r="G132" s="79"/>
      <c r="H132" s="217"/>
      <c r="I132" s="197"/>
      <c r="J132" s="105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554" t="s">
        <v>6</v>
      </c>
      <c r="B133" s="555"/>
      <c r="C133" s="40">
        <f t="shared" si="9"/>
        <v>263</v>
      </c>
      <c r="D133" s="161">
        <f>SUM(D127:D132)</f>
        <v>1</v>
      </c>
      <c r="E133" s="239">
        <f>SUM(E127:E132)</f>
        <v>0</v>
      </c>
      <c r="F133" s="161">
        <f>SUM(F127:F132)</f>
        <v>262</v>
      </c>
      <c r="G133" s="239">
        <f>SUM(G127:G132)</f>
        <v>0</v>
      </c>
      <c r="H133" s="197"/>
      <c r="I133" s="197"/>
      <c r="J133" s="105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0" t="s">
        <v>117</v>
      </c>
      <c r="B134" s="240"/>
      <c r="C134" s="240"/>
      <c r="D134" s="226"/>
      <c r="E134" s="226"/>
      <c r="F134" s="177"/>
      <c r="G134" s="197"/>
      <c r="H134" s="197"/>
      <c r="I134" s="197"/>
      <c r="J134" s="105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477" t="s">
        <v>32</v>
      </c>
      <c r="B135" s="556"/>
      <c r="C135" s="404" t="s">
        <v>6</v>
      </c>
      <c r="D135" s="226"/>
      <c r="E135" s="226"/>
      <c r="F135" s="242"/>
      <c r="G135" s="197"/>
      <c r="H135" s="197"/>
      <c r="I135" s="197"/>
      <c r="J135" s="105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557" t="s">
        <v>118</v>
      </c>
      <c r="B136" s="243" t="s">
        <v>119</v>
      </c>
      <c r="C136" s="244">
        <v>262</v>
      </c>
      <c r="D136" s="226"/>
      <c r="E136" s="226"/>
      <c r="F136" s="242"/>
      <c r="G136" s="197"/>
      <c r="H136" s="197"/>
      <c r="I136" s="197"/>
      <c r="J136" s="105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558"/>
      <c r="B137" s="245" t="s">
        <v>120</v>
      </c>
      <c r="C137" s="246">
        <v>190</v>
      </c>
      <c r="D137" s="226"/>
      <c r="E137" s="226"/>
      <c r="F137" s="242"/>
      <c r="G137" s="197"/>
      <c r="H137" s="197"/>
      <c r="I137" s="197"/>
      <c r="J137" s="105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47" t="s">
        <v>121</v>
      </c>
      <c r="B138" s="247"/>
      <c r="C138" s="247"/>
      <c r="D138" s="226"/>
      <c r="E138" s="226"/>
      <c r="F138" s="197"/>
      <c r="G138" s="197"/>
      <c r="H138" s="197"/>
      <c r="I138" s="197"/>
      <c r="J138" s="105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503" t="s">
        <v>32</v>
      </c>
      <c r="B139" s="503" t="s">
        <v>6</v>
      </c>
      <c r="C139" s="557" t="s">
        <v>56</v>
      </c>
      <c r="D139" s="552" t="s">
        <v>65</v>
      </c>
      <c r="E139" s="479" t="s">
        <v>60</v>
      </c>
      <c r="F139" s="197"/>
      <c r="G139" s="197"/>
      <c r="H139" s="197"/>
      <c r="I139" s="197"/>
      <c r="J139" s="105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497"/>
      <c r="B140" s="497"/>
      <c r="C140" s="558"/>
      <c r="D140" s="553"/>
      <c r="E140" s="482"/>
      <c r="F140" s="197"/>
      <c r="G140" s="197"/>
      <c r="H140" s="197"/>
      <c r="I140" s="197"/>
      <c r="J140" s="164"/>
      <c r="K140" s="105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0" t="s">
        <v>122</v>
      </c>
      <c r="B141" s="80">
        <f t="shared" ref="B141:B150" si="10">SUM(C141:E141)</f>
        <v>0</v>
      </c>
      <c r="C141" s="232"/>
      <c r="D141" s="248"/>
      <c r="E141" s="249"/>
      <c r="F141" s="166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0" t="s">
        <v>123</v>
      </c>
      <c r="B142" s="80">
        <f t="shared" si="10"/>
        <v>1</v>
      </c>
      <c r="C142" s="232"/>
      <c r="D142" s="248"/>
      <c r="E142" s="249">
        <v>1</v>
      </c>
      <c r="F142" s="166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0" t="s">
        <v>124</v>
      </c>
      <c r="B143" s="80">
        <f t="shared" si="10"/>
        <v>1</v>
      </c>
      <c r="C143" s="232"/>
      <c r="D143" s="248"/>
      <c r="E143" s="249">
        <v>1</v>
      </c>
      <c r="F143" s="166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0" t="s">
        <v>125</v>
      </c>
      <c r="B144" s="80">
        <f t="shared" si="10"/>
        <v>0</v>
      </c>
      <c r="C144" s="232"/>
      <c r="D144" s="248"/>
      <c r="E144" s="249"/>
      <c r="F144" s="166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0" t="s">
        <v>126</v>
      </c>
      <c r="B145" s="80">
        <f t="shared" si="10"/>
        <v>0</v>
      </c>
      <c r="C145" s="232"/>
      <c r="D145" s="248"/>
      <c r="E145" s="249"/>
      <c r="F145" s="166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0" t="s">
        <v>127</v>
      </c>
      <c r="B146" s="80">
        <f t="shared" si="10"/>
        <v>0</v>
      </c>
      <c r="C146" s="232"/>
      <c r="D146" s="248"/>
      <c r="E146" s="249"/>
      <c r="F146" s="166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0" t="s">
        <v>128</v>
      </c>
      <c r="B147" s="80">
        <f t="shared" si="10"/>
        <v>0</v>
      </c>
      <c r="C147" s="232"/>
      <c r="D147" s="248"/>
      <c r="E147" s="249"/>
      <c r="F147" s="166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0" t="s">
        <v>129</v>
      </c>
      <c r="B148" s="80">
        <f t="shared" si="10"/>
        <v>0</v>
      </c>
      <c r="C148" s="232"/>
      <c r="D148" s="248"/>
      <c r="E148" s="249"/>
      <c r="F148" s="166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0" t="s">
        <v>130</v>
      </c>
      <c r="B149" s="80">
        <f t="shared" si="10"/>
        <v>0</v>
      </c>
      <c r="C149" s="232"/>
      <c r="D149" s="248"/>
      <c r="E149" s="249"/>
      <c r="F149" s="166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88" t="s">
        <v>131</v>
      </c>
      <c r="B150" s="88">
        <f t="shared" si="10"/>
        <v>0</v>
      </c>
      <c r="C150" s="235"/>
      <c r="D150" s="251"/>
      <c r="E150" s="252"/>
      <c r="F150" s="166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66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53" customFormat="1" ht="14.25" hidden="1" x14ac:dyDescent="0.2">
      <c r="A195" s="253">
        <f>SUM(D12:D15,D22:D27,D31:D43,B49,C69:H69,C79:H79,C83:H88,C93:C98,C116:C121,C133,B141:B150,C53:C62,B102:B106,B109:B113,D16:D17,C136:C137)</f>
        <v>1671</v>
      </c>
      <c r="B195" s="253">
        <f>SUM(CG5:CN157)</f>
        <v>0</v>
      </c>
      <c r="BY195" s="254"/>
      <c r="BZ195" s="254"/>
      <c r="CA195" s="254"/>
      <c r="CB195" s="254"/>
      <c r="CC195" s="254"/>
      <c r="CD195" s="254"/>
      <c r="CE195" s="254"/>
      <c r="CF195" s="254"/>
      <c r="CG195" s="254"/>
      <c r="CH195" s="254"/>
      <c r="CI195" s="254"/>
      <c r="CJ195" s="254"/>
      <c r="CK195" s="254"/>
      <c r="CL195" s="254"/>
      <c r="CM195" s="254"/>
      <c r="CN195" s="254"/>
      <c r="CO195" s="254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sqref="A1:XFD1048576" xr:uid="{DD44B05F-66B4-4149-BFF6-68E6DF5217E5}">
      <formula1>0</formula1>
      <formula2>1E+28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150A7-602A-40D3-9050-3A312F11DA12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",[4]NOMBRE!B6," - ","( ",[4]NOMBRE!C6,[4]NOMBRE!D6,"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",[4]NOMBRE!B7)</f>
        <v>AÑO: 2022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476" t="s">
        <v>4</v>
      </c>
      <c r="B9" s="476" t="s">
        <v>5</v>
      </c>
      <c r="C9" s="476"/>
      <c r="D9" s="477" t="s">
        <v>6</v>
      </c>
      <c r="E9" s="478"/>
      <c r="F9" s="479"/>
      <c r="G9" s="483" t="s">
        <v>7</v>
      </c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5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476"/>
      <c r="B10" s="476"/>
      <c r="C10" s="476"/>
      <c r="D10" s="480"/>
      <c r="E10" s="481"/>
      <c r="F10" s="482"/>
      <c r="G10" s="471" t="s">
        <v>8</v>
      </c>
      <c r="H10" s="471"/>
      <c r="I10" s="471" t="s">
        <v>9</v>
      </c>
      <c r="J10" s="471"/>
      <c r="K10" s="471" t="s">
        <v>10</v>
      </c>
      <c r="L10" s="471"/>
      <c r="M10" s="471" t="s">
        <v>11</v>
      </c>
      <c r="N10" s="471"/>
      <c r="O10" s="471" t="s">
        <v>12</v>
      </c>
      <c r="P10" s="471"/>
      <c r="Q10" s="471" t="s">
        <v>13</v>
      </c>
      <c r="R10" s="471"/>
      <c r="S10" s="471" t="s">
        <v>14</v>
      </c>
      <c r="T10" s="471"/>
      <c r="U10" s="471" t="s">
        <v>15</v>
      </c>
      <c r="V10" s="471"/>
      <c r="W10" s="471" t="s">
        <v>16</v>
      </c>
      <c r="X10" s="471"/>
      <c r="Y10" s="471" t="s">
        <v>17</v>
      </c>
      <c r="Z10" s="471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476"/>
      <c r="B11" s="476"/>
      <c r="C11" s="476"/>
      <c r="D11" s="16" t="s">
        <v>18</v>
      </c>
      <c r="E11" s="17" t="s">
        <v>19</v>
      </c>
      <c r="F11" s="419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472" t="s">
        <v>21</v>
      </c>
      <c r="B12" s="23" t="s">
        <v>22</v>
      </c>
      <c r="C12" s="24" t="s">
        <v>23</v>
      </c>
      <c r="D12" s="25">
        <f>SUM(E12+F12)</f>
        <v>10</v>
      </c>
      <c r="E12" s="26">
        <f t="shared" ref="E12:F15" si="0">SUM(G12+I12+K12+M12+O12+Q12+S12+U12+W12+Y12)</f>
        <v>6</v>
      </c>
      <c r="F12" s="27">
        <f t="shared" si="0"/>
        <v>4</v>
      </c>
      <c r="G12" s="28">
        <v>1</v>
      </c>
      <c r="H12" s="29">
        <v>0</v>
      </c>
      <c r="I12" s="28">
        <v>0</v>
      </c>
      <c r="J12" s="29">
        <v>2</v>
      </c>
      <c r="K12" s="28">
        <v>1</v>
      </c>
      <c r="L12" s="29">
        <v>1</v>
      </c>
      <c r="M12" s="28">
        <v>1</v>
      </c>
      <c r="N12" s="29">
        <v>1</v>
      </c>
      <c r="O12" s="28">
        <v>1</v>
      </c>
      <c r="P12" s="29">
        <v>0</v>
      </c>
      <c r="Q12" s="28">
        <v>1</v>
      </c>
      <c r="R12" s="29">
        <v>0</v>
      </c>
      <c r="S12" s="28">
        <v>0</v>
      </c>
      <c r="T12" s="29">
        <v>0</v>
      </c>
      <c r="U12" s="28">
        <v>0</v>
      </c>
      <c r="V12" s="29">
        <v>0</v>
      </c>
      <c r="W12" s="28">
        <v>0</v>
      </c>
      <c r="X12" s="29">
        <v>0</v>
      </c>
      <c r="Y12" s="28">
        <v>1</v>
      </c>
      <c r="Z12" s="29">
        <v>0</v>
      </c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473"/>
      <c r="B13" s="425" t="s">
        <v>24</v>
      </c>
      <c r="C13" s="31" t="s">
        <v>23</v>
      </c>
      <c r="D13" s="32">
        <f>SUM(E13+F13)</f>
        <v>91</v>
      </c>
      <c r="E13" s="33">
        <f t="shared" si="0"/>
        <v>37</v>
      </c>
      <c r="F13" s="34">
        <f t="shared" si="0"/>
        <v>54</v>
      </c>
      <c r="G13" s="35">
        <v>0</v>
      </c>
      <c r="H13" s="36">
        <v>2</v>
      </c>
      <c r="I13" s="37">
        <v>4</v>
      </c>
      <c r="J13" s="38">
        <v>9</v>
      </c>
      <c r="K13" s="37">
        <v>7</v>
      </c>
      <c r="L13" s="38">
        <v>11</v>
      </c>
      <c r="M13" s="37">
        <v>8</v>
      </c>
      <c r="N13" s="39">
        <v>11</v>
      </c>
      <c r="O13" s="37">
        <v>1</v>
      </c>
      <c r="P13" s="39">
        <v>5</v>
      </c>
      <c r="Q13" s="37">
        <v>7</v>
      </c>
      <c r="R13" s="39">
        <v>4</v>
      </c>
      <c r="S13" s="37">
        <v>2</v>
      </c>
      <c r="T13" s="39">
        <v>5</v>
      </c>
      <c r="U13" s="37">
        <v>5</v>
      </c>
      <c r="V13" s="39">
        <v>3</v>
      </c>
      <c r="W13" s="37">
        <v>1</v>
      </c>
      <c r="X13" s="39">
        <v>3</v>
      </c>
      <c r="Y13" s="37">
        <v>2</v>
      </c>
      <c r="Z13" s="39">
        <v>1</v>
      </c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474" t="s">
        <v>25</v>
      </c>
      <c r="B14" s="475"/>
      <c r="C14" s="40" t="s">
        <v>23</v>
      </c>
      <c r="D14" s="41">
        <f>SUM(E14+F14)</f>
        <v>132</v>
      </c>
      <c r="E14" s="42">
        <f t="shared" si="0"/>
        <v>66</v>
      </c>
      <c r="F14" s="43">
        <f t="shared" si="0"/>
        <v>66</v>
      </c>
      <c r="G14" s="44">
        <v>1</v>
      </c>
      <c r="H14" s="45">
        <v>2</v>
      </c>
      <c r="I14" s="44">
        <v>4</v>
      </c>
      <c r="J14" s="45">
        <v>7</v>
      </c>
      <c r="K14" s="44">
        <v>4</v>
      </c>
      <c r="L14" s="45">
        <v>10</v>
      </c>
      <c r="M14" s="46">
        <v>10</v>
      </c>
      <c r="N14" s="47">
        <v>8</v>
      </c>
      <c r="O14" s="46">
        <v>12</v>
      </c>
      <c r="P14" s="47">
        <v>13</v>
      </c>
      <c r="Q14" s="46">
        <v>12</v>
      </c>
      <c r="R14" s="47">
        <v>6</v>
      </c>
      <c r="S14" s="46">
        <v>8</v>
      </c>
      <c r="T14" s="47">
        <v>7</v>
      </c>
      <c r="U14" s="46">
        <v>4</v>
      </c>
      <c r="V14" s="47">
        <v>6</v>
      </c>
      <c r="W14" s="46">
        <v>7</v>
      </c>
      <c r="X14" s="47">
        <v>4</v>
      </c>
      <c r="Y14" s="46">
        <v>4</v>
      </c>
      <c r="Z14" s="47">
        <v>3</v>
      </c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486" t="s">
        <v>6</v>
      </c>
      <c r="B15" s="487"/>
      <c r="C15" s="488"/>
      <c r="D15" s="48">
        <f>SUM(E15+F15)</f>
        <v>233</v>
      </c>
      <c r="E15" s="49">
        <f t="shared" si="0"/>
        <v>109</v>
      </c>
      <c r="F15" s="50">
        <f t="shared" si="0"/>
        <v>124</v>
      </c>
      <c r="G15" s="51">
        <f t="shared" ref="G15:Z15" si="1">SUM(G12:G14)</f>
        <v>2</v>
      </c>
      <c r="H15" s="52">
        <f t="shared" si="1"/>
        <v>4</v>
      </c>
      <c r="I15" s="51">
        <f t="shared" si="1"/>
        <v>8</v>
      </c>
      <c r="J15" s="52">
        <f t="shared" si="1"/>
        <v>18</v>
      </c>
      <c r="K15" s="51">
        <f t="shared" si="1"/>
        <v>12</v>
      </c>
      <c r="L15" s="52">
        <f t="shared" si="1"/>
        <v>22</v>
      </c>
      <c r="M15" s="53">
        <f t="shared" si="1"/>
        <v>19</v>
      </c>
      <c r="N15" s="54">
        <f t="shared" si="1"/>
        <v>20</v>
      </c>
      <c r="O15" s="53">
        <f t="shared" si="1"/>
        <v>14</v>
      </c>
      <c r="P15" s="54">
        <f t="shared" si="1"/>
        <v>18</v>
      </c>
      <c r="Q15" s="53">
        <f t="shared" si="1"/>
        <v>20</v>
      </c>
      <c r="R15" s="54">
        <f t="shared" si="1"/>
        <v>10</v>
      </c>
      <c r="S15" s="53">
        <f t="shared" si="1"/>
        <v>10</v>
      </c>
      <c r="T15" s="54">
        <f t="shared" si="1"/>
        <v>12</v>
      </c>
      <c r="U15" s="53">
        <f t="shared" si="1"/>
        <v>9</v>
      </c>
      <c r="V15" s="54">
        <f t="shared" si="1"/>
        <v>9</v>
      </c>
      <c r="W15" s="53">
        <f t="shared" si="1"/>
        <v>8</v>
      </c>
      <c r="X15" s="54">
        <f t="shared" si="1"/>
        <v>7</v>
      </c>
      <c r="Y15" s="53">
        <f t="shared" si="1"/>
        <v>7</v>
      </c>
      <c r="Z15" s="54">
        <f t="shared" si="1"/>
        <v>4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489" t="s">
        <v>26</v>
      </c>
      <c r="B16" s="490"/>
      <c r="C16" s="491"/>
      <c r="D16" s="55">
        <v>21</v>
      </c>
      <c r="E16" s="56"/>
      <c r="F16" s="57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8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492" t="s">
        <v>27</v>
      </c>
      <c r="B17" s="493"/>
      <c r="C17" s="494"/>
      <c r="D17" s="35">
        <v>0</v>
      </c>
      <c r="E17" s="59"/>
      <c r="F17" s="60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1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2" t="s">
        <v>28</v>
      </c>
      <c r="B18" s="6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476" t="s">
        <v>4</v>
      </c>
      <c r="B19" s="476" t="s">
        <v>5</v>
      </c>
      <c r="C19" s="476"/>
      <c r="D19" s="477" t="s">
        <v>6</v>
      </c>
      <c r="E19" s="478"/>
      <c r="F19" s="479"/>
      <c r="G19" s="474" t="s">
        <v>7</v>
      </c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  <c r="Y19" s="500"/>
      <c r="Z19" s="475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476"/>
      <c r="B20" s="476"/>
      <c r="C20" s="476"/>
      <c r="D20" s="480"/>
      <c r="E20" s="481"/>
      <c r="F20" s="481"/>
      <c r="G20" s="471" t="s">
        <v>8</v>
      </c>
      <c r="H20" s="471"/>
      <c r="I20" s="471" t="s">
        <v>9</v>
      </c>
      <c r="J20" s="471"/>
      <c r="K20" s="471" t="s">
        <v>10</v>
      </c>
      <c r="L20" s="471"/>
      <c r="M20" s="471" t="s">
        <v>11</v>
      </c>
      <c r="N20" s="471"/>
      <c r="O20" s="471" t="s">
        <v>12</v>
      </c>
      <c r="P20" s="471"/>
      <c r="Q20" s="471" t="s">
        <v>13</v>
      </c>
      <c r="R20" s="471"/>
      <c r="S20" s="471" t="s">
        <v>14</v>
      </c>
      <c r="T20" s="471"/>
      <c r="U20" s="471" t="s">
        <v>15</v>
      </c>
      <c r="V20" s="471"/>
      <c r="W20" s="471" t="s">
        <v>16</v>
      </c>
      <c r="X20" s="471"/>
      <c r="Y20" s="471" t="s">
        <v>17</v>
      </c>
      <c r="Z20" s="47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476"/>
      <c r="B21" s="476"/>
      <c r="C21" s="476"/>
      <c r="D21" s="16" t="s">
        <v>18</v>
      </c>
      <c r="E21" s="17" t="s">
        <v>19</v>
      </c>
      <c r="F21" s="434" t="s">
        <v>20</v>
      </c>
      <c r="G21" s="19" t="s">
        <v>19</v>
      </c>
      <c r="H21" s="20" t="s">
        <v>20</v>
      </c>
      <c r="I21" s="19" t="s">
        <v>19</v>
      </c>
      <c r="J21" s="65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473" t="s">
        <v>21</v>
      </c>
      <c r="B22" s="496" t="s">
        <v>22</v>
      </c>
      <c r="C22" s="66" t="s">
        <v>29</v>
      </c>
      <c r="D22" s="67">
        <f t="shared" ref="D22:D27" si="2">SUM(E22+F22)</f>
        <v>3</v>
      </c>
      <c r="E22" s="68">
        <f t="shared" ref="E22:F27" si="3">SUM(G22+I22+K22+M22+O22+Q22+S22+U22+W22+Y22)</f>
        <v>1</v>
      </c>
      <c r="F22" s="69">
        <f t="shared" si="3"/>
        <v>2</v>
      </c>
      <c r="G22" s="37">
        <v>0</v>
      </c>
      <c r="H22" s="39">
        <v>1</v>
      </c>
      <c r="I22" s="28">
        <v>0</v>
      </c>
      <c r="J22" s="29">
        <v>1</v>
      </c>
      <c r="K22" s="70">
        <v>0</v>
      </c>
      <c r="L22" s="71">
        <v>0</v>
      </c>
      <c r="M22" s="70">
        <v>0</v>
      </c>
      <c r="N22" s="71">
        <v>0</v>
      </c>
      <c r="O22" s="70">
        <v>1</v>
      </c>
      <c r="P22" s="71">
        <v>0</v>
      </c>
      <c r="Q22" s="70">
        <v>0</v>
      </c>
      <c r="R22" s="71">
        <v>0</v>
      </c>
      <c r="S22" s="70">
        <v>0</v>
      </c>
      <c r="T22" s="71">
        <v>0</v>
      </c>
      <c r="U22" s="70">
        <v>0</v>
      </c>
      <c r="V22" s="71">
        <v>0</v>
      </c>
      <c r="W22" s="70">
        <v>0</v>
      </c>
      <c r="X22" s="71">
        <v>0</v>
      </c>
      <c r="Y22" s="28">
        <v>0</v>
      </c>
      <c r="Z22" s="71">
        <v>0</v>
      </c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473"/>
      <c r="B23" s="497"/>
      <c r="C23" s="72" t="s">
        <v>30</v>
      </c>
      <c r="D23" s="73">
        <f t="shared" si="2"/>
        <v>0</v>
      </c>
      <c r="E23" s="74">
        <f t="shared" si="3"/>
        <v>0</v>
      </c>
      <c r="F23" s="75">
        <f t="shared" si="3"/>
        <v>0</v>
      </c>
      <c r="G23" s="76">
        <v>0</v>
      </c>
      <c r="H23" s="77">
        <v>0</v>
      </c>
      <c r="I23" s="35">
        <v>0</v>
      </c>
      <c r="J23" s="36">
        <v>0</v>
      </c>
      <c r="K23" s="78">
        <v>0</v>
      </c>
      <c r="L23" s="79">
        <v>0</v>
      </c>
      <c r="M23" s="78">
        <v>0</v>
      </c>
      <c r="N23" s="79">
        <v>0</v>
      </c>
      <c r="O23" s="78">
        <v>0</v>
      </c>
      <c r="P23" s="79">
        <v>0</v>
      </c>
      <c r="Q23" s="78">
        <v>0</v>
      </c>
      <c r="R23" s="79">
        <v>0</v>
      </c>
      <c r="S23" s="78">
        <v>0</v>
      </c>
      <c r="T23" s="79">
        <v>0</v>
      </c>
      <c r="U23" s="78">
        <v>0</v>
      </c>
      <c r="V23" s="79">
        <v>0</v>
      </c>
      <c r="W23" s="78">
        <v>0</v>
      </c>
      <c r="X23" s="79">
        <v>0</v>
      </c>
      <c r="Y23" s="78">
        <v>0</v>
      </c>
      <c r="Z23" s="79">
        <v>0</v>
      </c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473"/>
      <c r="B24" s="496" t="s">
        <v>24</v>
      </c>
      <c r="C24" s="80" t="s">
        <v>29</v>
      </c>
      <c r="D24" s="81">
        <f t="shared" si="2"/>
        <v>14</v>
      </c>
      <c r="E24" s="82">
        <f t="shared" si="3"/>
        <v>6</v>
      </c>
      <c r="F24" s="83">
        <f t="shared" si="3"/>
        <v>8</v>
      </c>
      <c r="G24" s="84">
        <v>0</v>
      </c>
      <c r="H24" s="85">
        <v>0</v>
      </c>
      <c r="I24" s="84">
        <v>1</v>
      </c>
      <c r="J24" s="86">
        <v>2</v>
      </c>
      <c r="K24" s="87">
        <v>1</v>
      </c>
      <c r="L24" s="85">
        <v>0</v>
      </c>
      <c r="M24" s="87">
        <v>2</v>
      </c>
      <c r="N24" s="85">
        <v>1</v>
      </c>
      <c r="O24" s="87">
        <v>0</v>
      </c>
      <c r="P24" s="85">
        <v>2</v>
      </c>
      <c r="Q24" s="87">
        <v>1</v>
      </c>
      <c r="R24" s="85">
        <v>1</v>
      </c>
      <c r="S24" s="87">
        <v>1</v>
      </c>
      <c r="T24" s="85">
        <v>0</v>
      </c>
      <c r="U24" s="87">
        <v>0</v>
      </c>
      <c r="V24" s="85">
        <v>1</v>
      </c>
      <c r="W24" s="87">
        <v>0</v>
      </c>
      <c r="X24" s="85">
        <v>0</v>
      </c>
      <c r="Y24" s="87">
        <v>0</v>
      </c>
      <c r="Z24" s="85">
        <v>1</v>
      </c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495"/>
      <c r="B25" s="497"/>
      <c r="C25" s="88" t="s">
        <v>30</v>
      </c>
      <c r="D25" s="73">
        <f t="shared" si="2"/>
        <v>0</v>
      </c>
      <c r="E25" s="74">
        <f t="shared" si="3"/>
        <v>0</v>
      </c>
      <c r="F25" s="75">
        <f t="shared" si="3"/>
        <v>0</v>
      </c>
      <c r="G25" s="76">
        <v>0</v>
      </c>
      <c r="H25" s="77">
        <v>0</v>
      </c>
      <c r="I25" s="76">
        <v>0</v>
      </c>
      <c r="J25" s="89">
        <v>0</v>
      </c>
      <c r="K25" s="90">
        <v>0</v>
      </c>
      <c r="L25" s="77">
        <v>0</v>
      </c>
      <c r="M25" s="90">
        <v>0</v>
      </c>
      <c r="N25" s="77">
        <v>0</v>
      </c>
      <c r="O25" s="90">
        <v>0</v>
      </c>
      <c r="P25" s="77">
        <v>0</v>
      </c>
      <c r="Q25" s="90">
        <v>0</v>
      </c>
      <c r="R25" s="77">
        <v>0</v>
      </c>
      <c r="S25" s="90">
        <v>0</v>
      </c>
      <c r="T25" s="77">
        <v>0</v>
      </c>
      <c r="U25" s="90">
        <v>0</v>
      </c>
      <c r="V25" s="77">
        <v>0</v>
      </c>
      <c r="W25" s="90">
        <v>0</v>
      </c>
      <c r="X25" s="77">
        <v>0</v>
      </c>
      <c r="Y25" s="90">
        <v>0</v>
      </c>
      <c r="Z25" s="77">
        <v>0</v>
      </c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498" t="s">
        <v>25</v>
      </c>
      <c r="B26" s="499"/>
      <c r="C26" s="80" t="s">
        <v>29</v>
      </c>
      <c r="D26" s="91">
        <f t="shared" si="2"/>
        <v>49</v>
      </c>
      <c r="E26" s="92">
        <f t="shared" si="3"/>
        <v>24</v>
      </c>
      <c r="F26" s="93">
        <f t="shared" si="3"/>
        <v>25</v>
      </c>
      <c r="G26" s="94">
        <v>0</v>
      </c>
      <c r="H26" s="95">
        <v>2</v>
      </c>
      <c r="I26" s="96">
        <v>6</v>
      </c>
      <c r="J26" s="97">
        <v>2</v>
      </c>
      <c r="K26" s="94">
        <v>3</v>
      </c>
      <c r="L26" s="95">
        <v>7</v>
      </c>
      <c r="M26" s="94">
        <v>2</v>
      </c>
      <c r="N26" s="95">
        <v>3</v>
      </c>
      <c r="O26" s="94">
        <v>3</v>
      </c>
      <c r="P26" s="95">
        <v>4</v>
      </c>
      <c r="Q26" s="94">
        <v>4</v>
      </c>
      <c r="R26" s="95">
        <v>3</v>
      </c>
      <c r="S26" s="94">
        <v>3</v>
      </c>
      <c r="T26" s="95">
        <v>0</v>
      </c>
      <c r="U26" s="94">
        <v>2</v>
      </c>
      <c r="V26" s="95">
        <v>4</v>
      </c>
      <c r="W26" s="94">
        <v>1</v>
      </c>
      <c r="X26" s="95">
        <v>0</v>
      </c>
      <c r="Y26" s="94">
        <v>0</v>
      </c>
      <c r="Z26" s="95">
        <v>0</v>
      </c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480"/>
      <c r="B27" s="482"/>
      <c r="C27" s="88" t="s">
        <v>30</v>
      </c>
      <c r="D27" s="73">
        <f t="shared" si="2"/>
        <v>1</v>
      </c>
      <c r="E27" s="74">
        <f t="shared" si="3"/>
        <v>1</v>
      </c>
      <c r="F27" s="75">
        <f t="shared" si="3"/>
        <v>0</v>
      </c>
      <c r="G27" s="90">
        <v>0</v>
      </c>
      <c r="H27" s="77">
        <v>0</v>
      </c>
      <c r="I27" s="76">
        <v>0</v>
      </c>
      <c r="J27" s="89">
        <v>0</v>
      </c>
      <c r="K27" s="90">
        <v>1</v>
      </c>
      <c r="L27" s="77">
        <v>0</v>
      </c>
      <c r="M27" s="90">
        <v>0</v>
      </c>
      <c r="N27" s="77">
        <v>0</v>
      </c>
      <c r="O27" s="90">
        <v>0</v>
      </c>
      <c r="P27" s="77">
        <v>0</v>
      </c>
      <c r="Q27" s="90">
        <v>0</v>
      </c>
      <c r="R27" s="77">
        <v>0</v>
      </c>
      <c r="S27" s="90">
        <v>0</v>
      </c>
      <c r="T27" s="77">
        <v>0</v>
      </c>
      <c r="U27" s="90">
        <v>0</v>
      </c>
      <c r="V27" s="77">
        <v>0</v>
      </c>
      <c r="W27" s="90">
        <v>0</v>
      </c>
      <c r="X27" s="77">
        <v>0</v>
      </c>
      <c r="Y27" s="90">
        <v>0</v>
      </c>
      <c r="Z27" s="77">
        <v>0</v>
      </c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492" t="s">
        <v>6</v>
      </c>
      <c r="B28" s="493"/>
      <c r="C28" s="494"/>
      <c r="D28" s="98">
        <f t="shared" ref="D28:Z28" si="4">SUM(D22:D27)</f>
        <v>67</v>
      </c>
      <c r="E28" s="99">
        <f t="shared" si="4"/>
        <v>32</v>
      </c>
      <c r="F28" s="100">
        <f t="shared" si="4"/>
        <v>35</v>
      </c>
      <c r="G28" s="101">
        <f t="shared" si="4"/>
        <v>0</v>
      </c>
      <c r="H28" s="102">
        <f t="shared" si="4"/>
        <v>3</v>
      </c>
      <c r="I28" s="103">
        <f t="shared" si="4"/>
        <v>7</v>
      </c>
      <c r="J28" s="104">
        <f t="shared" si="4"/>
        <v>5</v>
      </c>
      <c r="K28" s="101">
        <f t="shared" si="4"/>
        <v>5</v>
      </c>
      <c r="L28" s="102">
        <f t="shared" si="4"/>
        <v>7</v>
      </c>
      <c r="M28" s="101">
        <f t="shared" si="4"/>
        <v>4</v>
      </c>
      <c r="N28" s="102">
        <f t="shared" si="4"/>
        <v>4</v>
      </c>
      <c r="O28" s="101">
        <f t="shared" si="4"/>
        <v>4</v>
      </c>
      <c r="P28" s="102">
        <f t="shared" si="4"/>
        <v>6</v>
      </c>
      <c r="Q28" s="101">
        <f t="shared" si="4"/>
        <v>5</v>
      </c>
      <c r="R28" s="102">
        <f t="shared" si="4"/>
        <v>4</v>
      </c>
      <c r="S28" s="101">
        <f t="shared" si="4"/>
        <v>4</v>
      </c>
      <c r="T28" s="102">
        <f t="shared" si="4"/>
        <v>0</v>
      </c>
      <c r="U28" s="101">
        <f t="shared" si="4"/>
        <v>2</v>
      </c>
      <c r="V28" s="102">
        <f t="shared" si="4"/>
        <v>5</v>
      </c>
      <c r="W28" s="101">
        <f t="shared" si="4"/>
        <v>1</v>
      </c>
      <c r="X28" s="102">
        <f t="shared" si="4"/>
        <v>0</v>
      </c>
      <c r="Y28" s="101">
        <f t="shared" si="4"/>
        <v>0</v>
      </c>
      <c r="Z28" s="102">
        <f t="shared" si="4"/>
        <v>1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501" t="s">
        <v>31</v>
      </c>
      <c r="B29" s="501"/>
      <c r="C29" s="501"/>
      <c r="D29" s="501"/>
      <c r="E29" s="501"/>
      <c r="F29" s="501"/>
      <c r="G29" s="501"/>
      <c r="H29" s="501"/>
      <c r="I29" s="501"/>
      <c r="J29" s="501"/>
      <c r="K29" s="105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502" t="s">
        <v>32</v>
      </c>
      <c r="B30" s="502"/>
      <c r="C30" s="502"/>
      <c r="D30" s="433" t="s">
        <v>6</v>
      </c>
      <c r="E30" s="107" t="s">
        <v>33</v>
      </c>
      <c r="F30" s="431" t="s">
        <v>34</v>
      </c>
      <c r="G30" s="109"/>
      <c r="H30" s="110"/>
      <c r="I30" s="110"/>
      <c r="J30" s="111"/>
      <c r="K30" s="105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503" t="s">
        <v>35</v>
      </c>
      <c r="B31" s="504" t="s">
        <v>36</v>
      </c>
      <c r="C31" s="505"/>
      <c r="D31" s="112">
        <f t="shared" ref="D31:D43" si="5">SUM(E31+F31)</f>
        <v>0</v>
      </c>
      <c r="E31" s="113"/>
      <c r="F31" s="11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496"/>
      <c r="B32" s="506" t="s">
        <v>37</v>
      </c>
      <c r="C32" s="507"/>
      <c r="D32" s="115">
        <f t="shared" si="5"/>
        <v>0</v>
      </c>
      <c r="E32" s="116"/>
      <c r="F32" s="1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496"/>
      <c r="B33" s="506" t="s">
        <v>38</v>
      </c>
      <c r="C33" s="507"/>
      <c r="D33" s="115">
        <f t="shared" si="5"/>
        <v>0</v>
      </c>
      <c r="E33" s="116"/>
      <c r="F33" s="1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496"/>
      <c r="B34" s="506" t="s">
        <v>39</v>
      </c>
      <c r="C34" s="507"/>
      <c r="D34" s="115">
        <f t="shared" si="5"/>
        <v>0</v>
      </c>
      <c r="E34" s="118"/>
      <c r="F34" s="11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496"/>
      <c r="B35" s="506" t="s">
        <v>40</v>
      </c>
      <c r="C35" s="507"/>
      <c r="D35" s="115">
        <f t="shared" si="5"/>
        <v>0</v>
      </c>
      <c r="E35" s="118"/>
      <c r="F35" s="11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496"/>
      <c r="B36" s="506" t="s">
        <v>41</v>
      </c>
      <c r="C36" s="507"/>
      <c r="D36" s="115">
        <f t="shared" si="5"/>
        <v>0</v>
      </c>
      <c r="E36" s="118"/>
      <c r="F36" s="11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496"/>
      <c r="B37" s="506" t="s">
        <v>42</v>
      </c>
      <c r="C37" s="507"/>
      <c r="D37" s="115">
        <f t="shared" si="5"/>
        <v>0</v>
      </c>
      <c r="E37" s="118"/>
      <c r="F37" s="11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496"/>
      <c r="B38" s="506" t="s">
        <v>43</v>
      </c>
      <c r="C38" s="507"/>
      <c r="D38" s="115">
        <f t="shared" si="5"/>
        <v>0</v>
      </c>
      <c r="E38" s="118"/>
      <c r="F38" s="11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497"/>
      <c r="B39" s="512" t="s">
        <v>44</v>
      </c>
      <c r="C39" s="513"/>
      <c r="D39" s="120">
        <f t="shared" si="5"/>
        <v>0</v>
      </c>
      <c r="E39" s="121"/>
      <c r="F39" s="12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503" t="s">
        <v>45</v>
      </c>
      <c r="B40" s="503" t="s">
        <v>46</v>
      </c>
      <c r="C40" s="23" t="s">
        <v>47</v>
      </c>
      <c r="D40" s="112">
        <f t="shared" si="5"/>
        <v>2</v>
      </c>
      <c r="E40" s="123">
        <v>0</v>
      </c>
      <c r="F40" s="124">
        <v>2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496"/>
      <c r="B41" s="497"/>
      <c r="C41" s="425" t="s">
        <v>48</v>
      </c>
      <c r="D41" s="120">
        <f t="shared" si="5"/>
        <v>0</v>
      </c>
      <c r="E41" s="125"/>
      <c r="F41" s="122"/>
      <c r="G41" s="2"/>
      <c r="H41" s="2"/>
      <c r="I41" s="126"/>
      <c r="J41" s="126"/>
      <c r="K41" s="12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496"/>
      <c r="B42" s="503" t="s">
        <v>49</v>
      </c>
      <c r="C42" s="23" t="s">
        <v>47</v>
      </c>
      <c r="D42" s="112">
        <f t="shared" si="5"/>
        <v>8</v>
      </c>
      <c r="E42" s="123">
        <v>2</v>
      </c>
      <c r="F42" s="124">
        <v>6</v>
      </c>
      <c r="G42" s="2"/>
      <c r="H42" s="2"/>
      <c r="I42" s="126"/>
      <c r="J42" s="126"/>
      <c r="K42" s="1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497"/>
      <c r="B43" s="497"/>
      <c r="C43" s="127" t="s">
        <v>48</v>
      </c>
      <c r="D43" s="120">
        <f t="shared" si="5"/>
        <v>0</v>
      </c>
      <c r="E43" s="125"/>
      <c r="F43" s="122"/>
      <c r="G43" s="2"/>
      <c r="H43" s="2"/>
      <c r="I43" s="126"/>
      <c r="J43" s="126"/>
      <c r="K43" s="12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501" t="s">
        <v>50</v>
      </c>
      <c r="B44" s="501"/>
      <c r="C44" s="501"/>
      <c r="D44" s="501"/>
      <c r="E44" s="501"/>
      <c r="F44" s="501"/>
      <c r="G44" s="501"/>
      <c r="H44" s="501"/>
      <c r="I44" s="128"/>
      <c r="J44" s="128"/>
      <c r="K44" s="129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508" t="s">
        <v>51</v>
      </c>
      <c r="B45" s="510" t="s">
        <v>6</v>
      </c>
      <c r="C45" s="10"/>
      <c r="D45" s="2"/>
      <c r="E45" s="2"/>
      <c r="F45" s="2"/>
      <c r="G45" s="2"/>
      <c r="H45" s="2"/>
      <c r="I45" s="126"/>
      <c r="J45" s="126"/>
      <c r="K45" s="12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509"/>
      <c r="B46" s="511"/>
      <c r="C46" s="130"/>
      <c r="D46" s="10"/>
      <c r="E46" s="2"/>
      <c r="F46" s="2"/>
      <c r="G46" s="2"/>
      <c r="H46" s="2"/>
      <c r="I46" s="126"/>
      <c r="J46" s="126"/>
      <c r="K46" s="12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1"/>
      <c r="C47" s="132"/>
      <c r="D47" s="10"/>
      <c r="E47" s="2"/>
      <c r="F47" s="2"/>
      <c r="G47" s="2"/>
      <c r="H47" s="2"/>
      <c r="I47" s="126"/>
      <c r="J47" s="126"/>
      <c r="K47" s="12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7" t="s">
        <v>53</v>
      </c>
      <c r="B48" s="133"/>
      <c r="C48" s="132"/>
      <c r="D48" s="10"/>
      <c r="E48" s="2"/>
      <c r="F48" s="2"/>
      <c r="G48" s="2"/>
      <c r="H48" s="2"/>
      <c r="I48" s="126"/>
      <c r="J48" s="126"/>
      <c r="K48" s="12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418" t="s">
        <v>6</v>
      </c>
      <c r="B49" s="135">
        <f>SUM(B47+B48)</f>
        <v>0</v>
      </c>
      <c r="C49" s="136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7" t="s">
        <v>54</v>
      </c>
      <c r="B50" s="137"/>
      <c r="C50" s="137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503" t="s">
        <v>55</v>
      </c>
      <c r="B51" s="479" t="s">
        <v>5</v>
      </c>
      <c r="C51" s="503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497"/>
      <c r="B52" s="482"/>
      <c r="C52" s="497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503" t="s">
        <v>56</v>
      </c>
      <c r="B53" s="138" t="s">
        <v>57</v>
      </c>
      <c r="C53" s="131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496"/>
      <c r="B54" s="139" t="s">
        <v>58</v>
      </c>
      <c r="C54" s="140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497"/>
      <c r="B55" s="141" t="s">
        <v>59</v>
      </c>
      <c r="C55" s="133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503" t="s">
        <v>60</v>
      </c>
      <c r="B56" s="138" t="s">
        <v>61</v>
      </c>
      <c r="C56" s="131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496"/>
      <c r="B57" s="139" t="s">
        <v>62</v>
      </c>
      <c r="C57" s="140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496"/>
      <c r="B58" s="427" t="s">
        <v>63</v>
      </c>
      <c r="C58" s="140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497"/>
      <c r="B59" s="141" t="s">
        <v>64</v>
      </c>
      <c r="C59" s="133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503" t="s">
        <v>65</v>
      </c>
      <c r="B60" s="143" t="s">
        <v>66</v>
      </c>
      <c r="C60" s="131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497"/>
      <c r="B61" s="144" t="s">
        <v>67</v>
      </c>
      <c r="C61" s="133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514" t="s">
        <v>68</v>
      </c>
      <c r="B62" s="515"/>
      <c r="C62" s="145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501" t="s">
        <v>69</v>
      </c>
      <c r="B63" s="501"/>
      <c r="C63" s="501"/>
      <c r="D63" s="501"/>
      <c r="E63" s="501"/>
      <c r="F63" s="501"/>
      <c r="G63" s="501"/>
      <c r="H63" s="501"/>
      <c r="I63" s="501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516" t="s">
        <v>70</v>
      </c>
      <c r="B64" s="516"/>
      <c r="C64" s="517" t="s">
        <v>71</v>
      </c>
      <c r="D64" s="517" t="s">
        <v>72</v>
      </c>
      <c r="E64" s="518" t="s">
        <v>60</v>
      </c>
      <c r="F64" s="517"/>
      <c r="G64" s="517"/>
      <c r="H64" s="517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516"/>
      <c r="B65" s="516"/>
      <c r="C65" s="517"/>
      <c r="D65" s="517"/>
      <c r="E65" s="146" t="s">
        <v>74</v>
      </c>
      <c r="F65" s="430" t="s">
        <v>75</v>
      </c>
      <c r="G65" s="432" t="s">
        <v>76</v>
      </c>
      <c r="H65" s="518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519" t="s">
        <v>77</v>
      </c>
      <c r="B66" s="519"/>
      <c r="C66" s="149"/>
      <c r="D66" s="149"/>
      <c r="E66" s="150"/>
      <c r="F66" s="151"/>
      <c r="G66" s="152"/>
      <c r="H66" s="152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520" t="s">
        <v>78</v>
      </c>
      <c r="B67" s="520"/>
      <c r="C67" s="153"/>
      <c r="D67" s="153"/>
      <c r="E67" s="154"/>
      <c r="F67" s="155"/>
      <c r="G67" s="156"/>
      <c r="H67" s="156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521" t="s">
        <v>79</v>
      </c>
      <c r="B68" s="521"/>
      <c r="C68" s="157"/>
      <c r="D68" s="157"/>
      <c r="E68" s="76"/>
      <c r="F68" s="158"/>
      <c r="G68" s="159"/>
      <c r="H68" s="159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522" t="s">
        <v>6</v>
      </c>
      <c r="B69" s="522"/>
      <c r="C69" s="160">
        <f t="shared" ref="C69:H69" si="6">SUM(C66:C68)</f>
        <v>0</v>
      </c>
      <c r="D69" s="160">
        <f t="shared" si="6"/>
        <v>0</v>
      </c>
      <c r="E69" s="161">
        <f t="shared" si="6"/>
        <v>0</v>
      </c>
      <c r="F69" s="162">
        <f t="shared" si="6"/>
        <v>0</v>
      </c>
      <c r="G69" s="163">
        <f t="shared" si="6"/>
        <v>0</v>
      </c>
      <c r="H69" s="40">
        <f t="shared" si="6"/>
        <v>0</v>
      </c>
      <c r="I69" s="164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5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501" t="s">
        <v>81</v>
      </c>
      <c r="B71" s="501"/>
      <c r="C71" s="501"/>
      <c r="D71" s="501"/>
      <c r="E71" s="501"/>
      <c r="F71" s="501"/>
      <c r="G71" s="501"/>
      <c r="H71" s="501"/>
      <c r="I71" s="501"/>
      <c r="J71" s="501"/>
      <c r="K71" s="501"/>
      <c r="L71" s="50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516" t="s">
        <v>70</v>
      </c>
      <c r="B72" s="516"/>
      <c r="C72" s="517" t="s">
        <v>71</v>
      </c>
      <c r="D72" s="517" t="s">
        <v>72</v>
      </c>
      <c r="E72" s="523" t="s">
        <v>60</v>
      </c>
      <c r="F72" s="524"/>
      <c r="G72" s="525"/>
      <c r="H72" s="518" t="s">
        <v>73</v>
      </c>
      <c r="I72" s="10"/>
      <c r="J72" s="10"/>
      <c r="K72" s="166"/>
      <c r="L72" s="16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516"/>
      <c r="B73" s="516"/>
      <c r="C73" s="517"/>
      <c r="D73" s="517"/>
      <c r="E73" s="429" t="s">
        <v>74</v>
      </c>
      <c r="F73" s="430" t="s">
        <v>75</v>
      </c>
      <c r="G73" s="431" t="s">
        <v>76</v>
      </c>
      <c r="H73" s="518"/>
      <c r="I73" s="10"/>
      <c r="J73" s="10"/>
      <c r="K73" s="166"/>
      <c r="L73" s="16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519" t="s">
        <v>78</v>
      </c>
      <c r="B74" s="519"/>
      <c r="C74" s="149">
        <v>7</v>
      </c>
      <c r="D74" s="149">
        <v>3</v>
      </c>
      <c r="E74" s="169">
        <v>88</v>
      </c>
      <c r="F74" s="151"/>
      <c r="G74" s="170"/>
      <c r="H74" s="152">
        <v>2</v>
      </c>
      <c r="I74" s="10"/>
      <c r="J74" s="10"/>
      <c r="K74" s="166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520" t="s">
        <v>82</v>
      </c>
      <c r="B75" s="520"/>
      <c r="C75" s="140"/>
      <c r="D75" s="140"/>
      <c r="E75" s="171"/>
      <c r="F75" s="172"/>
      <c r="G75" s="85"/>
      <c r="H75" s="86"/>
      <c r="I75" s="10"/>
      <c r="J75" s="10"/>
      <c r="K75" s="166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535" t="s">
        <v>83</v>
      </c>
      <c r="B76" s="535"/>
      <c r="C76" s="140"/>
      <c r="D76" s="140"/>
      <c r="E76" s="171"/>
      <c r="F76" s="172"/>
      <c r="G76" s="85"/>
      <c r="H76" s="86"/>
      <c r="I76" s="10"/>
      <c r="J76" s="10"/>
      <c r="K76" s="166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520" t="s">
        <v>84</v>
      </c>
      <c r="B77" s="520"/>
      <c r="C77" s="140"/>
      <c r="D77" s="140">
        <v>4</v>
      </c>
      <c r="E77" s="171"/>
      <c r="F77" s="172"/>
      <c r="G77" s="85"/>
      <c r="H77" s="86"/>
      <c r="I77" s="10"/>
      <c r="J77" s="10"/>
      <c r="K77" s="166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536" t="s">
        <v>79</v>
      </c>
      <c r="B78" s="536"/>
      <c r="C78" s="157"/>
      <c r="D78" s="133"/>
      <c r="E78" s="173"/>
      <c r="F78" s="158"/>
      <c r="G78" s="77"/>
      <c r="H78" s="159"/>
      <c r="I78" s="10"/>
      <c r="J78" s="10"/>
      <c r="K78" s="166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522" t="s">
        <v>6</v>
      </c>
      <c r="B79" s="522"/>
      <c r="C79" s="160">
        <f t="shared" ref="C79:H79" si="7">SUM(C74:C78)</f>
        <v>7</v>
      </c>
      <c r="D79" s="40">
        <f t="shared" si="7"/>
        <v>7</v>
      </c>
      <c r="E79" s="161">
        <f t="shared" si="7"/>
        <v>88</v>
      </c>
      <c r="F79" s="174">
        <f t="shared" si="7"/>
        <v>0</v>
      </c>
      <c r="G79" s="175">
        <f t="shared" si="7"/>
        <v>0</v>
      </c>
      <c r="H79" s="175">
        <f t="shared" si="7"/>
        <v>2</v>
      </c>
      <c r="I79" s="164"/>
      <c r="J79" s="10"/>
      <c r="K79" s="166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5" t="s">
        <v>80</v>
      </c>
      <c r="B80" s="176"/>
      <c r="C80" s="177"/>
      <c r="D80" s="177"/>
      <c r="E80" s="177"/>
      <c r="F80" s="177"/>
      <c r="G80" s="177"/>
      <c r="H80" s="177"/>
      <c r="I80" s="10"/>
      <c r="J80" s="10"/>
      <c r="K80" s="166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526" t="s">
        <v>85</v>
      </c>
      <c r="B81" s="526"/>
      <c r="C81" s="526"/>
      <c r="D81" s="526"/>
      <c r="E81" s="526"/>
      <c r="F81" s="526"/>
      <c r="G81" s="526"/>
      <c r="H81" s="526"/>
      <c r="I81" s="10"/>
      <c r="J81" s="10"/>
      <c r="K81" s="166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527" t="s">
        <v>86</v>
      </c>
      <c r="B82" s="528"/>
      <c r="C82" s="424" t="s">
        <v>6</v>
      </c>
      <c r="D82" s="146" t="s">
        <v>87</v>
      </c>
      <c r="E82" s="430" t="s">
        <v>88</v>
      </c>
      <c r="F82" s="430" t="s">
        <v>89</v>
      </c>
      <c r="G82" s="430" t="s">
        <v>90</v>
      </c>
      <c r="H82" s="179" t="s">
        <v>91</v>
      </c>
      <c r="I82" s="10"/>
      <c r="J82" s="10"/>
      <c r="K82" s="166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529" t="s">
        <v>71</v>
      </c>
      <c r="B83" s="530"/>
      <c r="C83" s="180"/>
      <c r="D83" s="181"/>
      <c r="E83" s="182"/>
      <c r="F83" s="182"/>
      <c r="G83" s="182"/>
      <c r="H83" s="183"/>
      <c r="I83" s="10"/>
      <c r="J83" s="10"/>
      <c r="K83" s="166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503" t="s">
        <v>60</v>
      </c>
      <c r="B84" s="426" t="s">
        <v>61</v>
      </c>
      <c r="C84" s="149"/>
      <c r="D84" s="185"/>
      <c r="E84" s="186"/>
      <c r="F84" s="186"/>
      <c r="G84" s="186"/>
      <c r="H84" s="187"/>
      <c r="I84" s="10"/>
      <c r="J84" s="10"/>
      <c r="K84" s="166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496"/>
      <c r="B85" s="428" t="s">
        <v>92</v>
      </c>
      <c r="C85" s="153"/>
      <c r="D85" s="154"/>
      <c r="E85" s="155"/>
      <c r="F85" s="155"/>
      <c r="G85" s="155"/>
      <c r="H85" s="156"/>
      <c r="I85" s="10"/>
      <c r="J85" s="10"/>
      <c r="K85" s="166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497"/>
      <c r="B86" s="189" t="s">
        <v>64</v>
      </c>
      <c r="C86" s="190"/>
      <c r="D86" s="191"/>
      <c r="E86" s="192"/>
      <c r="F86" s="192"/>
      <c r="G86" s="192"/>
      <c r="H86" s="193"/>
      <c r="I86" s="10"/>
      <c r="J86" s="10"/>
      <c r="K86" s="166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531" t="s">
        <v>72</v>
      </c>
      <c r="B87" s="532"/>
      <c r="C87" s="149"/>
      <c r="D87" s="185"/>
      <c r="E87" s="186"/>
      <c r="F87" s="186"/>
      <c r="G87" s="186"/>
      <c r="H87" s="187"/>
      <c r="I87" s="10"/>
      <c r="J87" s="10"/>
      <c r="K87" s="166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533" t="s">
        <v>68</v>
      </c>
      <c r="B88" s="534"/>
      <c r="C88" s="194"/>
      <c r="D88" s="76"/>
      <c r="E88" s="158"/>
      <c r="F88" s="158"/>
      <c r="G88" s="158"/>
      <c r="H88" s="89"/>
      <c r="I88" s="10"/>
      <c r="J88" s="10"/>
      <c r="K88" s="166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5" t="s">
        <v>80</v>
      </c>
      <c r="B89" s="195"/>
      <c r="C89" s="196"/>
      <c r="D89" s="167"/>
      <c r="E89" s="167"/>
      <c r="F89" s="167"/>
      <c r="G89" s="167"/>
      <c r="H89" s="167"/>
      <c r="I89" s="10"/>
      <c r="J89" s="10"/>
      <c r="K89" s="166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501" t="s">
        <v>93</v>
      </c>
      <c r="B90" s="501"/>
      <c r="C90" s="501"/>
      <c r="D90" s="501"/>
      <c r="E90" s="501"/>
      <c r="F90" s="501"/>
      <c r="G90" s="501"/>
      <c r="H90" s="501"/>
      <c r="I90" s="501"/>
      <c r="J90" s="10"/>
      <c r="K90" s="166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541" t="s">
        <v>70</v>
      </c>
      <c r="B91" s="542"/>
      <c r="C91" s="545" t="s">
        <v>6</v>
      </c>
      <c r="D91" s="10"/>
      <c r="E91" s="197"/>
      <c r="F91" s="197"/>
      <c r="G91" s="197"/>
      <c r="H91" s="197"/>
      <c r="I91" s="197"/>
      <c r="J91" s="10"/>
      <c r="K91" s="166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543"/>
      <c r="B92" s="544"/>
      <c r="C92" s="546"/>
      <c r="D92" s="10"/>
      <c r="E92" s="197"/>
      <c r="F92" s="197"/>
      <c r="G92" s="197"/>
      <c r="H92" s="197"/>
      <c r="I92" s="197"/>
      <c r="J92" s="10"/>
      <c r="K92" s="166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529" t="s">
        <v>71</v>
      </c>
      <c r="B93" s="530"/>
      <c r="C93" s="180"/>
      <c r="D93" s="10"/>
      <c r="E93" s="197"/>
      <c r="F93" s="197"/>
      <c r="G93" s="197"/>
      <c r="H93" s="197"/>
      <c r="I93" s="197"/>
      <c r="J93" s="105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547" t="s">
        <v>60</v>
      </c>
      <c r="B94" s="421" t="s">
        <v>61</v>
      </c>
      <c r="C94" s="199"/>
      <c r="D94" s="10"/>
      <c r="E94" s="197"/>
      <c r="F94" s="197"/>
      <c r="G94" s="197"/>
      <c r="H94" s="197"/>
      <c r="I94" s="197"/>
      <c r="J94" s="164"/>
      <c r="K94" s="105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547"/>
      <c r="B95" s="200" t="s">
        <v>92</v>
      </c>
      <c r="C95" s="153"/>
      <c r="D95" s="10"/>
      <c r="E95" s="19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509"/>
      <c r="B96" s="201" t="s">
        <v>64</v>
      </c>
      <c r="C96" s="190"/>
      <c r="D96" s="10"/>
      <c r="E96" s="19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531" t="s">
        <v>72</v>
      </c>
      <c r="B97" s="532"/>
      <c r="C97" s="199"/>
      <c r="D97" s="10"/>
      <c r="E97" s="1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533" t="s">
        <v>68</v>
      </c>
      <c r="B98" s="534"/>
      <c r="C98" s="190"/>
      <c r="D98" s="10"/>
      <c r="E98" s="1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5" t="s">
        <v>80</v>
      </c>
      <c r="B99" s="195"/>
      <c r="C99" s="196"/>
      <c r="D99" s="10"/>
      <c r="E99" s="1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501" t="s">
        <v>94</v>
      </c>
      <c r="B100" s="501"/>
      <c r="C100" s="501"/>
      <c r="D100" s="501"/>
      <c r="E100" s="50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2" t="s">
        <v>95</v>
      </c>
      <c r="B101" s="203" t="s">
        <v>96</v>
      </c>
      <c r="C101" s="423"/>
      <c r="D101" s="42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428" t="s">
        <v>97</v>
      </c>
      <c r="B102" s="206"/>
      <c r="C102" s="423"/>
      <c r="D102" s="42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428" t="s">
        <v>98</v>
      </c>
      <c r="B103" s="207"/>
      <c r="C103" s="423"/>
      <c r="D103" s="42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428" t="s">
        <v>99</v>
      </c>
      <c r="B104" s="207"/>
      <c r="C104" s="423"/>
      <c r="D104" s="42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428" t="s">
        <v>100</v>
      </c>
      <c r="B105" s="207"/>
      <c r="C105" s="208"/>
      <c r="D105" s="42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89" t="s">
        <v>101</v>
      </c>
      <c r="B106" s="209"/>
      <c r="C106" s="208"/>
      <c r="D106" s="42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537" t="s">
        <v>102</v>
      </c>
      <c r="B107" s="538"/>
      <c r="C107" s="538"/>
      <c r="D107" s="53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2" t="s">
        <v>95</v>
      </c>
      <c r="B108" s="203" t="s">
        <v>96</v>
      </c>
      <c r="C108" s="423"/>
      <c r="D108" s="422"/>
      <c r="E108" s="16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428" t="s">
        <v>97</v>
      </c>
      <c r="B109" s="206"/>
      <c r="C109" s="423"/>
      <c r="D109" s="422"/>
      <c r="E109" s="423"/>
      <c r="F109" s="210"/>
      <c r="G109" s="10"/>
      <c r="H109" s="10"/>
      <c r="I109" s="422"/>
      <c r="J109" s="423"/>
      <c r="K109" s="105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428" t="s">
        <v>98</v>
      </c>
      <c r="B110" s="207"/>
      <c r="C110" s="423"/>
      <c r="D110" s="422"/>
      <c r="E110" s="423"/>
      <c r="F110" s="210"/>
      <c r="G110" s="10"/>
      <c r="H110" s="10"/>
      <c r="I110" s="422"/>
      <c r="J110" s="423"/>
      <c r="K110" s="105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428" t="s">
        <v>99</v>
      </c>
      <c r="B111" s="207"/>
      <c r="C111" s="423"/>
      <c r="D111" s="422"/>
      <c r="E111" s="423"/>
      <c r="F111" s="210"/>
      <c r="G111" s="10"/>
      <c r="H111" s="10"/>
      <c r="I111" s="422"/>
      <c r="J111" s="423"/>
      <c r="K111" s="105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428" t="s">
        <v>100</v>
      </c>
      <c r="B112" s="207"/>
      <c r="C112" s="208"/>
      <c r="D112" s="539"/>
      <c r="E112" s="540"/>
      <c r="F112" s="210"/>
      <c r="G112" s="10"/>
      <c r="H112" s="10"/>
      <c r="I112" s="422"/>
      <c r="J112" s="423"/>
      <c r="K112" s="105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89" t="s">
        <v>101</v>
      </c>
      <c r="B113" s="209"/>
      <c r="C113" s="208"/>
      <c r="D113" s="539"/>
      <c r="E113" s="540"/>
      <c r="F113" s="210"/>
      <c r="G113" s="10"/>
      <c r="H113" s="10"/>
      <c r="I113" s="422"/>
      <c r="J113" s="423"/>
      <c r="K113" s="105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1" t="s">
        <v>103</v>
      </c>
      <c r="B114" s="212"/>
      <c r="C114" s="212"/>
      <c r="D114" s="212"/>
      <c r="E114" s="212"/>
      <c r="F114" s="212"/>
      <c r="G114" s="197"/>
      <c r="H114" s="197"/>
      <c r="I114" s="197"/>
      <c r="J114" s="164"/>
      <c r="K114" s="105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527" t="s">
        <v>5</v>
      </c>
      <c r="B115" s="528"/>
      <c r="C115" s="424" t="s">
        <v>6</v>
      </c>
      <c r="D115" s="146" t="s">
        <v>104</v>
      </c>
      <c r="E115" s="430" t="s">
        <v>105</v>
      </c>
      <c r="F115" s="432" t="s">
        <v>106</v>
      </c>
      <c r="G115" s="197"/>
      <c r="H115" s="197"/>
      <c r="I115" s="197"/>
      <c r="J115" s="105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548" t="s">
        <v>71</v>
      </c>
      <c r="B116" s="549"/>
      <c r="C116" s="213">
        <f t="shared" ref="C116:C121" si="8">SUM(D116:F116)</f>
        <v>18</v>
      </c>
      <c r="D116" s="214">
        <v>18</v>
      </c>
      <c r="E116" s="215"/>
      <c r="F116" s="216"/>
      <c r="G116" s="217"/>
      <c r="H116" s="197"/>
      <c r="I116" s="197"/>
      <c r="J116" s="105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508" t="s">
        <v>60</v>
      </c>
      <c r="B117" s="420" t="s">
        <v>107</v>
      </c>
      <c r="C117" s="219">
        <f t="shared" si="8"/>
        <v>22</v>
      </c>
      <c r="D117" s="150">
        <v>22</v>
      </c>
      <c r="E117" s="151"/>
      <c r="F117" s="152"/>
      <c r="G117" s="217"/>
      <c r="H117" s="197"/>
      <c r="I117" s="197"/>
      <c r="J117" s="105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547"/>
      <c r="B118" s="200" t="s">
        <v>92</v>
      </c>
      <c r="C118" s="220">
        <f t="shared" si="8"/>
        <v>0</v>
      </c>
      <c r="D118" s="84"/>
      <c r="E118" s="172"/>
      <c r="F118" s="86"/>
      <c r="G118" s="217"/>
      <c r="H118" s="197"/>
      <c r="I118" s="197"/>
      <c r="J118" s="105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509"/>
      <c r="B119" s="201" t="s">
        <v>108</v>
      </c>
      <c r="C119" s="221">
        <f t="shared" si="8"/>
        <v>0</v>
      </c>
      <c r="D119" s="76"/>
      <c r="E119" s="158"/>
      <c r="F119" s="89"/>
      <c r="G119" s="217"/>
      <c r="H119" s="197"/>
      <c r="I119" s="197"/>
      <c r="J119" s="105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550" t="s">
        <v>72</v>
      </c>
      <c r="B120" s="551"/>
      <c r="C120" s="222">
        <f t="shared" si="8"/>
        <v>0</v>
      </c>
      <c r="D120" s="37"/>
      <c r="E120" s="223"/>
      <c r="F120" s="38"/>
      <c r="G120" s="217"/>
      <c r="H120" s="197"/>
      <c r="I120" s="197"/>
      <c r="J120" s="105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533" t="s">
        <v>68</v>
      </c>
      <c r="B121" s="534"/>
      <c r="C121" s="221">
        <f t="shared" si="8"/>
        <v>0</v>
      </c>
      <c r="D121" s="76"/>
      <c r="E121" s="158"/>
      <c r="F121" s="89"/>
      <c r="G121" s="217"/>
      <c r="H121" s="197"/>
      <c r="I121" s="197"/>
      <c r="J121" s="105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5" t="s">
        <v>80</v>
      </c>
      <c r="B122" s="224"/>
      <c r="C122" s="177"/>
      <c r="D122" s="177"/>
      <c r="E122" s="167"/>
      <c r="F122" s="10"/>
      <c r="G122" s="197"/>
      <c r="H122" s="197"/>
      <c r="I122" s="197"/>
      <c r="J122" s="105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5" t="s">
        <v>109</v>
      </c>
      <c r="B123" s="225"/>
      <c r="C123" s="177"/>
      <c r="D123" s="177"/>
      <c r="E123" s="177"/>
      <c r="F123" s="177"/>
      <c r="G123" s="197"/>
      <c r="H123" s="197"/>
      <c r="I123" s="197"/>
      <c r="J123" s="105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26"/>
      <c r="G124" s="226"/>
      <c r="H124" s="197"/>
      <c r="I124" s="197"/>
      <c r="J124" s="105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477" t="s">
        <v>111</v>
      </c>
      <c r="B125" s="479"/>
      <c r="C125" s="503" t="s">
        <v>6</v>
      </c>
      <c r="D125" s="474" t="s">
        <v>112</v>
      </c>
      <c r="E125" s="475"/>
      <c r="F125" s="474" t="s">
        <v>113</v>
      </c>
      <c r="G125" s="475"/>
      <c r="H125" s="197"/>
      <c r="I125" s="197"/>
      <c r="J125" s="105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480"/>
      <c r="B126" s="482"/>
      <c r="C126" s="497"/>
      <c r="D126" s="16" t="s">
        <v>114</v>
      </c>
      <c r="E126" s="227" t="s">
        <v>115</v>
      </c>
      <c r="F126" s="16" t="s">
        <v>116</v>
      </c>
      <c r="G126" s="227" t="s">
        <v>115</v>
      </c>
      <c r="H126" s="197"/>
      <c r="I126" s="197"/>
      <c r="J126" s="105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529" t="s">
        <v>71</v>
      </c>
      <c r="B127" s="530"/>
      <c r="C127" s="228">
        <f t="shared" ref="C127:C133" si="9">SUM(D127:G127)</f>
        <v>241</v>
      </c>
      <c r="D127" s="229">
        <v>1</v>
      </c>
      <c r="E127" s="230"/>
      <c r="F127" s="229">
        <v>240</v>
      </c>
      <c r="G127" s="230"/>
      <c r="H127" s="217"/>
      <c r="I127" s="197"/>
      <c r="J127" s="105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508" t="s">
        <v>60</v>
      </c>
      <c r="B128" s="420" t="s">
        <v>107</v>
      </c>
      <c r="C128" s="228">
        <f t="shared" si="9"/>
        <v>93</v>
      </c>
      <c r="D128" s="229"/>
      <c r="E128" s="230"/>
      <c r="F128" s="229">
        <v>93</v>
      </c>
      <c r="G128" s="230"/>
      <c r="H128" s="217"/>
      <c r="I128" s="197"/>
      <c r="J128" s="105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547"/>
      <c r="B129" s="200" t="s">
        <v>92</v>
      </c>
      <c r="C129" s="231">
        <f t="shared" si="9"/>
        <v>0</v>
      </c>
      <c r="D129" s="232"/>
      <c r="E129" s="233"/>
      <c r="F129" s="232"/>
      <c r="G129" s="233"/>
      <c r="H129" s="217"/>
      <c r="I129" s="197"/>
      <c r="J129" s="105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509"/>
      <c r="B130" s="201" t="s">
        <v>108</v>
      </c>
      <c r="C130" s="234">
        <f t="shared" si="9"/>
        <v>0</v>
      </c>
      <c r="D130" s="235"/>
      <c r="E130" s="236"/>
      <c r="F130" s="235"/>
      <c r="G130" s="236"/>
      <c r="H130" s="217"/>
      <c r="I130" s="197"/>
      <c r="J130" s="105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531" t="s">
        <v>72</v>
      </c>
      <c r="B131" s="532"/>
      <c r="C131" s="237">
        <f t="shared" si="9"/>
        <v>59</v>
      </c>
      <c r="D131" s="28"/>
      <c r="E131" s="71"/>
      <c r="F131" s="28">
        <v>59</v>
      </c>
      <c r="G131" s="71"/>
      <c r="H131" s="217"/>
      <c r="I131" s="197"/>
      <c r="J131" s="105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533" t="s">
        <v>68</v>
      </c>
      <c r="B132" s="534"/>
      <c r="C132" s="238">
        <f t="shared" si="9"/>
        <v>0</v>
      </c>
      <c r="D132" s="35"/>
      <c r="E132" s="79"/>
      <c r="F132" s="35"/>
      <c r="G132" s="79"/>
      <c r="H132" s="217"/>
      <c r="I132" s="197"/>
      <c r="J132" s="105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554" t="s">
        <v>6</v>
      </c>
      <c r="B133" s="555"/>
      <c r="C133" s="40">
        <f t="shared" si="9"/>
        <v>393</v>
      </c>
      <c r="D133" s="161">
        <f>SUM(D127:D132)</f>
        <v>1</v>
      </c>
      <c r="E133" s="239">
        <f>SUM(E127:E132)</f>
        <v>0</v>
      </c>
      <c r="F133" s="161">
        <f>SUM(F127:F132)</f>
        <v>392</v>
      </c>
      <c r="G133" s="239">
        <f>SUM(G127:G132)</f>
        <v>0</v>
      </c>
      <c r="H133" s="197"/>
      <c r="I133" s="197"/>
      <c r="J133" s="105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0" t="s">
        <v>117</v>
      </c>
      <c r="B134" s="240"/>
      <c r="C134" s="240"/>
      <c r="D134" s="226"/>
      <c r="E134" s="226"/>
      <c r="F134" s="177"/>
      <c r="G134" s="197"/>
      <c r="H134" s="197"/>
      <c r="I134" s="197"/>
      <c r="J134" s="105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477" t="s">
        <v>32</v>
      </c>
      <c r="B135" s="556"/>
      <c r="C135" s="417" t="s">
        <v>6</v>
      </c>
      <c r="D135" s="226"/>
      <c r="E135" s="226"/>
      <c r="F135" s="242"/>
      <c r="G135" s="197"/>
      <c r="H135" s="197"/>
      <c r="I135" s="197"/>
      <c r="J135" s="105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557" t="s">
        <v>118</v>
      </c>
      <c r="B136" s="243" t="s">
        <v>119</v>
      </c>
      <c r="C136" s="244">
        <v>318</v>
      </c>
      <c r="D136" s="226"/>
      <c r="E136" s="226"/>
      <c r="F136" s="242"/>
      <c r="G136" s="197"/>
      <c r="H136" s="197"/>
      <c r="I136" s="197"/>
      <c r="J136" s="105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558"/>
      <c r="B137" s="245" t="s">
        <v>120</v>
      </c>
      <c r="C137" s="246">
        <v>241</v>
      </c>
      <c r="D137" s="226"/>
      <c r="E137" s="226"/>
      <c r="F137" s="242"/>
      <c r="G137" s="197"/>
      <c r="H137" s="197"/>
      <c r="I137" s="197"/>
      <c r="J137" s="105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47" t="s">
        <v>121</v>
      </c>
      <c r="B138" s="247"/>
      <c r="C138" s="247"/>
      <c r="D138" s="226"/>
      <c r="E138" s="226"/>
      <c r="F138" s="197"/>
      <c r="G138" s="197"/>
      <c r="H138" s="197"/>
      <c r="I138" s="197"/>
      <c r="J138" s="105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503" t="s">
        <v>32</v>
      </c>
      <c r="B139" s="503" t="s">
        <v>6</v>
      </c>
      <c r="C139" s="557" t="s">
        <v>56</v>
      </c>
      <c r="D139" s="552" t="s">
        <v>65</v>
      </c>
      <c r="E139" s="479" t="s">
        <v>60</v>
      </c>
      <c r="F139" s="197"/>
      <c r="G139" s="197"/>
      <c r="H139" s="197"/>
      <c r="I139" s="197"/>
      <c r="J139" s="105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497"/>
      <c r="B140" s="497"/>
      <c r="C140" s="558"/>
      <c r="D140" s="553"/>
      <c r="E140" s="482"/>
      <c r="F140" s="197"/>
      <c r="G140" s="197"/>
      <c r="H140" s="197"/>
      <c r="I140" s="197"/>
      <c r="J140" s="164"/>
      <c r="K140" s="105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0" t="s">
        <v>122</v>
      </c>
      <c r="B141" s="80">
        <f t="shared" ref="B141:B150" si="10">SUM(C141:E141)</f>
        <v>0</v>
      </c>
      <c r="C141" s="232"/>
      <c r="D141" s="248"/>
      <c r="E141" s="249"/>
      <c r="F141" s="166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0" t="s">
        <v>123</v>
      </c>
      <c r="B142" s="80">
        <f t="shared" si="10"/>
        <v>0</v>
      </c>
      <c r="C142" s="232"/>
      <c r="D142" s="248"/>
      <c r="E142" s="249"/>
      <c r="F142" s="166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0" t="s">
        <v>124</v>
      </c>
      <c r="B143" s="80">
        <f t="shared" si="10"/>
        <v>0</v>
      </c>
      <c r="C143" s="232"/>
      <c r="D143" s="248"/>
      <c r="E143" s="249"/>
      <c r="F143" s="166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0" t="s">
        <v>125</v>
      </c>
      <c r="B144" s="80">
        <f t="shared" si="10"/>
        <v>0</v>
      </c>
      <c r="C144" s="232"/>
      <c r="D144" s="248"/>
      <c r="E144" s="249"/>
      <c r="F144" s="166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0" t="s">
        <v>126</v>
      </c>
      <c r="B145" s="80">
        <f t="shared" si="10"/>
        <v>0</v>
      </c>
      <c r="C145" s="232"/>
      <c r="D145" s="248"/>
      <c r="E145" s="249"/>
      <c r="F145" s="166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0" t="s">
        <v>127</v>
      </c>
      <c r="B146" s="80">
        <f t="shared" si="10"/>
        <v>0</v>
      </c>
      <c r="C146" s="232"/>
      <c r="D146" s="248"/>
      <c r="E146" s="249"/>
      <c r="F146" s="166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0" t="s">
        <v>128</v>
      </c>
      <c r="B147" s="80">
        <f t="shared" si="10"/>
        <v>0</v>
      </c>
      <c r="C147" s="232"/>
      <c r="D147" s="248"/>
      <c r="E147" s="249"/>
      <c r="F147" s="166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0" t="s">
        <v>129</v>
      </c>
      <c r="B148" s="80">
        <f t="shared" si="10"/>
        <v>0</v>
      </c>
      <c r="C148" s="232"/>
      <c r="D148" s="248"/>
      <c r="E148" s="249"/>
      <c r="F148" s="166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0" t="s">
        <v>130</v>
      </c>
      <c r="B149" s="80">
        <f t="shared" si="10"/>
        <v>0</v>
      </c>
      <c r="C149" s="232"/>
      <c r="D149" s="248"/>
      <c r="E149" s="249"/>
      <c r="F149" s="166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88" t="s">
        <v>131</v>
      </c>
      <c r="B150" s="88">
        <f t="shared" si="10"/>
        <v>0</v>
      </c>
      <c r="C150" s="235"/>
      <c r="D150" s="251"/>
      <c r="E150" s="252"/>
      <c r="F150" s="166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66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53" customFormat="1" ht="14.25" hidden="1" x14ac:dyDescent="0.2">
      <c r="A195" s="253">
        <f>SUM(D12:D15,D22:D27,D31:D43,B49,C69:H69,C79:H79,C83:H88,C93:C98,C116:C121,C133,B141:B150,C53:C62,B102:B106,B109:B113,D16:D17,C136:C137)</f>
        <v>1660</v>
      </c>
      <c r="B195" s="253">
        <f>SUM(CG5:CN157)</f>
        <v>0</v>
      </c>
      <c r="BY195" s="254"/>
      <c r="BZ195" s="254"/>
      <c r="CA195" s="254"/>
      <c r="CB195" s="254"/>
      <c r="CC195" s="254"/>
      <c r="CD195" s="254"/>
      <c r="CE195" s="254"/>
      <c r="CF195" s="254"/>
      <c r="CG195" s="254"/>
      <c r="CH195" s="254"/>
      <c r="CI195" s="254"/>
      <c r="CJ195" s="254"/>
      <c r="CK195" s="254"/>
      <c r="CL195" s="254"/>
      <c r="CM195" s="254"/>
      <c r="CN195" s="254"/>
      <c r="CO195" s="254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sqref="A1:XFD1048576" xr:uid="{3BB13867-F77F-4C98-815B-61640AA9DFC5}">
      <formula1>0</formula1>
      <formula2>1E+28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D326-A9BF-4421-AFC6-97AA11D939E9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",[5]NOMBRE!B2," - ","( ",[5]NOMBRE!C2,[5]NOMBRE!D2,[5]NOMBRE!E2,[5]NOMBRE!F2,[5]NOMBRE!G2,"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",[5]NOMBRE!B6," - ","( ",[5]NOMBRE!C6,[5]NOMBRE!D6,"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",[5]NOMBRE!B7)</f>
        <v>AÑO: 2022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476" t="s">
        <v>4</v>
      </c>
      <c r="B9" s="476" t="s">
        <v>5</v>
      </c>
      <c r="C9" s="476"/>
      <c r="D9" s="477" t="s">
        <v>6</v>
      </c>
      <c r="E9" s="478"/>
      <c r="F9" s="479"/>
      <c r="G9" s="483" t="s">
        <v>7</v>
      </c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5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476"/>
      <c r="B10" s="476"/>
      <c r="C10" s="476"/>
      <c r="D10" s="480"/>
      <c r="E10" s="481"/>
      <c r="F10" s="482"/>
      <c r="G10" s="471" t="s">
        <v>8</v>
      </c>
      <c r="H10" s="471"/>
      <c r="I10" s="471" t="s">
        <v>9</v>
      </c>
      <c r="J10" s="471"/>
      <c r="K10" s="471" t="s">
        <v>10</v>
      </c>
      <c r="L10" s="471"/>
      <c r="M10" s="471" t="s">
        <v>11</v>
      </c>
      <c r="N10" s="471"/>
      <c r="O10" s="471" t="s">
        <v>12</v>
      </c>
      <c r="P10" s="471"/>
      <c r="Q10" s="471" t="s">
        <v>13</v>
      </c>
      <c r="R10" s="471"/>
      <c r="S10" s="471" t="s">
        <v>14</v>
      </c>
      <c r="T10" s="471"/>
      <c r="U10" s="471" t="s">
        <v>15</v>
      </c>
      <c r="V10" s="471"/>
      <c r="W10" s="471" t="s">
        <v>16</v>
      </c>
      <c r="X10" s="471"/>
      <c r="Y10" s="471" t="s">
        <v>17</v>
      </c>
      <c r="Z10" s="471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476"/>
      <c r="B11" s="476"/>
      <c r="C11" s="476"/>
      <c r="D11" s="16" t="s">
        <v>18</v>
      </c>
      <c r="E11" s="17" t="s">
        <v>19</v>
      </c>
      <c r="F11" s="255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472" t="s">
        <v>21</v>
      </c>
      <c r="B12" s="23" t="s">
        <v>22</v>
      </c>
      <c r="C12" s="24" t="s">
        <v>23</v>
      </c>
      <c r="D12" s="25">
        <f>SUM(E12+F12)</f>
        <v>8</v>
      </c>
      <c r="E12" s="26">
        <f t="shared" ref="E12:F15" si="0">SUM(G12+I12+K12+M12+O12+Q12+S12+U12+W12+Y12)</f>
        <v>3</v>
      </c>
      <c r="F12" s="27">
        <f t="shared" si="0"/>
        <v>5</v>
      </c>
      <c r="G12" s="28">
        <v>1</v>
      </c>
      <c r="H12" s="29">
        <v>1</v>
      </c>
      <c r="I12" s="28">
        <v>0</v>
      </c>
      <c r="J12" s="29">
        <v>2</v>
      </c>
      <c r="K12" s="28">
        <v>1</v>
      </c>
      <c r="L12" s="29">
        <v>1</v>
      </c>
      <c r="M12" s="28">
        <v>0</v>
      </c>
      <c r="N12" s="29">
        <v>0</v>
      </c>
      <c r="O12" s="28">
        <v>0</v>
      </c>
      <c r="P12" s="29">
        <v>0</v>
      </c>
      <c r="Q12" s="28">
        <v>1</v>
      </c>
      <c r="R12" s="29">
        <v>0</v>
      </c>
      <c r="S12" s="28">
        <v>0</v>
      </c>
      <c r="T12" s="29">
        <v>0</v>
      </c>
      <c r="U12" s="28">
        <v>0</v>
      </c>
      <c r="V12" s="29">
        <v>0</v>
      </c>
      <c r="W12" s="28">
        <v>0</v>
      </c>
      <c r="X12" s="29">
        <v>1</v>
      </c>
      <c r="Y12" s="28">
        <v>0</v>
      </c>
      <c r="Z12" s="29">
        <v>0</v>
      </c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473"/>
      <c r="B13" s="256" t="s">
        <v>24</v>
      </c>
      <c r="C13" s="31" t="s">
        <v>23</v>
      </c>
      <c r="D13" s="32">
        <f>SUM(E13+F13)</f>
        <v>76</v>
      </c>
      <c r="E13" s="33">
        <f t="shared" si="0"/>
        <v>33</v>
      </c>
      <c r="F13" s="34">
        <f t="shared" si="0"/>
        <v>43</v>
      </c>
      <c r="G13" s="35">
        <v>0</v>
      </c>
      <c r="H13" s="36">
        <v>0</v>
      </c>
      <c r="I13" s="37">
        <v>3</v>
      </c>
      <c r="J13" s="38">
        <v>4</v>
      </c>
      <c r="K13" s="37">
        <v>5</v>
      </c>
      <c r="L13" s="38">
        <v>7</v>
      </c>
      <c r="M13" s="37">
        <v>3</v>
      </c>
      <c r="N13" s="39">
        <v>8</v>
      </c>
      <c r="O13" s="37">
        <v>5</v>
      </c>
      <c r="P13" s="39">
        <v>7</v>
      </c>
      <c r="Q13" s="37">
        <v>6</v>
      </c>
      <c r="R13" s="39">
        <v>6</v>
      </c>
      <c r="S13" s="37">
        <v>4</v>
      </c>
      <c r="T13" s="39">
        <v>4</v>
      </c>
      <c r="U13" s="37">
        <v>4</v>
      </c>
      <c r="V13" s="39">
        <v>1</v>
      </c>
      <c r="W13" s="37">
        <v>3</v>
      </c>
      <c r="X13" s="39">
        <v>3</v>
      </c>
      <c r="Y13" s="37">
        <v>0</v>
      </c>
      <c r="Z13" s="39">
        <v>3</v>
      </c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474" t="s">
        <v>25</v>
      </c>
      <c r="B14" s="475"/>
      <c r="C14" s="40" t="s">
        <v>23</v>
      </c>
      <c r="D14" s="41">
        <f>SUM(E14+F14)</f>
        <v>83</v>
      </c>
      <c r="E14" s="42">
        <f t="shared" si="0"/>
        <v>44</v>
      </c>
      <c r="F14" s="43">
        <f t="shared" si="0"/>
        <v>39</v>
      </c>
      <c r="G14" s="44">
        <v>0</v>
      </c>
      <c r="H14" s="45">
        <v>0</v>
      </c>
      <c r="I14" s="44">
        <v>3</v>
      </c>
      <c r="J14" s="45">
        <v>1</v>
      </c>
      <c r="K14" s="44">
        <v>7</v>
      </c>
      <c r="L14" s="45">
        <v>5</v>
      </c>
      <c r="M14" s="46">
        <v>7</v>
      </c>
      <c r="N14" s="47">
        <v>7</v>
      </c>
      <c r="O14" s="46">
        <v>4</v>
      </c>
      <c r="P14" s="47">
        <v>3</v>
      </c>
      <c r="Q14" s="46">
        <v>10</v>
      </c>
      <c r="R14" s="47">
        <v>7</v>
      </c>
      <c r="S14" s="46">
        <v>4</v>
      </c>
      <c r="T14" s="47">
        <v>6</v>
      </c>
      <c r="U14" s="46">
        <v>5</v>
      </c>
      <c r="V14" s="47">
        <v>5</v>
      </c>
      <c r="W14" s="46">
        <v>2</v>
      </c>
      <c r="X14" s="47">
        <v>2</v>
      </c>
      <c r="Y14" s="46">
        <v>2</v>
      </c>
      <c r="Z14" s="47">
        <v>3</v>
      </c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486" t="s">
        <v>6</v>
      </c>
      <c r="B15" s="487"/>
      <c r="C15" s="488"/>
      <c r="D15" s="48">
        <f>SUM(E15+F15)</f>
        <v>167</v>
      </c>
      <c r="E15" s="49">
        <f t="shared" si="0"/>
        <v>80</v>
      </c>
      <c r="F15" s="50">
        <f t="shared" si="0"/>
        <v>87</v>
      </c>
      <c r="G15" s="51">
        <f t="shared" ref="G15:Z15" si="1">SUM(G12:G14)</f>
        <v>1</v>
      </c>
      <c r="H15" s="52">
        <f t="shared" si="1"/>
        <v>1</v>
      </c>
      <c r="I15" s="51">
        <f t="shared" si="1"/>
        <v>6</v>
      </c>
      <c r="J15" s="52">
        <f t="shared" si="1"/>
        <v>7</v>
      </c>
      <c r="K15" s="51">
        <f t="shared" si="1"/>
        <v>13</v>
      </c>
      <c r="L15" s="52">
        <f t="shared" si="1"/>
        <v>13</v>
      </c>
      <c r="M15" s="53">
        <f t="shared" si="1"/>
        <v>10</v>
      </c>
      <c r="N15" s="54">
        <f t="shared" si="1"/>
        <v>15</v>
      </c>
      <c r="O15" s="53">
        <f t="shared" si="1"/>
        <v>9</v>
      </c>
      <c r="P15" s="54">
        <f t="shared" si="1"/>
        <v>10</v>
      </c>
      <c r="Q15" s="53">
        <f t="shared" si="1"/>
        <v>17</v>
      </c>
      <c r="R15" s="54">
        <f t="shared" si="1"/>
        <v>13</v>
      </c>
      <c r="S15" s="53">
        <f t="shared" si="1"/>
        <v>8</v>
      </c>
      <c r="T15" s="54">
        <f t="shared" si="1"/>
        <v>10</v>
      </c>
      <c r="U15" s="53">
        <f t="shared" si="1"/>
        <v>9</v>
      </c>
      <c r="V15" s="54">
        <f t="shared" si="1"/>
        <v>6</v>
      </c>
      <c r="W15" s="53">
        <f t="shared" si="1"/>
        <v>5</v>
      </c>
      <c r="X15" s="54">
        <f t="shared" si="1"/>
        <v>6</v>
      </c>
      <c r="Y15" s="53">
        <f t="shared" si="1"/>
        <v>2</v>
      </c>
      <c r="Z15" s="54">
        <f t="shared" si="1"/>
        <v>6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489" t="s">
        <v>26</v>
      </c>
      <c r="B16" s="490"/>
      <c r="C16" s="491"/>
      <c r="D16" s="55">
        <v>20</v>
      </c>
      <c r="E16" s="56"/>
      <c r="F16" s="57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8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492" t="s">
        <v>27</v>
      </c>
      <c r="B17" s="493"/>
      <c r="C17" s="494"/>
      <c r="D17" s="35">
        <v>0</v>
      </c>
      <c r="E17" s="59"/>
      <c r="F17" s="60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1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2" t="s">
        <v>28</v>
      </c>
      <c r="B18" s="6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476" t="s">
        <v>4</v>
      </c>
      <c r="B19" s="476" t="s">
        <v>5</v>
      </c>
      <c r="C19" s="476"/>
      <c r="D19" s="477" t="s">
        <v>6</v>
      </c>
      <c r="E19" s="478"/>
      <c r="F19" s="479"/>
      <c r="G19" s="474" t="s">
        <v>7</v>
      </c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  <c r="Y19" s="500"/>
      <c r="Z19" s="475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476"/>
      <c r="B20" s="476"/>
      <c r="C20" s="476"/>
      <c r="D20" s="480"/>
      <c r="E20" s="481"/>
      <c r="F20" s="481"/>
      <c r="G20" s="471" t="s">
        <v>8</v>
      </c>
      <c r="H20" s="471"/>
      <c r="I20" s="471" t="s">
        <v>9</v>
      </c>
      <c r="J20" s="471"/>
      <c r="K20" s="471" t="s">
        <v>10</v>
      </c>
      <c r="L20" s="471"/>
      <c r="M20" s="471" t="s">
        <v>11</v>
      </c>
      <c r="N20" s="471"/>
      <c r="O20" s="471" t="s">
        <v>12</v>
      </c>
      <c r="P20" s="471"/>
      <c r="Q20" s="471" t="s">
        <v>13</v>
      </c>
      <c r="R20" s="471"/>
      <c r="S20" s="471" t="s">
        <v>14</v>
      </c>
      <c r="T20" s="471"/>
      <c r="U20" s="471" t="s">
        <v>15</v>
      </c>
      <c r="V20" s="471"/>
      <c r="W20" s="471" t="s">
        <v>16</v>
      </c>
      <c r="X20" s="471"/>
      <c r="Y20" s="471" t="s">
        <v>17</v>
      </c>
      <c r="Z20" s="47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476"/>
      <c r="B21" s="476"/>
      <c r="C21" s="476"/>
      <c r="D21" s="16" t="s">
        <v>18</v>
      </c>
      <c r="E21" s="17" t="s">
        <v>19</v>
      </c>
      <c r="F21" s="258" t="s">
        <v>20</v>
      </c>
      <c r="G21" s="19" t="s">
        <v>19</v>
      </c>
      <c r="H21" s="20" t="s">
        <v>20</v>
      </c>
      <c r="I21" s="19" t="s">
        <v>19</v>
      </c>
      <c r="J21" s="65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473" t="s">
        <v>21</v>
      </c>
      <c r="B22" s="496" t="s">
        <v>22</v>
      </c>
      <c r="C22" s="66" t="s">
        <v>29</v>
      </c>
      <c r="D22" s="67">
        <f t="shared" ref="D22:D27" si="2">SUM(E22+F22)</f>
        <v>3</v>
      </c>
      <c r="E22" s="68">
        <f t="shared" ref="E22:F27" si="3">SUM(G22+I22+K22+M22+O22+Q22+S22+U22+W22+Y22)</f>
        <v>0</v>
      </c>
      <c r="F22" s="69">
        <f t="shared" si="3"/>
        <v>3</v>
      </c>
      <c r="G22" s="37">
        <v>0</v>
      </c>
      <c r="H22" s="39">
        <v>2</v>
      </c>
      <c r="I22" s="28">
        <v>0</v>
      </c>
      <c r="J22" s="29">
        <v>0</v>
      </c>
      <c r="K22" s="70">
        <v>0</v>
      </c>
      <c r="L22" s="71">
        <v>1</v>
      </c>
      <c r="M22" s="70">
        <v>0</v>
      </c>
      <c r="N22" s="71">
        <v>0</v>
      </c>
      <c r="O22" s="70">
        <v>0</v>
      </c>
      <c r="P22" s="71">
        <v>0</v>
      </c>
      <c r="Q22" s="70">
        <v>0</v>
      </c>
      <c r="R22" s="71">
        <v>0</v>
      </c>
      <c r="S22" s="70">
        <v>0</v>
      </c>
      <c r="T22" s="71">
        <v>0</v>
      </c>
      <c r="U22" s="70">
        <v>0</v>
      </c>
      <c r="V22" s="71">
        <v>0</v>
      </c>
      <c r="W22" s="70">
        <v>0</v>
      </c>
      <c r="X22" s="71">
        <v>0</v>
      </c>
      <c r="Y22" s="28">
        <v>0</v>
      </c>
      <c r="Z22" s="71">
        <v>0</v>
      </c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473"/>
      <c r="B23" s="497"/>
      <c r="C23" s="72" t="s">
        <v>30</v>
      </c>
      <c r="D23" s="73">
        <f t="shared" si="2"/>
        <v>0</v>
      </c>
      <c r="E23" s="74">
        <f t="shared" si="3"/>
        <v>0</v>
      </c>
      <c r="F23" s="75">
        <f t="shared" si="3"/>
        <v>0</v>
      </c>
      <c r="G23" s="76">
        <v>0</v>
      </c>
      <c r="H23" s="77">
        <v>0</v>
      </c>
      <c r="I23" s="35">
        <v>0</v>
      </c>
      <c r="J23" s="36">
        <v>0</v>
      </c>
      <c r="K23" s="78">
        <v>0</v>
      </c>
      <c r="L23" s="79">
        <v>0</v>
      </c>
      <c r="M23" s="78">
        <v>0</v>
      </c>
      <c r="N23" s="79">
        <v>0</v>
      </c>
      <c r="O23" s="78">
        <v>0</v>
      </c>
      <c r="P23" s="79">
        <v>0</v>
      </c>
      <c r="Q23" s="78">
        <v>0</v>
      </c>
      <c r="R23" s="79">
        <v>0</v>
      </c>
      <c r="S23" s="78">
        <v>0</v>
      </c>
      <c r="T23" s="79">
        <v>0</v>
      </c>
      <c r="U23" s="78">
        <v>0</v>
      </c>
      <c r="V23" s="79">
        <v>0</v>
      </c>
      <c r="W23" s="78">
        <v>0</v>
      </c>
      <c r="X23" s="79">
        <v>0</v>
      </c>
      <c r="Y23" s="78">
        <v>0</v>
      </c>
      <c r="Z23" s="79">
        <v>0</v>
      </c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473"/>
      <c r="B24" s="496" t="s">
        <v>24</v>
      </c>
      <c r="C24" s="80" t="s">
        <v>29</v>
      </c>
      <c r="D24" s="81">
        <f t="shared" si="2"/>
        <v>6</v>
      </c>
      <c r="E24" s="82">
        <f t="shared" si="3"/>
        <v>3</v>
      </c>
      <c r="F24" s="83">
        <f t="shared" si="3"/>
        <v>3</v>
      </c>
      <c r="G24" s="84">
        <v>0</v>
      </c>
      <c r="H24" s="85">
        <v>1</v>
      </c>
      <c r="I24" s="84">
        <v>1</v>
      </c>
      <c r="J24" s="86">
        <v>0</v>
      </c>
      <c r="K24" s="87">
        <v>0</v>
      </c>
      <c r="L24" s="85">
        <v>1</v>
      </c>
      <c r="M24" s="87">
        <v>0</v>
      </c>
      <c r="N24" s="85">
        <v>1</v>
      </c>
      <c r="O24" s="87">
        <v>0</v>
      </c>
      <c r="P24" s="85">
        <v>0</v>
      </c>
      <c r="Q24" s="87">
        <v>0</v>
      </c>
      <c r="R24" s="85">
        <v>0</v>
      </c>
      <c r="S24" s="87">
        <v>0</v>
      </c>
      <c r="T24" s="85">
        <v>0</v>
      </c>
      <c r="U24" s="87">
        <v>1</v>
      </c>
      <c r="V24" s="85">
        <v>0</v>
      </c>
      <c r="W24" s="87">
        <v>1</v>
      </c>
      <c r="X24" s="85">
        <v>0</v>
      </c>
      <c r="Y24" s="87">
        <v>0</v>
      </c>
      <c r="Z24" s="85">
        <v>0</v>
      </c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495"/>
      <c r="B25" s="497"/>
      <c r="C25" s="88" t="s">
        <v>30</v>
      </c>
      <c r="D25" s="73">
        <f t="shared" si="2"/>
        <v>0</v>
      </c>
      <c r="E25" s="74">
        <f t="shared" si="3"/>
        <v>0</v>
      </c>
      <c r="F25" s="75">
        <f t="shared" si="3"/>
        <v>0</v>
      </c>
      <c r="G25" s="76">
        <v>0</v>
      </c>
      <c r="H25" s="77">
        <v>0</v>
      </c>
      <c r="I25" s="76">
        <v>0</v>
      </c>
      <c r="J25" s="89">
        <v>0</v>
      </c>
      <c r="K25" s="90">
        <v>0</v>
      </c>
      <c r="L25" s="77">
        <v>0</v>
      </c>
      <c r="M25" s="90">
        <v>0</v>
      </c>
      <c r="N25" s="77">
        <v>0</v>
      </c>
      <c r="O25" s="90">
        <v>0</v>
      </c>
      <c r="P25" s="77">
        <v>0</v>
      </c>
      <c r="Q25" s="90">
        <v>0</v>
      </c>
      <c r="R25" s="77">
        <v>0</v>
      </c>
      <c r="S25" s="90">
        <v>0</v>
      </c>
      <c r="T25" s="77">
        <v>0</v>
      </c>
      <c r="U25" s="90">
        <v>0</v>
      </c>
      <c r="V25" s="77">
        <v>0</v>
      </c>
      <c r="W25" s="90">
        <v>0</v>
      </c>
      <c r="X25" s="77">
        <v>0</v>
      </c>
      <c r="Y25" s="90">
        <v>0</v>
      </c>
      <c r="Z25" s="77">
        <v>0</v>
      </c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498" t="s">
        <v>25</v>
      </c>
      <c r="B26" s="499"/>
      <c r="C26" s="80" t="s">
        <v>29</v>
      </c>
      <c r="D26" s="91">
        <f t="shared" si="2"/>
        <v>34</v>
      </c>
      <c r="E26" s="92">
        <f t="shared" si="3"/>
        <v>16</v>
      </c>
      <c r="F26" s="93">
        <f t="shared" si="3"/>
        <v>18</v>
      </c>
      <c r="G26" s="94">
        <v>0</v>
      </c>
      <c r="H26" s="95">
        <v>1</v>
      </c>
      <c r="I26" s="96">
        <v>0</v>
      </c>
      <c r="J26" s="97">
        <v>0</v>
      </c>
      <c r="K26" s="94">
        <v>1</v>
      </c>
      <c r="L26" s="95">
        <v>3</v>
      </c>
      <c r="M26" s="94">
        <v>2</v>
      </c>
      <c r="N26" s="95">
        <v>3</v>
      </c>
      <c r="O26" s="94">
        <v>4</v>
      </c>
      <c r="P26" s="95">
        <v>2</v>
      </c>
      <c r="Q26" s="94">
        <v>2</v>
      </c>
      <c r="R26" s="95">
        <v>3</v>
      </c>
      <c r="S26" s="94">
        <v>0</v>
      </c>
      <c r="T26" s="95">
        <v>1</v>
      </c>
      <c r="U26" s="94">
        <v>3</v>
      </c>
      <c r="V26" s="95">
        <v>2</v>
      </c>
      <c r="W26" s="94">
        <v>4</v>
      </c>
      <c r="X26" s="95">
        <v>2</v>
      </c>
      <c r="Y26" s="94">
        <v>0</v>
      </c>
      <c r="Z26" s="95">
        <v>1</v>
      </c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480"/>
      <c r="B27" s="482"/>
      <c r="C27" s="88" t="s">
        <v>30</v>
      </c>
      <c r="D27" s="73">
        <f t="shared" si="2"/>
        <v>3</v>
      </c>
      <c r="E27" s="74">
        <f t="shared" si="3"/>
        <v>2</v>
      </c>
      <c r="F27" s="75">
        <f t="shared" si="3"/>
        <v>1</v>
      </c>
      <c r="G27" s="90">
        <v>0</v>
      </c>
      <c r="H27" s="77">
        <v>0</v>
      </c>
      <c r="I27" s="76">
        <v>0</v>
      </c>
      <c r="J27" s="89">
        <v>0</v>
      </c>
      <c r="K27" s="90">
        <v>0</v>
      </c>
      <c r="L27" s="77">
        <v>0</v>
      </c>
      <c r="M27" s="90">
        <v>0</v>
      </c>
      <c r="N27" s="77">
        <v>0</v>
      </c>
      <c r="O27" s="90">
        <v>0</v>
      </c>
      <c r="P27" s="77">
        <v>0</v>
      </c>
      <c r="Q27" s="90">
        <v>0</v>
      </c>
      <c r="R27" s="77">
        <v>1</v>
      </c>
      <c r="S27" s="90">
        <v>0</v>
      </c>
      <c r="T27" s="77">
        <v>0</v>
      </c>
      <c r="U27" s="90">
        <v>0</v>
      </c>
      <c r="V27" s="77">
        <v>0</v>
      </c>
      <c r="W27" s="90">
        <v>0</v>
      </c>
      <c r="X27" s="77">
        <v>0</v>
      </c>
      <c r="Y27" s="90">
        <v>2</v>
      </c>
      <c r="Z27" s="77">
        <v>0</v>
      </c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492" t="s">
        <v>6</v>
      </c>
      <c r="B28" s="493"/>
      <c r="C28" s="494"/>
      <c r="D28" s="98">
        <f t="shared" ref="D28:Z28" si="4">SUM(D22:D27)</f>
        <v>46</v>
      </c>
      <c r="E28" s="99">
        <f t="shared" si="4"/>
        <v>21</v>
      </c>
      <c r="F28" s="100">
        <f t="shared" si="4"/>
        <v>25</v>
      </c>
      <c r="G28" s="101">
        <f t="shared" si="4"/>
        <v>0</v>
      </c>
      <c r="H28" s="102">
        <f t="shared" si="4"/>
        <v>4</v>
      </c>
      <c r="I28" s="103">
        <f t="shared" si="4"/>
        <v>1</v>
      </c>
      <c r="J28" s="104">
        <f t="shared" si="4"/>
        <v>0</v>
      </c>
      <c r="K28" s="101">
        <f t="shared" si="4"/>
        <v>1</v>
      </c>
      <c r="L28" s="102">
        <f t="shared" si="4"/>
        <v>5</v>
      </c>
      <c r="M28" s="101">
        <f t="shared" si="4"/>
        <v>2</v>
      </c>
      <c r="N28" s="102">
        <f t="shared" si="4"/>
        <v>4</v>
      </c>
      <c r="O28" s="101">
        <f t="shared" si="4"/>
        <v>4</v>
      </c>
      <c r="P28" s="102">
        <f t="shared" si="4"/>
        <v>2</v>
      </c>
      <c r="Q28" s="101">
        <f t="shared" si="4"/>
        <v>2</v>
      </c>
      <c r="R28" s="102">
        <f t="shared" si="4"/>
        <v>4</v>
      </c>
      <c r="S28" s="101">
        <f t="shared" si="4"/>
        <v>0</v>
      </c>
      <c r="T28" s="102">
        <f t="shared" si="4"/>
        <v>1</v>
      </c>
      <c r="U28" s="101">
        <f t="shared" si="4"/>
        <v>4</v>
      </c>
      <c r="V28" s="102">
        <f t="shared" si="4"/>
        <v>2</v>
      </c>
      <c r="W28" s="101">
        <f t="shared" si="4"/>
        <v>5</v>
      </c>
      <c r="X28" s="102">
        <f t="shared" si="4"/>
        <v>2</v>
      </c>
      <c r="Y28" s="101">
        <f t="shared" si="4"/>
        <v>2</v>
      </c>
      <c r="Z28" s="102">
        <f t="shared" si="4"/>
        <v>1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501" t="s">
        <v>31</v>
      </c>
      <c r="B29" s="501"/>
      <c r="C29" s="501"/>
      <c r="D29" s="501"/>
      <c r="E29" s="501"/>
      <c r="F29" s="501"/>
      <c r="G29" s="501"/>
      <c r="H29" s="501"/>
      <c r="I29" s="501"/>
      <c r="J29" s="501"/>
      <c r="K29" s="105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502" t="s">
        <v>32</v>
      </c>
      <c r="B30" s="502"/>
      <c r="C30" s="502"/>
      <c r="D30" s="259" t="s">
        <v>6</v>
      </c>
      <c r="E30" s="107" t="s">
        <v>33</v>
      </c>
      <c r="F30" s="266" t="s">
        <v>34</v>
      </c>
      <c r="G30" s="109"/>
      <c r="H30" s="110"/>
      <c r="I30" s="110"/>
      <c r="J30" s="111"/>
      <c r="K30" s="105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503" t="s">
        <v>35</v>
      </c>
      <c r="B31" s="504" t="s">
        <v>36</v>
      </c>
      <c r="C31" s="505"/>
      <c r="D31" s="112">
        <f t="shared" ref="D31:D43" si="5">SUM(E31+F31)</f>
        <v>0</v>
      </c>
      <c r="E31" s="113"/>
      <c r="F31" s="11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496"/>
      <c r="B32" s="506" t="s">
        <v>37</v>
      </c>
      <c r="C32" s="507"/>
      <c r="D32" s="115">
        <f t="shared" si="5"/>
        <v>0</v>
      </c>
      <c r="E32" s="116"/>
      <c r="F32" s="1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496"/>
      <c r="B33" s="506" t="s">
        <v>38</v>
      </c>
      <c r="C33" s="507"/>
      <c r="D33" s="115">
        <f t="shared" si="5"/>
        <v>0</v>
      </c>
      <c r="E33" s="116"/>
      <c r="F33" s="1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496"/>
      <c r="B34" s="506" t="s">
        <v>39</v>
      </c>
      <c r="C34" s="507"/>
      <c r="D34" s="115">
        <f t="shared" si="5"/>
        <v>0</v>
      </c>
      <c r="E34" s="118"/>
      <c r="F34" s="11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496"/>
      <c r="B35" s="506" t="s">
        <v>40</v>
      </c>
      <c r="C35" s="507"/>
      <c r="D35" s="115">
        <f t="shared" si="5"/>
        <v>0</v>
      </c>
      <c r="E35" s="118"/>
      <c r="F35" s="11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496"/>
      <c r="B36" s="506" t="s">
        <v>41</v>
      </c>
      <c r="C36" s="507"/>
      <c r="D36" s="115">
        <f t="shared" si="5"/>
        <v>0</v>
      </c>
      <c r="E36" s="118"/>
      <c r="F36" s="11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496"/>
      <c r="B37" s="506" t="s">
        <v>42</v>
      </c>
      <c r="C37" s="507"/>
      <c r="D37" s="115">
        <f t="shared" si="5"/>
        <v>0</v>
      </c>
      <c r="E37" s="118"/>
      <c r="F37" s="11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496"/>
      <c r="B38" s="506" t="s">
        <v>43</v>
      </c>
      <c r="C38" s="507"/>
      <c r="D38" s="115">
        <f t="shared" si="5"/>
        <v>0</v>
      </c>
      <c r="E38" s="118"/>
      <c r="F38" s="11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497"/>
      <c r="B39" s="512" t="s">
        <v>44</v>
      </c>
      <c r="C39" s="513"/>
      <c r="D39" s="120">
        <f t="shared" si="5"/>
        <v>0</v>
      </c>
      <c r="E39" s="121"/>
      <c r="F39" s="12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503" t="s">
        <v>45</v>
      </c>
      <c r="B40" s="503" t="s">
        <v>46</v>
      </c>
      <c r="C40" s="23" t="s">
        <v>47</v>
      </c>
      <c r="D40" s="112">
        <f t="shared" si="5"/>
        <v>3</v>
      </c>
      <c r="E40" s="123">
        <v>0</v>
      </c>
      <c r="F40" s="124">
        <v>3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496"/>
      <c r="B41" s="497"/>
      <c r="C41" s="256" t="s">
        <v>48</v>
      </c>
      <c r="D41" s="120">
        <f t="shared" si="5"/>
        <v>0</v>
      </c>
      <c r="E41" s="125">
        <v>0</v>
      </c>
      <c r="F41" s="122">
        <v>0</v>
      </c>
      <c r="G41" s="2"/>
      <c r="H41" s="2"/>
      <c r="I41" s="126"/>
      <c r="J41" s="126"/>
      <c r="K41" s="12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496"/>
      <c r="B42" s="503" t="s">
        <v>49</v>
      </c>
      <c r="C42" s="23" t="s">
        <v>47</v>
      </c>
      <c r="D42" s="112">
        <f t="shared" si="5"/>
        <v>4</v>
      </c>
      <c r="E42" s="123">
        <v>3</v>
      </c>
      <c r="F42" s="124">
        <v>1</v>
      </c>
      <c r="G42" s="2"/>
      <c r="H42" s="2"/>
      <c r="I42" s="126"/>
      <c r="J42" s="126"/>
      <c r="K42" s="1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497"/>
      <c r="B43" s="497"/>
      <c r="C43" s="127" t="s">
        <v>48</v>
      </c>
      <c r="D43" s="120">
        <f t="shared" si="5"/>
        <v>0</v>
      </c>
      <c r="E43" s="125">
        <v>0</v>
      </c>
      <c r="F43" s="122">
        <v>0</v>
      </c>
      <c r="G43" s="2"/>
      <c r="H43" s="2"/>
      <c r="I43" s="126"/>
      <c r="J43" s="126"/>
      <c r="K43" s="12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501" t="s">
        <v>50</v>
      </c>
      <c r="B44" s="501"/>
      <c r="C44" s="501"/>
      <c r="D44" s="501"/>
      <c r="E44" s="501"/>
      <c r="F44" s="501"/>
      <c r="G44" s="501"/>
      <c r="H44" s="501"/>
      <c r="I44" s="128"/>
      <c r="J44" s="128"/>
      <c r="K44" s="129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508" t="s">
        <v>51</v>
      </c>
      <c r="B45" s="510" t="s">
        <v>6</v>
      </c>
      <c r="C45" s="10"/>
      <c r="D45" s="2"/>
      <c r="E45" s="2"/>
      <c r="F45" s="2"/>
      <c r="G45" s="2"/>
      <c r="H45" s="2"/>
      <c r="I45" s="126"/>
      <c r="J45" s="126"/>
      <c r="K45" s="12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509"/>
      <c r="B46" s="511"/>
      <c r="C46" s="130"/>
      <c r="D46" s="10"/>
      <c r="E46" s="2"/>
      <c r="F46" s="2"/>
      <c r="G46" s="2"/>
      <c r="H46" s="2"/>
      <c r="I46" s="126"/>
      <c r="J46" s="126"/>
      <c r="K46" s="12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1"/>
      <c r="C47" s="132"/>
      <c r="D47" s="10"/>
      <c r="E47" s="2"/>
      <c r="F47" s="2"/>
      <c r="G47" s="2"/>
      <c r="H47" s="2"/>
      <c r="I47" s="126"/>
      <c r="J47" s="126"/>
      <c r="K47" s="12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7" t="s">
        <v>53</v>
      </c>
      <c r="B48" s="133"/>
      <c r="C48" s="132"/>
      <c r="D48" s="10"/>
      <c r="E48" s="2"/>
      <c r="F48" s="2"/>
      <c r="G48" s="2"/>
      <c r="H48" s="2"/>
      <c r="I48" s="126"/>
      <c r="J48" s="126"/>
      <c r="K48" s="12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257" t="s">
        <v>6</v>
      </c>
      <c r="B49" s="135">
        <f>SUM(B47+B48)</f>
        <v>0</v>
      </c>
      <c r="C49" s="136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7" t="s">
        <v>54</v>
      </c>
      <c r="B50" s="137"/>
      <c r="C50" s="137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503" t="s">
        <v>55</v>
      </c>
      <c r="B51" s="479" t="s">
        <v>5</v>
      </c>
      <c r="C51" s="503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497"/>
      <c r="B52" s="482"/>
      <c r="C52" s="497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503" t="s">
        <v>56</v>
      </c>
      <c r="B53" s="138" t="s">
        <v>57</v>
      </c>
      <c r="C53" s="131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496"/>
      <c r="B54" s="139" t="s">
        <v>58</v>
      </c>
      <c r="C54" s="140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497"/>
      <c r="B55" s="141" t="s">
        <v>59</v>
      </c>
      <c r="C55" s="133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503" t="s">
        <v>60</v>
      </c>
      <c r="B56" s="138" t="s">
        <v>61</v>
      </c>
      <c r="C56" s="131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496"/>
      <c r="B57" s="139" t="s">
        <v>62</v>
      </c>
      <c r="C57" s="140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496"/>
      <c r="B58" s="263" t="s">
        <v>63</v>
      </c>
      <c r="C58" s="140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497"/>
      <c r="B59" s="141" t="s">
        <v>64</v>
      </c>
      <c r="C59" s="133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503" t="s">
        <v>65</v>
      </c>
      <c r="B60" s="143" t="s">
        <v>66</v>
      </c>
      <c r="C60" s="131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497"/>
      <c r="B61" s="144" t="s">
        <v>67</v>
      </c>
      <c r="C61" s="133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514" t="s">
        <v>68</v>
      </c>
      <c r="B62" s="515"/>
      <c r="C62" s="145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501" t="s">
        <v>69</v>
      </c>
      <c r="B63" s="501"/>
      <c r="C63" s="501"/>
      <c r="D63" s="501"/>
      <c r="E63" s="501"/>
      <c r="F63" s="501"/>
      <c r="G63" s="501"/>
      <c r="H63" s="501"/>
      <c r="I63" s="501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516" t="s">
        <v>70</v>
      </c>
      <c r="B64" s="516"/>
      <c r="C64" s="517" t="s">
        <v>71</v>
      </c>
      <c r="D64" s="517" t="s">
        <v>72</v>
      </c>
      <c r="E64" s="518" t="s">
        <v>60</v>
      </c>
      <c r="F64" s="517"/>
      <c r="G64" s="517"/>
      <c r="H64" s="517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516"/>
      <c r="B65" s="516"/>
      <c r="C65" s="517"/>
      <c r="D65" s="517"/>
      <c r="E65" s="146" t="s">
        <v>74</v>
      </c>
      <c r="F65" s="265" t="s">
        <v>75</v>
      </c>
      <c r="G65" s="261" t="s">
        <v>76</v>
      </c>
      <c r="H65" s="518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519" t="s">
        <v>77</v>
      </c>
      <c r="B66" s="519"/>
      <c r="C66" s="149"/>
      <c r="D66" s="149"/>
      <c r="E66" s="150"/>
      <c r="F66" s="151"/>
      <c r="G66" s="152"/>
      <c r="H66" s="152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520" t="s">
        <v>78</v>
      </c>
      <c r="B67" s="520"/>
      <c r="C67" s="153"/>
      <c r="D67" s="153"/>
      <c r="E67" s="154"/>
      <c r="F67" s="155"/>
      <c r="G67" s="156"/>
      <c r="H67" s="156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521" t="s">
        <v>79</v>
      </c>
      <c r="B68" s="521"/>
      <c r="C68" s="157"/>
      <c r="D68" s="157"/>
      <c r="E68" s="76"/>
      <c r="F68" s="158"/>
      <c r="G68" s="159"/>
      <c r="H68" s="159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522" t="s">
        <v>6</v>
      </c>
      <c r="B69" s="522"/>
      <c r="C69" s="160">
        <f t="shared" ref="C69:H69" si="6">SUM(C66:C68)</f>
        <v>0</v>
      </c>
      <c r="D69" s="160">
        <f t="shared" si="6"/>
        <v>0</v>
      </c>
      <c r="E69" s="161">
        <f t="shared" si="6"/>
        <v>0</v>
      </c>
      <c r="F69" s="162">
        <f t="shared" si="6"/>
        <v>0</v>
      </c>
      <c r="G69" s="163">
        <f t="shared" si="6"/>
        <v>0</v>
      </c>
      <c r="H69" s="40">
        <f t="shared" si="6"/>
        <v>0</v>
      </c>
      <c r="I69" s="164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5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501" t="s">
        <v>81</v>
      </c>
      <c r="B71" s="501"/>
      <c r="C71" s="501"/>
      <c r="D71" s="501"/>
      <c r="E71" s="501"/>
      <c r="F71" s="501"/>
      <c r="G71" s="501"/>
      <c r="H71" s="501"/>
      <c r="I71" s="501"/>
      <c r="J71" s="501"/>
      <c r="K71" s="501"/>
      <c r="L71" s="50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516" t="s">
        <v>70</v>
      </c>
      <c r="B72" s="516"/>
      <c r="C72" s="517" t="s">
        <v>71</v>
      </c>
      <c r="D72" s="517" t="s">
        <v>72</v>
      </c>
      <c r="E72" s="523" t="s">
        <v>60</v>
      </c>
      <c r="F72" s="524"/>
      <c r="G72" s="525"/>
      <c r="H72" s="518" t="s">
        <v>73</v>
      </c>
      <c r="I72" s="10"/>
      <c r="J72" s="10"/>
      <c r="K72" s="166"/>
      <c r="L72" s="16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516"/>
      <c r="B73" s="516"/>
      <c r="C73" s="517"/>
      <c r="D73" s="517"/>
      <c r="E73" s="264" t="s">
        <v>74</v>
      </c>
      <c r="F73" s="265" t="s">
        <v>75</v>
      </c>
      <c r="G73" s="266" t="s">
        <v>76</v>
      </c>
      <c r="H73" s="518"/>
      <c r="I73" s="10"/>
      <c r="J73" s="10"/>
      <c r="K73" s="166"/>
      <c r="L73" s="16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519" t="s">
        <v>78</v>
      </c>
      <c r="B74" s="519"/>
      <c r="C74" s="149">
        <v>9</v>
      </c>
      <c r="D74" s="149">
        <v>4</v>
      </c>
      <c r="E74" s="169">
        <v>108</v>
      </c>
      <c r="F74" s="151"/>
      <c r="G74" s="170"/>
      <c r="H74" s="152"/>
      <c r="I74" s="10"/>
      <c r="J74" s="10"/>
      <c r="K74" s="166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520" t="s">
        <v>82</v>
      </c>
      <c r="B75" s="520"/>
      <c r="C75" s="140"/>
      <c r="D75" s="140"/>
      <c r="E75" s="171"/>
      <c r="F75" s="172"/>
      <c r="G75" s="85"/>
      <c r="H75" s="86"/>
      <c r="I75" s="10"/>
      <c r="J75" s="10"/>
      <c r="K75" s="166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535" t="s">
        <v>83</v>
      </c>
      <c r="B76" s="535"/>
      <c r="C76" s="140"/>
      <c r="D76" s="140"/>
      <c r="E76" s="171"/>
      <c r="F76" s="172"/>
      <c r="G76" s="85"/>
      <c r="H76" s="86"/>
      <c r="I76" s="10"/>
      <c r="J76" s="10"/>
      <c r="K76" s="166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520" t="s">
        <v>84</v>
      </c>
      <c r="B77" s="520"/>
      <c r="C77" s="140"/>
      <c r="D77" s="140">
        <v>4</v>
      </c>
      <c r="E77" s="171"/>
      <c r="F77" s="172"/>
      <c r="G77" s="85"/>
      <c r="H77" s="86"/>
      <c r="I77" s="10"/>
      <c r="J77" s="10"/>
      <c r="K77" s="166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536" t="s">
        <v>79</v>
      </c>
      <c r="B78" s="536"/>
      <c r="C78" s="157"/>
      <c r="D78" s="133">
        <v>1</v>
      </c>
      <c r="E78" s="173"/>
      <c r="F78" s="158"/>
      <c r="G78" s="77"/>
      <c r="H78" s="159"/>
      <c r="I78" s="10"/>
      <c r="J78" s="10"/>
      <c r="K78" s="166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522" t="s">
        <v>6</v>
      </c>
      <c r="B79" s="522"/>
      <c r="C79" s="160">
        <f t="shared" ref="C79:H79" si="7">SUM(C74:C78)</f>
        <v>9</v>
      </c>
      <c r="D79" s="40">
        <f t="shared" si="7"/>
        <v>9</v>
      </c>
      <c r="E79" s="161">
        <f t="shared" si="7"/>
        <v>108</v>
      </c>
      <c r="F79" s="174">
        <f t="shared" si="7"/>
        <v>0</v>
      </c>
      <c r="G79" s="175">
        <f t="shared" si="7"/>
        <v>0</v>
      </c>
      <c r="H79" s="175">
        <f t="shared" si="7"/>
        <v>0</v>
      </c>
      <c r="I79" s="164"/>
      <c r="J79" s="10"/>
      <c r="K79" s="166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5" t="s">
        <v>80</v>
      </c>
      <c r="B80" s="176"/>
      <c r="C80" s="177"/>
      <c r="D80" s="177"/>
      <c r="E80" s="177"/>
      <c r="F80" s="177"/>
      <c r="G80" s="177"/>
      <c r="H80" s="177"/>
      <c r="I80" s="10"/>
      <c r="J80" s="10"/>
      <c r="K80" s="166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526" t="s">
        <v>85</v>
      </c>
      <c r="B81" s="526"/>
      <c r="C81" s="526"/>
      <c r="D81" s="526"/>
      <c r="E81" s="526"/>
      <c r="F81" s="526"/>
      <c r="G81" s="526"/>
      <c r="H81" s="526"/>
      <c r="I81" s="10"/>
      <c r="J81" s="10"/>
      <c r="K81" s="166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527" t="s">
        <v>86</v>
      </c>
      <c r="B82" s="528"/>
      <c r="C82" s="271" t="s">
        <v>6</v>
      </c>
      <c r="D82" s="146" t="s">
        <v>87</v>
      </c>
      <c r="E82" s="265" t="s">
        <v>88</v>
      </c>
      <c r="F82" s="265" t="s">
        <v>89</v>
      </c>
      <c r="G82" s="265" t="s">
        <v>90</v>
      </c>
      <c r="H82" s="179" t="s">
        <v>91</v>
      </c>
      <c r="I82" s="10"/>
      <c r="J82" s="10"/>
      <c r="K82" s="166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529" t="s">
        <v>71</v>
      </c>
      <c r="B83" s="530"/>
      <c r="C83" s="180"/>
      <c r="D83" s="181"/>
      <c r="E83" s="182"/>
      <c r="F83" s="182"/>
      <c r="G83" s="182"/>
      <c r="H83" s="183"/>
      <c r="I83" s="10"/>
      <c r="J83" s="10"/>
      <c r="K83" s="166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503" t="s">
        <v>60</v>
      </c>
      <c r="B84" s="262" t="s">
        <v>61</v>
      </c>
      <c r="C84" s="149"/>
      <c r="D84" s="185"/>
      <c r="E84" s="186"/>
      <c r="F84" s="186"/>
      <c r="G84" s="186"/>
      <c r="H84" s="187"/>
      <c r="I84" s="10"/>
      <c r="J84" s="10"/>
      <c r="K84" s="166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496"/>
      <c r="B85" s="268" t="s">
        <v>92</v>
      </c>
      <c r="C85" s="153"/>
      <c r="D85" s="154"/>
      <c r="E85" s="155"/>
      <c r="F85" s="155"/>
      <c r="G85" s="155"/>
      <c r="H85" s="156"/>
      <c r="I85" s="10"/>
      <c r="J85" s="10"/>
      <c r="K85" s="166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497"/>
      <c r="B86" s="189" t="s">
        <v>64</v>
      </c>
      <c r="C86" s="190"/>
      <c r="D86" s="191"/>
      <c r="E86" s="192"/>
      <c r="F86" s="192"/>
      <c r="G86" s="192"/>
      <c r="H86" s="193"/>
      <c r="I86" s="10"/>
      <c r="J86" s="10"/>
      <c r="K86" s="166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531" t="s">
        <v>72</v>
      </c>
      <c r="B87" s="532"/>
      <c r="C87" s="149"/>
      <c r="D87" s="185"/>
      <c r="E87" s="186"/>
      <c r="F87" s="186"/>
      <c r="G87" s="186"/>
      <c r="H87" s="187"/>
      <c r="I87" s="10"/>
      <c r="J87" s="10"/>
      <c r="K87" s="166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533" t="s">
        <v>68</v>
      </c>
      <c r="B88" s="534"/>
      <c r="C88" s="194"/>
      <c r="D88" s="76"/>
      <c r="E88" s="158"/>
      <c r="F88" s="158"/>
      <c r="G88" s="158"/>
      <c r="H88" s="89"/>
      <c r="I88" s="10"/>
      <c r="J88" s="10"/>
      <c r="K88" s="166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5" t="s">
        <v>80</v>
      </c>
      <c r="B89" s="195"/>
      <c r="C89" s="196"/>
      <c r="D89" s="167"/>
      <c r="E89" s="167"/>
      <c r="F89" s="167"/>
      <c r="G89" s="167"/>
      <c r="H89" s="167"/>
      <c r="I89" s="10"/>
      <c r="J89" s="10"/>
      <c r="K89" s="166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501" t="s">
        <v>93</v>
      </c>
      <c r="B90" s="501"/>
      <c r="C90" s="501"/>
      <c r="D90" s="501"/>
      <c r="E90" s="501"/>
      <c r="F90" s="501"/>
      <c r="G90" s="501"/>
      <c r="H90" s="501"/>
      <c r="I90" s="501"/>
      <c r="J90" s="10"/>
      <c r="K90" s="166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541" t="s">
        <v>70</v>
      </c>
      <c r="B91" s="542"/>
      <c r="C91" s="545" t="s">
        <v>6</v>
      </c>
      <c r="D91" s="10"/>
      <c r="E91" s="197"/>
      <c r="F91" s="197"/>
      <c r="G91" s="197"/>
      <c r="H91" s="197"/>
      <c r="I91" s="197"/>
      <c r="J91" s="10"/>
      <c r="K91" s="166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543"/>
      <c r="B92" s="544"/>
      <c r="C92" s="546"/>
      <c r="D92" s="10"/>
      <c r="E92" s="197"/>
      <c r="F92" s="197"/>
      <c r="G92" s="197"/>
      <c r="H92" s="197"/>
      <c r="I92" s="197"/>
      <c r="J92" s="10"/>
      <c r="K92" s="166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529" t="s">
        <v>71</v>
      </c>
      <c r="B93" s="530"/>
      <c r="C93" s="180"/>
      <c r="D93" s="10"/>
      <c r="E93" s="197"/>
      <c r="F93" s="197"/>
      <c r="G93" s="197"/>
      <c r="H93" s="197"/>
      <c r="I93" s="197"/>
      <c r="J93" s="105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547" t="s">
        <v>60</v>
      </c>
      <c r="B94" s="272" t="s">
        <v>61</v>
      </c>
      <c r="C94" s="199"/>
      <c r="D94" s="10"/>
      <c r="E94" s="197"/>
      <c r="F94" s="197"/>
      <c r="G94" s="197"/>
      <c r="H94" s="197"/>
      <c r="I94" s="197"/>
      <c r="J94" s="164"/>
      <c r="K94" s="105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547"/>
      <c r="B95" s="200" t="s">
        <v>92</v>
      </c>
      <c r="C95" s="153"/>
      <c r="D95" s="10"/>
      <c r="E95" s="19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509"/>
      <c r="B96" s="201" t="s">
        <v>64</v>
      </c>
      <c r="C96" s="190"/>
      <c r="D96" s="10"/>
      <c r="E96" s="19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531" t="s">
        <v>72</v>
      </c>
      <c r="B97" s="532"/>
      <c r="C97" s="199"/>
      <c r="D97" s="10"/>
      <c r="E97" s="1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533" t="s">
        <v>68</v>
      </c>
      <c r="B98" s="534"/>
      <c r="C98" s="190"/>
      <c r="D98" s="10"/>
      <c r="E98" s="1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5" t="s">
        <v>80</v>
      </c>
      <c r="B99" s="195"/>
      <c r="C99" s="196"/>
      <c r="D99" s="10"/>
      <c r="E99" s="1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501" t="s">
        <v>94</v>
      </c>
      <c r="B100" s="501"/>
      <c r="C100" s="501"/>
      <c r="D100" s="501"/>
      <c r="E100" s="50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2" t="s">
        <v>95</v>
      </c>
      <c r="B101" s="203" t="s">
        <v>96</v>
      </c>
      <c r="C101" s="270"/>
      <c r="D101" s="269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268" t="s">
        <v>97</v>
      </c>
      <c r="B102" s="206"/>
      <c r="C102" s="270"/>
      <c r="D102" s="269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268" t="s">
        <v>98</v>
      </c>
      <c r="B103" s="207"/>
      <c r="C103" s="270"/>
      <c r="D103" s="269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268" t="s">
        <v>99</v>
      </c>
      <c r="B104" s="207"/>
      <c r="C104" s="270"/>
      <c r="D104" s="269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268" t="s">
        <v>100</v>
      </c>
      <c r="B105" s="207"/>
      <c r="C105" s="208"/>
      <c r="D105" s="269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89" t="s">
        <v>101</v>
      </c>
      <c r="B106" s="209"/>
      <c r="C106" s="208"/>
      <c r="D106" s="269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537" t="s">
        <v>102</v>
      </c>
      <c r="B107" s="538"/>
      <c r="C107" s="538"/>
      <c r="D107" s="53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2" t="s">
        <v>95</v>
      </c>
      <c r="B108" s="203" t="s">
        <v>96</v>
      </c>
      <c r="C108" s="270"/>
      <c r="D108" s="269"/>
      <c r="E108" s="16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268" t="s">
        <v>97</v>
      </c>
      <c r="B109" s="206">
        <v>0</v>
      </c>
      <c r="C109" s="270"/>
      <c r="D109" s="269"/>
      <c r="E109" s="270"/>
      <c r="F109" s="210"/>
      <c r="G109" s="10"/>
      <c r="H109" s="10"/>
      <c r="I109" s="269"/>
      <c r="J109" s="270"/>
      <c r="K109" s="105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268" t="s">
        <v>98</v>
      </c>
      <c r="B110" s="207">
        <v>0</v>
      </c>
      <c r="C110" s="270"/>
      <c r="D110" s="269"/>
      <c r="E110" s="270"/>
      <c r="F110" s="210"/>
      <c r="G110" s="10"/>
      <c r="H110" s="10"/>
      <c r="I110" s="269"/>
      <c r="J110" s="270"/>
      <c r="K110" s="105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268" t="s">
        <v>99</v>
      </c>
      <c r="B111" s="207">
        <v>1</v>
      </c>
      <c r="C111" s="270"/>
      <c r="D111" s="269"/>
      <c r="E111" s="270"/>
      <c r="F111" s="210"/>
      <c r="G111" s="10"/>
      <c r="H111" s="10"/>
      <c r="I111" s="269"/>
      <c r="J111" s="270"/>
      <c r="K111" s="105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268" t="s">
        <v>100</v>
      </c>
      <c r="B112" s="207">
        <v>0</v>
      </c>
      <c r="C112" s="208"/>
      <c r="D112" s="539"/>
      <c r="E112" s="540"/>
      <c r="F112" s="210"/>
      <c r="G112" s="10"/>
      <c r="H112" s="10"/>
      <c r="I112" s="269"/>
      <c r="J112" s="270"/>
      <c r="K112" s="105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89" t="s">
        <v>101</v>
      </c>
      <c r="B113" s="209">
        <v>0</v>
      </c>
      <c r="C113" s="208"/>
      <c r="D113" s="539"/>
      <c r="E113" s="540"/>
      <c r="F113" s="210"/>
      <c r="G113" s="10"/>
      <c r="H113" s="10"/>
      <c r="I113" s="269"/>
      <c r="J113" s="270"/>
      <c r="K113" s="105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1" t="s">
        <v>103</v>
      </c>
      <c r="B114" s="212"/>
      <c r="C114" s="212"/>
      <c r="D114" s="212"/>
      <c r="E114" s="212"/>
      <c r="F114" s="212"/>
      <c r="G114" s="197"/>
      <c r="H114" s="197"/>
      <c r="I114" s="197"/>
      <c r="J114" s="164"/>
      <c r="K114" s="105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527" t="s">
        <v>5</v>
      </c>
      <c r="B115" s="528"/>
      <c r="C115" s="271" t="s">
        <v>6</v>
      </c>
      <c r="D115" s="146" t="s">
        <v>104</v>
      </c>
      <c r="E115" s="265" t="s">
        <v>105</v>
      </c>
      <c r="F115" s="261" t="s">
        <v>106</v>
      </c>
      <c r="G115" s="197"/>
      <c r="H115" s="197"/>
      <c r="I115" s="197"/>
      <c r="J115" s="105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548" t="s">
        <v>71</v>
      </c>
      <c r="B116" s="549"/>
      <c r="C116" s="213">
        <f t="shared" ref="C116:C121" si="8">SUM(D116:F116)</f>
        <v>0</v>
      </c>
      <c r="D116" s="214"/>
      <c r="E116" s="215"/>
      <c r="F116" s="216"/>
      <c r="G116" s="217"/>
      <c r="H116" s="197"/>
      <c r="I116" s="197"/>
      <c r="J116" s="105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508" t="s">
        <v>60</v>
      </c>
      <c r="B117" s="267" t="s">
        <v>107</v>
      </c>
      <c r="C117" s="219">
        <f t="shared" si="8"/>
        <v>0</v>
      </c>
      <c r="D117" s="150"/>
      <c r="E117" s="151"/>
      <c r="F117" s="152"/>
      <c r="G117" s="217"/>
      <c r="H117" s="197"/>
      <c r="I117" s="197"/>
      <c r="J117" s="105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547"/>
      <c r="B118" s="200" t="s">
        <v>92</v>
      </c>
      <c r="C118" s="220">
        <f t="shared" si="8"/>
        <v>0</v>
      </c>
      <c r="D118" s="84"/>
      <c r="E118" s="172"/>
      <c r="F118" s="86"/>
      <c r="G118" s="217"/>
      <c r="H118" s="197"/>
      <c r="I118" s="197"/>
      <c r="J118" s="105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509"/>
      <c r="B119" s="201" t="s">
        <v>108</v>
      </c>
      <c r="C119" s="221">
        <f t="shared" si="8"/>
        <v>0</v>
      </c>
      <c r="D119" s="76"/>
      <c r="E119" s="158"/>
      <c r="F119" s="89"/>
      <c r="G119" s="217"/>
      <c r="H119" s="197"/>
      <c r="I119" s="197"/>
      <c r="J119" s="105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550" t="s">
        <v>72</v>
      </c>
      <c r="B120" s="551"/>
      <c r="C120" s="222">
        <f t="shared" si="8"/>
        <v>0</v>
      </c>
      <c r="D120" s="37"/>
      <c r="E120" s="223"/>
      <c r="F120" s="38"/>
      <c r="G120" s="217"/>
      <c r="H120" s="197"/>
      <c r="I120" s="197"/>
      <c r="J120" s="105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533" t="s">
        <v>68</v>
      </c>
      <c r="B121" s="534"/>
      <c r="C121" s="221">
        <f t="shared" si="8"/>
        <v>0</v>
      </c>
      <c r="D121" s="76"/>
      <c r="E121" s="158"/>
      <c r="F121" s="89"/>
      <c r="G121" s="217"/>
      <c r="H121" s="197"/>
      <c r="I121" s="197"/>
      <c r="J121" s="105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5" t="s">
        <v>80</v>
      </c>
      <c r="B122" s="224"/>
      <c r="C122" s="177"/>
      <c r="D122" s="177"/>
      <c r="E122" s="167"/>
      <c r="F122" s="10"/>
      <c r="G122" s="197"/>
      <c r="H122" s="197"/>
      <c r="I122" s="197"/>
      <c r="J122" s="105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5" t="s">
        <v>109</v>
      </c>
      <c r="B123" s="225"/>
      <c r="C123" s="177"/>
      <c r="D123" s="177"/>
      <c r="E123" s="177"/>
      <c r="F123" s="177"/>
      <c r="G123" s="197"/>
      <c r="H123" s="197"/>
      <c r="I123" s="197"/>
      <c r="J123" s="105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26"/>
      <c r="G124" s="226"/>
      <c r="H124" s="197"/>
      <c r="I124" s="197"/>
      <c r="J124" s="105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477" t="s">
        <v>111</v>
      </c>
      <c r="B125" s="479"/>
      <c r="C125" s="503" t="s">
        <v>6</v>
      </c>
      <c r="D125" s="474" t="s">
        <v>112</v>
      </c>
      <c r="E125" s="475"/>
      <c r="F125" s="474" t="s">
        <v>113</v>
      </c>
      <c r="G125" s="475"/>
      <c r="H125" s="197"/>
      <c r="I125" s="197"/>
      <c r="J125" s="105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480"/>
      <c r="B126" s="482"/>
      <c r="C126" s="497"/>
      <c r="D126" s="16" t="s">
        <v>114</v>
      </c>
      <c r="E126" s="227" t="s">
        <v>115</v>
      </c>
      <c r="F126" s="16" t="s">
        <v>116</v>
      </c>
      <c r="G126" s="227" t="s">
        <v>115</v>
      </c>
      <c r="H126" s="197"/>
      <c r="I126" s="197"/>
      <c r="J126" s="105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529" t="s">
        <v>71</v>
      </c>
      <c r="B127" s="530"/>
      <c r="C127" s="228">
        <f t="shared" ref="C127:C133" si="9">SUM(D127:G127)</f>
        <v>240</v>
      </c>
      <c r="D127" s="229">
        <v>6</v>
      </c>
      <c r="E127" s="230"/>
      <c r="F127" s="229">
        <v>234</v>
      </c>
      <c r="G127" s="230"/>
      <c r="H127" s="217"/>
      <c r="I127" s="197"/>
      <c r="J127" s="105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508" t="s">
        <v>60</v>
      </c>
      <c r="B128" s="267" t="s">
        <v>107</v>
      </c>
      <c r="C128" s="228">
        <f t="shared" si="9"/>
        <v>125</v>
      </c>
      <c r="D128" s="229"/>
      <c r="E128" s="230"/>
      <c r="F128" s="229">
        <v>125</v>
      </c>
      <c r="G128" s="230"/>
      <c r="H128" s="217"/>
      <c r="I128" s="197"/>
      <c r="J128" s="105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547"/>
      <c r="B129" s="200" t="s">
        <v>92</v>
      </c>
      <c r="C129" s="231">
        <f t="shared" si="9"/>
        <v>0</v>
      </c>
      <c r="D129" s="232"/>
      <c r="E129" s="233"/>
      <c r="F129" s="232"/>
      <c r="G129" s="233"/>
      <c r="H129" s="217"/>
      <c r="I129" s="197"/>
      <c r="J129" s="105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509"/>
      <c r="B130" s="201" t="s">
        <v>108</v>
      </c>
      <c r="C130" s="234">
        <f t="shared" si="9"/>
        <v>0</v>
      </c>
      <c r="D130" s="235"/>
      <c r="E130" s="236"/>
      <c r="F130" s="235"/>
      <c r="G130" s="236"/>
      <c r="H130" s="217"/>
      <c r="I130" s="197"/>
      <c r="J130" s="105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531" t="s">
        <v>72</v>
      </c>
      <c r="B131" s="532"/>
      <c r="C131" s="237">
        <f t="shared" si="9"/>
        <v>66</v>
      </c>
      <c r="D131" s="28"/>
      <c r="E131" s="71"/>
      <c r="F131" s="28">
        <v>66</v>
      </c>
      <c r="G131" s="71"/>
      <c r="H131" s="217"/>
      <c r="I131" s="197"/>
      <c r="J131" s="105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533" t="s">
        <v>68</v>
      </c>
      <c r="B132" s="534"/>
      <c r="C132" s="238">
        <f t="shared" si="9"/>
        <v>4</v>
      </c>
      <c r="D132" s="35"/>
      <c r="E132" s="79"/>
      <c r="F132" s="35">
        <v>4</v>
      </c>
      <c r="G132" s="79"/>
      <c r="H132" s="217"/>
      <c r="I132" s="197"/>
      <c r="J132" s="105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554" t="s">
        <v>6</v>
      </c>
      <c r="B133" s="555"/>
      <c r="C133" s="40">
        <f t="shared" si="9"/>
        <v>435</v>
      </c>
      <c r="D133" s="161">
        <f>SUM(D127:D132)</f>
        <v>6</v>
      </c>
      <c r="E133" s="239">
        <f>SUM(E127:E132)</f>
        <v>0</v>
      </c>
      <c r="F133" s="161">
        <f>SUM(F127:F132)</f>
        <v>429</v>
      </c>
      <c r="G133" s="239">
        <f>SUM(G127:G132)</f>
        <v>0</v>
      </c>
      <c r="H133" s="197"/>
      <c r="I133" s="197"/>
      <c r="J133" s="105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0" t="s">
        <v>117</v>
      </c>
      <c r="B134" s="240"/>
      <c r="C134" s="240"/>
      <c r="D134" s="226"/>
      <c r="E134" s="226"/>
      <c r="F134" s="177"/>
      <c r="G134" s="197"/>
      <c r="H134" s="197"/>
      <c r="I134" s="197"/>
      <c r="J134" s="105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477" t="s">
        <v>32</v>
      </c>
      <c r="B135" s="556"/>
      <c r="C135" s="260" t="s">
        <v>6</v>
      </c>
      <c r="D135" s="226"/>
      <c r="E135" s="226"/>
      <c r="F135" s="242"/>
      <c r="G135" s="197"/>
      <c r="H135" s="197"/>
      <c r="I135" s="197"/>
      <c r="J135" s="105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557" t="s">
        <v>118</v>
      </c>
      <c r="B136" s="243" t="s">
        <v>119</v>
      </c>
      <c r="C136" s="244">
        <v>314</v>
      </c>
      <c r="D136" s="226"/>
      <c r="E136" s="226"/>
      <c r="F136" s="242"/>
      <c r="G136" s="197"/>
      <c r="H136" s="197"/>
      <c r="I136" s="197"/>
      <c r="J136" s="105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558"/>
      <c r="B137" s="245" t="s">
        <v>120</v>
      </c>
      <c r="C137" s="246">
        <v>240</v>
      </c>
      <c r="D137" s="226"/>
      <c r="E137" s="226"/>
      <c r="F137" s="242"/>
      <c r="G137" s="197"/>
      <c r="H137" s="197"/>
      <c r="I137" s="197"/>
      <c r="J137" s="105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47" t="s">
        <v>121</v>
      </c>
      <c r="B138" s="247"/>
      <c r="C138" s="247"/>
      <c r="D138" s="226"/>
      <c r="E138" s="226"/>
      <c r="F138" s="197"/>
      <c r="G138" s="197"/>
      <c r="H138" s="197"/>
      <c r="I138" s="197"/>
      <c r="J138" s="105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503" t="s">
        <v>32</v>
      </c>
      <c r="B139" s="503" t="s">
        <v>6</v>
      </c>
      <c r="C139" s="557" t="s">
        <v>56</v>
      </c>
      <c r="D139" s="552" t="s">
        <v>65</v>
      </c>
      <c r="E139" s="479" t="s">
        <v>60</v>
      </c>
      <c r="F139" s="197"/>
      <c r="G139" s="197"/>
      <c r="H139" s="197"/>
      <c r="I139" s="197"/>
      <c r="J139" s="105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497"/>
      <c r="B140" s="497"/>
      <c r="C140" s="558"/>
      <c r="D140" s="553"/>
      <c r="E140" s="482"/>
      <c r="F140" s="197"/>
      <c r="G140" s="197"/>
      <c r="H140" s="197"/>
      <c r="I140" s="197"/>
      <c r="J140" s="164"/>
      <c r="K140" s="105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0" t="s">
        <v>122</v>
      </c>
      <c r="B141" s="80">
        <f t="shared" ref="B141:B150" si="10">SUM(C141:E141)</f>
        <v>0</v>
      </c>
      <c r="C141" s="232"/>
      <c r="D141" s="248"/>
      <c r="E141" s="249"/>
      <c r="F141" s="166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0" t="s">
        <v>123</v>
      </c>
      <c r="B142" s="80">
        <f t="shared" si="10"/>
        <v>0</v>
      </c>
      <c r="C142" s="232"/>
      <c r="D142" s="248"/>
      <c r="E142" s="249"/>
      <c r="F142" s="166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0" t="s">
        <v>124</v>
      </c>
      <c r="B143" s="80">
        <f t="shared" si="10"/>
        <v>0</v>
      </c>
      <c r="C143" s="232"/>
      <c r="D143" s="248"/>
      <c r="E143" s="249"/>
      <c r="F143" s="166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0" t="s">
        <v>125</v>
      </c>
      <c r="B144" s="80">
        <f t="shared" si="10"/>
        <v>0</v>
      </c>
      <c r="C144" s="232"/>
      <c r="D144" s="248"/>
      <c r="E144" s="249"/>
      <c r="F144" s="166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0" t="s">
        <v>126</v>
      </c>
      <c r="B145" s="80">
        <f t="shared" si="10"/>
        <v>0</v>
      </c>
      <c r="C145" s="232"/>
      <c r="D145" s="248"/>
      <c r="E145" s="249"/>
      <c r="F145" s="166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0" t="s">
        <v>127</v>
      </c>
      <c r="B146" s="80">
        <f t="shared" si="10"/>
        <v>0</v>
      </c>
      <c r="C146" s="232"/>
      <c r="D146" s="248"/>
      <c r="E146" s="249"/>
      <c r="F146" s="166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0" t="s">
        <v>128</v>
      </c>
      <c r="B147" s="80">
        <f t="shared" si="10"/>
        <v>0</v>
      </c>
      <c r="C147" s="232"/>
      <c r="D147" s="248"/>
      <c r="E147" s="249"/>
      <c r="F147" s="166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0" t="s">
        <v>129</v>
      </c>
      <c r="B148" s="80">
        <f t="shared" si="10"/>
        <v>0</v>
      </c>
      <c r="C148" s="232"/>
      <c r="D148" s="248"/>
      <c r="E148" s="249"/>
      <c r="F148" s="166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0" t="s">
        <v>130</v>
      </c>
      <c r="B149" s="80">
        <f t="shared" si="10"/>
        <v>0</v>
      </c>
      <c r="C149" s="232"/>
      <c r="D149" s="248"/>
      <c r="E149" s="249"/>
      <c r="F149" s="166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88" t="s">
        <v>131</v>
      </c>
      <c r="B150" s="88">
        <f t="shared" si="10"/>
        <v>0</v>
      </c>
      <c r="C150" s="235"/>
      <c r="D150" s="251"/>
      <c r="E150" s="252"/>
      <c r="F150" s="166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66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53" customFormat="1" ht="14.25" hidden="1" x14ac:dyDescent="0.2">
      <c r="A195" s="253">
        <f>SUM(D12:D15,D22:D27,D31:D43,B49,C69:H69,C79:H79,C83:H88,C93:C98,C116:C121,C133,B141:B150,C53:C62,B102:B106,B109:B113,D16:D17,C136:C137)</f>
        <v>1523</v>
      </c>
      <c r="B195" s="253">
        <f>SUM(CG5:CN157)</f>
        <v>0</v>
      </c>
      <c r="BY195" s="254"/>
      <c r="BZ195" s="254"/>
      <c r="CA195" s="254"/>
      <c r="CB195" s="254"/>
      <c r="CC195" s="254"/>
      <c r="CD195" s="254"/>
      <c r="CE195" s="254"/>
      <c r="CF195" s="254"/>
      <c r="CG195" s="254"/>
      <c r="CH195" s="254"/>
      <c r="CI195" s="254"/>
      <c r="CJ195" s="254"/>
      <c r="CK195" s="254"/>
      <c r="CL195" s="254"/>
      <c r="CM195" s="254"/>
      <c r="CN195" s="254"/>
      <c r="CO195" s="254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sqref="A1:XFD1048576" xr:uid="{F6E47C4A-A619-4213-AE5F-6FBBB4785DD1}">
      <formula1>0</formula1>
      <formula2>1E+28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9F9A-D506-4B4E-B2CE-0F7734075505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",[6]NOMBRE!B2," - ","( ",[6]NOMBRE!C2,[6]NOMBRE!D2,[6]NOMBRE!E2,[6]NOMBRE!F2,[6]NOMBRE!G2,"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",[6]NOMBRE!B6," - ","( ",[6]NOMBRE!C6,[6]NOMBRE!D6," )")</f>
        <v>MES: MAYO - ( 05 )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",[6]NOMBRE!B7)</f>
        <v>AÑO: 2022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476" t="s">
        <v>4</v>
      </c>
      <c r="B9" s="476" t="s">
        <v>5</v>
      </c>
      <c r="C9" s="476"/>
      <c r="D9" s="477" t="s">
        <v>6</v>
      </c>
      <c r="E9" s="478"/>
      <c r="F9" s="479"/>
      <c r="G9" s="483" t="s">
        <v>7</v>
      </c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5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476"/>
      <c r="B10" s="476"/>
      <c r="C10" s="476"/>
      <c r="D10" s="480"/>
      <c r="E10" s="481"/>
      <c r="F10" s="482"/>
      <c r="G10" s="471" t="s">
        <v>8</v>
      </c>
      <c r="H10" s="471"/>
      <c r="I10" s="471" t="s">
        <v>9</v>
      </c>
      <c r="J10" s="471"/>
      <c r="K10" s="471" t="s">
        <v>10</v>
      </c>
      <c r="L10" s="471"/>
      <c r="M10" s="471" t="s">
        <v>11</v>
      </c>
      <c r="N10" s="471"/>
      <c r="O10" s="471" t="s">
        <v>12</v>
      </c>
      <c r="P10" s="471"/>
      <c r="Q10" s="471" t="s">
        <v>13</v>
      </c>
      <c r="R10" s="471"/>
      <c r="S10" s="471" t="s">
        <v>14</v>
      </c>
      <c r="T10" s="471"/>
      <c r="U10" s="471" t="s">
        <v>15</v>
      </c>
      <c r="V10" s="471"/>
      <c r="W10" s="471" t="s">
        <v>16</v>
      </c>
      <c r="X10" s="471"/>
      <c r="Y10" s="471" t="s">
        <v>17</v>
      </c>
      <c r="Z10" s="471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476"/>
      <c r="B11" s="476"/>
      <c r="C11" s="476"/>
      <c r="D11" s="16" t="s">
        <v>18</v>
      </c>
      <c r="E11" s="17" t="s">
        <v>19</v>
      </c>
      <c r="F11" s="275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472" t="s">
        <v>21</v>
      </c>
      <c r="B12" s="23" t="s">
        <v>22</v>
      </c>
      <c r="C12" s="24" t="s">
        <v>23</v>
      </c>
      <c r="D12" s="25">
        <f>SUM(E12+F12)</f>
        <v>13</v>
      </c>
      <c r="E12" s="26">
        <f t="shared" ref="E12:F15" si="0">SUM(G12+I12+K12+M12+O12+Q12+S12+U12+W12+Y12)</f>
        <v>5</v>
      </c>
      <c r="F12" s="27">
        <f t="shared" si="0"/>
        <v>8</v>
      </c>
      <c r="G12" s="28">
        <v>0</v>
      </c>
      <c r="H12" s="29">
        <v>0</v>
      </c>
      <c r="I12" s="28">
        <v>2</v>
      </c>
      <c r="J12" s="29">
        <v>1</v>
      </c>
      <c r="K12" s="28">
        <v>0</v>
      </c>
      <c r="L12" s="29">
        <v>1</v>
      </c>
      <c r="M12" s="28">
        <v>3</v>
      </c>
      <c r="N12" s="29">
        <v>2</v>
      </c>
      <c r="O12" s="28">
        <v>0</v>
      </c>
      <c r="P12" s="29">
        <v>1</v>
      </c>
      <c r="Q12" s="28">
        <v>0</v>
      </c>
      <c r="R12" s="29">
        <v>1</v>
      </c>
      <c r="S12" s="28">
        <v>0</v>
      </c>
      <c r="T12" s="29">
        <v>0</v>
      </c>
      <c r="U12" s="28">
        <v>0</v>
      </c>
      <c r="V12" s="29">
        <v>1</v>
      </c>
      <c r="W12" s="28">
        <v>0</v>
      </c>
      <c r="X12" s="29">
        <v>0</v>
      </c>
      <c r="Y12" s="28">
        <v>0</v>
      </c>
      <c r="Z12" s="29">
        <v>1</v>
      </c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473"/>
      <c r="B13" s="281" t="s">
        <v>24</v>
      </c>
      <c r="C13" s="31" t="s">
        <v>23</v>
      </c>
      <c r="D13" s="32">
        <f>SUM(E13+F13)</f>
        <v>87</v>
      </c>
      <c r="E13" s="33">
        <f t="shared" si="0"/>
        <v>39</v>
      </c>
      <c r="F13" s="34">
        <f t="shared" si="0"/>
        <v>48</v>
      </c>
      <c r="G13" s="35">
        <v>0</v>
      </c>
      <c r="H13" s="36">
        <v>0</v>
      </c>
      <c r="I13" s="37">
        <v>3</v>
      </c>
      <c r="J13" s="38">
        <v>10</v>
      </c>
      <c r="K13" s="37">
        <v>8</v>
      </c>
      <c r="L13" s="38">
        <v>10</v>
      </c>
      <c r="M13" s="37">
        <v>3</v>
      </c>
      <c r="N13" s="39">
        <v>9</v>
      </c>
      <c r="O13" s="37">
        <v>3</v>
      </c>
      <c r="P13" s="39">
        <v>4</v>
      </c>
      <c r="Q13" s="37">
        <v>6</v>
      </c>
      <c r="R13" s="39">
        <v>5</v>
      </c>
      <c r="S13" s="37">
        <v>4</v>
      </c>
      <c r="T13" s="39">
        <v>4</v>
      </c>
      <c r="U13" s="37">
        <v>3</v>
      </c>
      <c r="V13" s="39">
        <v>2</v>
      </c>
      <c r="W13" s="37">
        <v>9</v>
      </c>
      <c r="X13" s="39">
        <v>3</v>
      </c>
      <c r="Y13" s="37">
        <v>0</v>
      </c>
      <c r="Z13" s="39">
        <v>1</v>
      </c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474" t="s">
        <v>25</v>
      </c>
      <c r="B14" s="475"/>
      <c r="C14" s="40" t="s">
        <v>23</v>
      </c>
      <c r="D14" s="41">
        <f>SUM(E14+F14)</f>
        <v>171</v>
      </c>
      <c r="E14" s="42">
        <f t="shared" si="0"/>
        <v>97</v>
      </c>
      <c r="F14" s="43">
        <f t="shared" si="0"/>
        <v>74</v>
      </c>
      <c r="G14" s="44">
        <v>3</v>
      </c>
      <c r="H14" s="45">
        <v>1</v>
      </c>
      <c r="I14" s="44">
        <v>5</v>
      </c>
      <c r="J14" s="45">
        <v>8</v>
      </c>
      <c r="K14" s="44">
        <v>15</v>
      </c>
      <c r="L14" s="45">
        <v>7</v>
      </c>
      <c r="M14" s="46">
        <v>14</v>
      </c>
      <c r="N14" s="47">
        <v>13</v>
      </c>
      <c r="O14" s="46">
        <v>7</v>
      </c>
      <c r="P14" s="47">
        <v>10</v>
      </c>
      <c r="Q14" s="46">
        <v>16</v>
      </c>
      <c r="R14" s="47">
        <v>12</v>
      </c>
      <c r="S14" s="46">
        <v>15</v>
      </c>
      <c r="T14" s="47">
        <v>6</v>
      </c>
      <c r="U14" s="46">
        <v>8</v>
      </c>
      <c r="V14" s="47">
        <v>8</v>
      </c>
      <c r="W14" s="46">
        <v>10</v>
      </c>
      <c r="X14" s="47">
        <v>8</v>
      </c>
      <c r="Y14" s="46">
        <v>4</v>
      </c>
      <c r="Z14" s="47">
        <v>1</v>
      </c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486" t="s">
        <v>6</v>
      </c>
      <c r="B15" s="487"/>
      <c r="C15" s="488"/>
      <c r="D15" s="48">
        <f>SUM(E15+F15)</f>
        <v>271</v>
      </c>
      <c r="E15" s="49">
        <f t="shared" si="0"/>
        <v>141</v>
      </c>
      <c r="F15" s="50">
        <f t="shared" si="0"/>
        <v>130</v>
      </c>
      <c r="G15" s="51">
        <f t="shared" ref="G15:Z15" si="1">SUM(G12:G14)</f>
        <v>3</v>
      </c>
      <c r="H15" s="52">
        <f t="shared" si="1"/>
        <v>1</v>
      </c>
      <c r="I15" s="51">
        <f t="shared" si="1"/>
        <v>10</v>
      </c>
      <c r="J15" s="52">
        <f t="shared" si="1"/>
        <v>19</v>
      </c>
      <c r="K15" s="51">
        <f t="shared" si="1"/>
        <v>23</v>
      </c>
      <c r="L15" s="52">
        <f t="shared" si="1"/>
        <v>18</v>
      </c>
      <c r="M15" s="53">
        <f t="shared" si="1"/>
        <v>20</v>
      </c>
      <c r="N15" s="54">
        <f t="shared" si="1"/>
        <v>24</v>
      </c>
      <c r="O15" s="53">
        <f t="shared" si="1"/>
        <v>10</v>
      </c>
      <c r="P15" s="54">
        <f t="shared" si="1"/>
        <v>15</v>
      </c>
      <c r="Q15" s="53">
        <f t="shared" si="1"/>
        <v>22</v>
      </c>
      <c r="R15" s="54">
        <f t="shared" si="1"/>
        <v>18</v>
      </c>
      <c r="S15" s="53">
        <f t="shared" si="1"/>
        <v>19</v>
      </c>
      <c r="T15" s="54">
        <f t="shared" si="1"/>
        <v>10</v>
      </c>
      <c r="U15" s="53">
        <f t="shared" si="1"/>
        <v>11</v>
      </c>
      <c r="V15" s="54">
        <f t="shared" si="1"/>
        <v>11</v>
      </c>
      <c r="W15" s="53">
        <f t="shared" si="1"/>
        <v>19</v>
      </c>
      <c r="X15" s="54">
        <f t="shared" si="1"/>
        <v>11</v>
      </c>
      <c r="Y15" s="53">
        <f t="shared" si="1"/>
        <v>4</v>
      </c>
      <c r="Z15" s="54">
        <f t="shared" si="1"/>
        <v>3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489" t="s">
        <v>26</v>
      </c>
      <c r="B16" s="490"/>
      <c r="C16" s="491"/>
      <c r="D16" s="55">
        <v>22</v>
      </c>
      <c r="E16" s="56"/>
      <c r="F16" s="57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8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492" t="s">
        <v>27</v>
      </c>
      <c r="B17" s="493"/>
      <c r="C17" s="494"/>
      <c r="D17" s="35"/>
      <c r="E17" s="59"/>
      <c r="F17" s="60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1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2" t="s">
        <v>28</v>
      </c>
      <c r="B18" s="6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476" t="s">
        <v>4</v>
      </c>
      <c r="B19" s="476" t="s">
        <v>5</v>
      </c>
      <c r="C19" s="476"/>
      <c r="D19" s="477" t="s">
        <v>6</v>
      </c>
      <c r="E19" s="478"/>
      <c r="F19" s="479"/>
      <c r="G19" s="474" t="s">
        <v>7</v>
      </c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  <c r="Y19" s="500"/>
      <c r="Z19" s="475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476"/>
      <c r="B20" s="476"/>
      <c r="C20" s="476"/>
      <c r="D20" s="480"/>
      <c r="E20" s="481"/>
      <c r="F20" s="481"/>
      <c r="G20" s="471" t="s">
        <v>8</v>
      </c>
      <c r="H20" s="471"/>
      <c r="I20" s="471" t="s">
        <v>9</v>
      </c>
      <c r="J20" s="471"/>
      <c r="K20" s="471" t="s">
        <v>10</v>
      </c>
      <c r="L20" s="471"/>
      <c r="M20" s="471" t="s">
        <v>11</v>
      </c>
      <c r="N20" s="471"/>
      <c r="O20" s="471" t="s">
        <v>12</v>
      </c>
      <c r="P20" s="471"/>
      <c r="Q20" s="471" t="s">
        <v>13</v>
      </c>
      <c r="R20" s="471"/>
      <c r="S20" s="471" t="s">
        <v>14</v>
      </c>
      <c r="T20" s="471"/>
      <c r="U20" s="471" t="s">
        <v>15</v>
      </c>
      <c r="V20" s="471"/>
      <c r="W20" s="471" t="s">
        <v>16</v>
      </c>
      <c r="X20" s="471"/>
      <c r="Y20" s="471" t="s">
        <v>17</v>
      </c>
      <c r="Z20" s="47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476"/>
      <c r="B21" s="476"/>
      <c r="C21" s="476"/>
      <c r="D21" s="16" t="s">
        <v>18</v>
      </c>
      <c r="E21" s="17" t="s">
        <v>19</v>
      </c>
      <c r="F21" s="290" t="s">
        <v>20</v>
      </c>
      <c r="G21" s="19" t="s">
        <v>19</v>
      </c>
      <c r="H21" s="20" t="s">
        <v>20</v>
      </c>
      <c r="I21" s="19" t="s">
        <v>19</v>
      </c>
      <c r="J21" s="65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473" t="s">
        <v>21</v>
      </c>
      <c r="B22" s="496" t="s">
        <v>22</v>
      </c>
      <c r="C22" s="66" t="s">
        <v>29</v>
      </c>
      <c r="D22" s="67">
        <f t="shared" ref="D22:D27" si="2">SUM(E22+F22)</f>
        <v>3</v>
      </c>
      <c r="E22" s="68">
        <f t="shared" ref="E22:F27" si="3">SUM(G22+I22+K22+M22+O22+Q22+S22+U22+W22+Y22)</f>
        <v>1</v>
      </c>
      <c r="F22" s="69">
        <f t="shared" si="3"/>
        <v>2</v>
      </c>
      <c r="G22" s="37">
        <v>0</v>
      </c>
      <c r="H22" s="39">
        <v>0</v>
      </c>
      <c r="I22" s="28">
        <v>0</v>
      </c>
      <c r="J22" s="29">
        <v>0</v>
      </c>
      <c r="K22" s="70">
        <v>0</v>
      </c>
      <c r="L22" s="71">
        <v>1</v>
      </c>
      <c r="M22" s="70">
        <v>0</v>
      </c>
      <c r="N22" s="71">
        <v>0</v>
      </c>
      <c r="O22" s="70">
        <v>0</v>
      </c>
      <c r="P22" s="71">
        <v>1</v>
      </c>
      <c r="Q22" s="70">
        <v>0</v>
      </c>
      <c r="R22" s="71">
        <v>0</v>
      </c>
      <c r="S22" s="70">
        <v>0</v>
      </c>
      <c r="T22" s="71">
        <v>0</v>
      </c>
      <c r="U22" s="70">
        <v>1</v>
      </c>
      <c r="V22" s="71">
        <v>0</v>
      </c>
      <c r="W22" s="70">
        <v>0</v>
      </c>
      <c r="X22" s="71">
        <v>0</v>
      </c>
      <c r="Y22" s="28">
        <v>0</v>
      </c>
      <c r="Z22" s="71">
        <v>0</v>
      </c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473"/>
      <c r="B23" s="497"/>
      <c r="C23" s="72" t="s">
        <v>30</v>
      </c>
      <c r="D23" s="73">
        <f t="shared" si="2"/>
        <v>0</v>
      </c>
      <c r="E23" s="74">
        <f t="shared" si="3"/>
        <v>0</v>
      </c>
      <c r="F23" s="75">
        <f t="shared" si="3"/>
        <v>0</v>
      </c>
      <c r="G23" s="76">
        <v>0</v>
      </c>
      <c r="H23" s="77">
        <v>0</v>
      </c>
      <c r="I23" s="35">
        <v>0</v>
      </c>
      <c r="J23" s="36">
        <v>0</v>
      </c>
      <c r="K23" s="78">
        <v>0</v>
      </c>
      <c r="L23" s="79">
        <v>0</v>
      </c>
      <c r="M23" s="78">
        <v>0</v>
      </c>
      <c r="N23" s="79">
        <v>0</v>
      </c>
      <c r="O23" s="78">
        <v>0</v>
      </c>
      <c r="P23" s="79">
        <v>0</v>
      </c>
      <c r="Q23" s="78">
        <v>0</v>
      </c>
      <c r="R23" s="79">
        <v>0</v>
      </c>
      <c r="S23" s="78">
        <v>0</v>
      </c>
      <c r="T23" s="79">
        <v>0</v>
      </c>
      <c r="U23" s="78">
        <v>0</v>
      </c>
      <c r="V23" s="79">
        <v>0</v>
      </c>
      <c r="W23" s="78">
        <v>0</v>
      </c>
      <c r="X23" s="79">
        <v>0</v>
      </c>
      <c r="Y23" s="78">
        <v>0</v>
      </c>
      <c r="Z23" s="79">
        <v>0</v>
      </c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473"/>
      <c r="B24" s="496" t="s">
        <v>24</v>
      </c>
      <c r="C24" s="80" t="s">
        <v>29</v>
      </c>
      <c r="D24" s="81">
        <f t="shared" si="2"/>
        <v>12</v>
      </c>
      <c r="E24" s="82">
        <f t="shared" si="3"/>
        <v>2</v>
      </c>
      <c r="F24" s="83">
        <f t="shared" si="3"/>
        <v>10</v>
      </c>
      <c r="G24" s="84">
        <v>0</v>
      </c>
      <c r="H24" s="85">
        <v>1</v>
      </c>
      <c r="I24" s="84">
        <v>1</v>
      </c>
      <c r="J24" s="86">
        <v>2</v>
      </c>
      <c r="K24" s="87">
        <v>0</v>
      </c>
      <c r="L24" s="85">
        <v>4</v>
      </c>
      <c r="M24" s="87">
        <v>1</v>
      </c>
      <c r="N24" s="85">
        <v>1</v>
      </c>
      <c r="O24" s="87">
        <v>0</v>
      </c>
      <c r="P24" s="85">
        <v>0</v>
      </c>
      <c r="Q24" s="87">
        <v>0</v>
      </c>
      <c r="R24" s="85">
        <v>1</v>
      </c>
      <c r="S24" s="87">
        <v>0</v>
      </c>
      <c r="T24" s="85">
        <v>0</v>
      </c>
      <c r="U24" s="87">
        <v>0</v>
      </c>
      <c r="V24" s="85">
        <v>1</v>
      </c>
      <c r="W24" s="87">
        <v>0</v>
      </c>
      <c r="X24" s="85">
        <v>0</v>
      </c>
      <c r="Y24" s="87">
        <v>0</v>
      </c>
      <c r="Z24" s="85">
        <v>0</v>
      </c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495"/>
      <c r="B25" s="497"/>
      <c r="C25" s="88" t="s">
        <v>30</v>
      </c>
      <c r="D25" s="73">
        <f t="shared" si="2"/>
        <v>0</v>
      </c>
      <c r="E25" s="74">
        <f t="shared" si="3"/>
        <v>0</v>
      </c>
      <c r="F25" s="75">
        <f t="shared" si="3"/>
        <v>0</v>
      </c>
      <c r="G25" s="76">
        <v>0</v>
      </c>
      <c r="H25" s="77">
        <v>0</v>
      </c>
      <c r="I25" s="76">
        <v>0</v>
      </c>
      <c r="J25" s="89">
        <v>0</v>
      </c>
      <c r="K25" s="90">
        <v>0</v>
      </c>
      <c r="L25" s="77">
        <v>0</v>
      </c>
      <c r="M25" s="90">
        <v>0</v>
      </c>
      <c r="N25" s="77">
        <v>0</v>
      </c>
      <c r="O25" s="90">
        <v>0</v>
      </c>
      <c r="P25" s="77">
        <v>0</v>
      </c>
      <c r="Q25" s="90">
        <v>0</v>
      </c>
      <c r="R25" s="77">
        <v>0</v>
      </c>
      <c r="S25" s="90">
        <v>0</v>
      </c>
      <c r="T25" s="77">
        <v>0</v>
      </c>
      <c r="U25" s="90">
        <v>0</v>
      </c>
      <c r="V25" s="77">
        <v>0</v>
      </c>
      <c r="W25" s="90">
        <v>0</v>
      </c>
      <c r="X25" s="77">
        <v>0</v>
      </c>
      <c r="Y25" s="90">
        <v>0</v>
      </c>
      <c r="Z25" s="77">
        <v>0</v>
      </c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498" t="s">
        <v>25</v>
      </c>
      <c r="B26" s="499"/>
      <c r="C26" s="80" t="s">
        <v>29</v>
      </c>
      <c r="D26" s="91">
        <f t="shared" si="2"/>
        <v>59</v>
      </c>
      <c r="E26" s="92">
        <f t="shared" si="3"/>
        <v>29</v>
      </c>
      <c r="F26" s="93">
        <f t="shared" si="3"/>
        <v>30</v>
      </c>
      <c r="G26" s="94">
        <v>0</v>
      </c>
      <c r="H26" s="95">
        <v>2</v>
      </c>
      <c r="I26" s="96">
        <v>2</v>
      </c>
      <c r="J26" s="97">
        <v>3</v>
      </c>
      <c r="K26" s="94">
        <v>4</v>
      </c>
      <c r="L26" s="95">
        <v>3</v>
      </c>
      <c r="M26" s="94">
        <v>3</v>
      </c>
      <c r="N26" s="95">
        <v>6</v>
      </c>
      <c r="O26" s="94">
        <v>4</v>
      </c>
      <c r="P26" s="95">
        <v>3</v>
      </c>
      <c r="Q26" s="94">
        <v>6</v>
      </c>
      <c r="R26" s="95">
        <v>5</v>
      </c>
      <c r="S26" s="94">
        <v>5</v>
      </c>
      <c r="T26" s="95">
        <v>5</v>
      </c>
      <c r="U26" s="94">
        <v>2</v>
      </c>
      <c r="V26" s="95">
        <v>0</v>
      </c>
      <c r="W26" s="94">
        <v>3</v>
      </c>
      <c r="X26" s="95">
        <v>1</v>
      </c>
      <c r="Y26" s="94">
        <v>0</v>
      </c>
      <c r="Z26" s="95">
        <v>2</v>
      </c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480"/>
      <c r="B27" s="482"/>
      <c r="C27" s="88" t="s">
        <v>30</v>
      </c>
      <c r="D27" s="73">
        <f t="shared" si="2"/>
        <v>5</v>
      </c>
      <c r="E27" s="74">
        <f t="shared" si="3"/>
        <v>3</v>
      </c>
      <c r="F27" s="75">
        <f t="shared" si="3"/>
        <v>2</v>
      </c>
      <c r="G27" s="90">
        <v>0</v>
      </c>
      <c r="H27" s="77">
        <v>0</v>
      </c>
      <c r="I27" s="76">
        <v>0</v>
      </c>
      <c r="J27" s="89">
        <v>0</v>
      </c>
      <c r="K27" s="90">
        <v>0</v>
      </c>
      <c r="L27" s="77">
        <v>0</v>
      </c>
      <c r="M27" s="90">
        <v>0</v>
      </c>
      <c r="N27" s="77">
        <v>1</v>
      </c>
      <c r="O27" s="90">
        <v>0</v>
      </c>
      <c r="P27" s="77">
        <v>0</v>
      </c>
      <c r="Q27" s="90">
        <v>0</v>
      </c>
      <c r="R27" s="77">
        <v>0</v>
      </c>
      <c r="S27" s="90">
        <v>0</v>
      </c>
      <c r="T27" s="77">
        <v>0</v>
      </c>
      <c r="U27" s="90">
        <v>1</v>
      </c>
      <c r="V27" s="77">
        <v>1</v>
      </c>
      <c r="W27" s="90">
        <v>2</v>
      </c>
      <c r="X27" s="77">
        <v>0</v>
      </c>
      <c r="Y27" s="90">
        <v>0</v>
      </c>
      <c r="Z27" s="77">
        <v>0</v>
      </c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492" t="s">
        <v>6</v>
      </c>
      <c r="B28" s="493"/>
      <c r="C28" s="494"/>
      <c r="D28" s="98">
        <f t="shared" ref="D28:Z28" si="4">SUM(D22:D27)</f>
        <v>79</v>
      </c>
      <c r="E28" s="99">
        <f t="shared" si="4"/>
        <v>35</v>
      </c>
      <c r="F28" s="100">
        <f t="shared" si="4"/>
        <v>44</v>
      </c>
      <c r="G28" s="101">
        <f t="shared" si="4"/>
        <v>0</v>
      </c>
      <c r="H28" s="102">
        <f t="shared" si="4"/>
        <v>3</v>
      </c>
      <c r="I28" s="103">
        <f t="shared" si="4"/>
        <v>3</v>
      </c>
      <c r="J28" s="104">
        <f t="shared" si="4"/>
        <v>5</v>
      </c>
      <c r="K28" s="101">
        <f t="shared" si="4"/>
        <v>4</v>
      </c>
      <c r="L28" s="102">
        <f t="shared" si="4"/>
        <v>8</v>
      </c>
      <c r="M28" s="101">
        <f t="shared" si="4"/>
        <v>4</v>
      </c>
      <c r="N28" s="102">
        <f t="shared" si="4"/>
        <v>8</v>
      </c>
      <c r="O28" s="101">
        <f t="shared" si="4"/>
        <v>4</v>
      </c>
      <c r="P28" s="102">
        <f t="shared" si="4"/>
        <v>4</v>
      </c>
      <c r="Q28" s="101">
        <f t="shared" si="4"/>
        <v>6</v>
      </c>
      <c r="R28" s="102">
        <f t="shared" si="4"/>
        <v>6</v>
      </c>
      <c r="S28" s="101">
        <f t="shared" si="4"/>
        <v>5</v>
      </c>
      <c r="T28" s="102">
        <f t="shared" si="4"/>
        <v>5</v>
      </c>
      <c r="U28" s="101">
        <f t="shared" si="4"/>
        <v>4</v>
      </c>
      <c r="V28" s="102">
        <f t="shared" si="4"/>
        <v>2</v>
      </c>
      <c r="W28" s="101">
        <f t="shared" si="4"/>
        <v>5</v>
      </c>
      <c r="X28" s="102">
        <f t="shared" si="4"/>
        <v>1</v>
      </c>
      <c r="Y28" s="101">
        <f t="shared" si="4"/>
        <v>0</v>
      </c>
      <c r="Z28" s="102">
        <f t="shared" si="4"/>
        <v>2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501" t="s">
        <v>31</v>
      </c>
      <c r="B29" s="501"/>
      <c r="C29" s="501"/>
      <c r="D29" s="501"/>
      <c r="E29" s="501"/>
      <c r="F29" s="501"/>
      <c r="G29" s="501"/>
      <c r="H29" s="501"/>
      <c r="I29" s="501"/>
      <c r="J29" s="501"/>
      <c r="K29" s="105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502" t="s">
        <v>32</v>
      </c>
      <c r="B30" s="502"/>
      <c r="C30" s="502"/>
      <c r="D30" s="289" t="s">
        <v>6</v>
      </c>
      <c r="E30" s="107" t="s">
        <v>33</v>
      </c>
      <c r="F30" s="287" t="s">
        <v>34</v>
      </c>
      <c r="G30" s="109"/>
      <c r="H30" s="110"/>
      <c r="I30" s="110"/>
      <c r="J30" s="111"/>
      <c r="K30" s="105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503" t="s">
        <v>35</v>
      </c>
      <c r="B31" s="504" t="s">
        <v>36</v>
      </c>
      <c r="C31" s="505"/>
      <c r="D31" s="112">
        <f t="shared" ref="D31:D43" si="5">SUM(E31+F31)</f>
        <v>0</v>
      </c>
      <c r="E31" s="113"/>
      <c r="F31" s="11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496"/>
      <c r="B32" s="506" t="s">
        <v>37</v>
      </c>
      <c r="C32" s="507"/>
      <c r="D32" s="115">
        <f t="shared" si="5"/>
        <v>0</v>
      </c>
      <c r="E32" s="116"/>
      <c r="F32" s="1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496"/>
      <c r="B33" s="506" t="s">
        <v>38</v>
      </c>
      <c r="C33" s="507"/>
      <c r="D33" s="115">
        <f t="shared" si="5"/>
        <v>0</v>
      </c>
      <c r="E33" s="116"/>
      <c r="F33" s="1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496"/>
      <c r="B34" s="506" t="s">
        <v>39</v>
      </c>
      <c r="C34" s="507"/>
      <c r="D34" s="115">
        <f t="shared" si="5"/>
        <v>0</v>
      </c>
      <c r="E34" s="118"/>
      <c r="F34" s="11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496"/>
      <c r="B35" s="506" t="s">
        <v>40</v>
      </c>
      <c r="C35" s="507"/>
      <c r="D35" s="115">
        <f t="shared" si="5"/>
        <v>0</v>
      </c>
      <c r="E35" s="118"/>
      <c r="F35" s="11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496"/>
      <c r="B36" s="506" t="s">
        <v>41</v>
      </c>
      <c r="C36" s="507"/>
      <c r="D36" s="115">
        <f t="shared" si="5"/>
        <v>0</v>
      </c>
      <c r="E36" s="118"/>
      <c r="F36" s="11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496"/>
      <c r="B37" s="506" t="s">
        <v>42</v>
      </c>
      <c r="C37" s="507"/>
      <c r="D37" s="115">
        <f t="shared" si="5"/>
        <v>0</v>
      </c>
      <c r="E37" s="118"/>
      <c r="F37" s="11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496"/>
      <c r="B38" s="506" t="s">
        <v>43</v>
      </c>
      <c r="C38" s="507"/>
      <c r="D38" s="115">
        <f t="shared" si="5"/>
        <v>0</v>
      </c>
      <c r="E38" s="118"/>
      <c r="F38" s="11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497"/>
      <c r="B39" s="512" t="s">
        <v>44</v>
      </c>
      <c r="C39" s="513"/>
      <c r="D39" s="120">
        <f t="shared" si="5"/>
        <v>0</v>
      </c>
      <c r="E39" s="121"/>
      <c r="F39" s="12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503" t="s">
        <v>45</v>
      </c>
      <c r="B40" s="503" t="s">
        <v>46</v>
      </c>
      <c r="C40" s="23" t="s">
        <v>47</v>
      </c>
      <c r="D40" s="112">
        <f t="shared" si="5"/>
        <v>3</v>
      </c>
      <c r="E40" s="123">
        <v>0</v>
      </c>
      <c r="F40" s="124">
        <v>3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496"/>
      <c r="B41" s="497"/>
      <c r="C41" s="281" t="s">
        <v>48</v>
      </c>
      <c r="D41" s="120">
        <f t="shared" si="5"/>
        <v>0</v>
      </c>
      <c r="E41" s="125">
        <v>0</v>
      </c>
      <c r="F41" s="122">
        <v>0</v>
      </c>
      <c r="G41" s="2"/>
      <c r="H41" s="2"/>
      <c r="I41" s="126"/>
      <c r="J41" s="126"/>
      <c r="K41" s="12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496"/>
      <c r="B42" s="503" t="s">
        <v>49</v>
      </c>
      <c r="C42" s="23" t="s">
        <v>47</v>
      </c>
      <c r="D42" s="112">
        <f t="shared" si="5"/>
        <v>4</v>
      </c>
      <c r="E42" s="123">
        <v>0</v>
      </c>
      <c r="F42" s="124">
        <v>4</v>
      </c>
      <c r="G42" s="2"/>
      <c r="H42" s="2"/>
      <c r="I42" s="126"/>
      <c r="J42" s="126"/>
      <c r="K42" s="1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497"/>
      <c r="B43" s="497"/>
      <c r="C43" s="127" t="s">
        <v>48</v>
      </c>
      <c r="D43" s="120">
        <f t="shared" si="5"/>
        <v>0</v>
      </c>
      <c r="E43" s="125">
        <v>0</v>
      </c>
      <c r="F43" s="122">
        <v>0</v>
      </c>
      <c r="G43" s="2"/>
      <c r="H43" s="2"/>
      <c r="I43" s="126"/>
      <c r="J43" s="126"/>
      <c r="K43" s="12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501" t="s">
        <v>50</v>
      </c>
      <c r="B44" s="501"/>
      <c r="C44" s="501"/>
      <c r="D44" s="501"/>
      <c r="E44" s="501"/>
      <c r="F44" s="501"/>
      <c r="G44" s="501"/>
      <c r="H44" s="501"/>
      <c r="I44" s="128"/>
      <c r="J44" s="128"/>
      <c r="K44" s="129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508" t="s">
        <v>51</v>
      </c>
      <c r="B45" s="510" t="s">
        <v>6</v>
      </c>
      <c r="C45" s="10"/>
      <c r="D45" s="2"/>
      <c r="E45" s="2"/>
      <c r="F45" s="2"/>
      <c r="G45" s="2"/>
      <c r="H45" s="2"/>
      <c r="I45" s="126"/>
      <c r="J45" s="126"/>
      <c r="K45" s="12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509"/>
      <c r="B46" s="511"/>
      <c r="C46" s="130"/>
      <c r="D46" s="10"/>
      <c r="E46" s="2"/>
      <c r="F46" s="2"/>
      <c r="G46" s="2"/>
      <c r="H46" s="2"/>
      <c r="I46" s="126"/>
      <c r="J46" s="126"/>
      <c r="K46" s="12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1"/>
      <c r="C47" s="132"/>
      <c r="D47" s="10"/>
      <c r="E47" s="2"/>
      <c r="F47" s="2"/>
      <c r="G47" s="2"/>
      <c r="H47" s="2"/>
      <c r="I47" s="126"/>
      <c r="J47" s="126"/>
      <c r="K47" s="12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7" t="s">
        <v>53</v>
      </c>
      <c r="B48" s="133"/>
      <c r="C48" s="132"/>
      <c r="D48" s="10"/>
      <c r="E48" s="2"/>
      <c r="F48" s="2"/>
      <c r="G48" s="2"/>
      <c r="H48" s="2"/>
      <c r="I48" s="126"/>
      <c r="J48" s="126"/>
      <c r="K48" s="12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274" t="s">
        <v>6</v>
      </c>
      <c r="B49" s="135">
        <f>SUM(B47+B48)</f>
        <v>0</v>
      </c>
      <c r="C49" s="136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7" t="s">
        <v>54</v>
      </c>
      <c r="B50" s="137"/>
      <c r="C50" s="137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503" t="s">
        <v>55</v>
      </c>
      <c r="B51" s="479" t="s">
        <v>5</v>
      </c>
      <c r="C51" s="503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497"/>
      <c r="B52" s="482"/>
      <c r="C52" s="497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503" t="s">
        <v>56</v>
      </c>
      <c r="B53" s="138" t="s">
        <v>57</v>
      </c>
      <c r="C53" s="131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496"/>
      <c r="B54" s="139" t="s">
        <v>58</v>
      </c>
      <c r="C54" s="140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497"/>
      <c r="B55" s="141" t="s">
        <v>59</v>
      </c>
      <c r="C55" s="133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503" t="s">
        <v>60</v>
      </c>
      <c r="B56" s="138" t="s">
        <v>61</v>
      </c>
      <c r="C56" s="131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496"/>
      <c r="B57" s="139" t="s">
        <v>62</v>
      </c>
      <c r="C57" s="140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496"/>
      <c r="B58" s="283" t="s">
        <v>63</v>
      </c>
      <c r="C58" s="140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497"/>
      <c r="B59" s="141" t="s">
        <v>64</v>
      </c>
      <c r="C59" s="133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503" t="s">
        <v>65</v>
      </c>
      <c r="B60" s="143" t="s">
        <v>66</v>
      </c>
      <c r="C60" s="131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497"/>
      <c r="B61" s="144" t="s">
        <v>67</v>
      </c>
      <c r="C61" s="133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514" t="s">
        <v>68</v>
      </c>
      <c r="B62" s="515"/>
      <c r="C62" s="145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501" t="s">
        <v>69</v>
      </c>
      <c r="B63" s="501"/>
      <c r="C63" s="501"/>
      <c r="D63" s="501"/>
      <c r="E63" s="501"/>
      <c r="F63" s="501"/>
      <c r="G63" s="501"/>
      <c r="H63" s="501"/>
      <c r="I63" s="501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516" t="s">
        <v>70</v>
      </c>
      <c r="B64" s="516"/>
      <c r="C64" s="517" t="s">
        <v>71</v>
      </c>
      <c r="D64" s="517" t="s">
        <v>72</v>
      </c>
      <c r="E64" s="518" t="s">
        <v>60</v>
      </c>
      <c r="F64" s="517"/>
      <c r="G64" s="517"/>
      <c r="H64" s="517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516"/>
      <c r="B65" s="516"/>
      <c r="C65" s="517"/>
      <c r="D65" s="517"/>
      <c r="E65" s="146" t="s">
        <v>74</v>
      </c>
      <c r="F65" s="286" t="s">
        <v>75</v>
      </c>
      <c r="G65" s="288" t="s">
        <v>76</v>
      </c>
      <c r="H65" s="518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519" t="s">
        <v>77</v>
      </c>
      <c r="B66" s="519"/>
      <c r="C66" s="149"/>
      <c r="D66" s="149"/>
      <c r="E66" s="150"/>
      <c r="F66" s="151"/>
      <c r="G66" s="152"/>
      <c r="H66" s="152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520" t="s">
        <v>78</v>
      </c>
      <c r="B67" s="520"/>
      <c r="C67" s="153"/>
      <c r="D67" s="153"/>
      <c r="E67" s="154"/>
      <c r="F67" s="155"/>
      <c r="G67" s="156"/>
      <c r="H67" s="156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521" t="s">
        <v>79</v>
      </c>
      <c r="B68" s="521"/>
      <c r="C68" s="157"/>
      <c r="D68" s="157"/>
      <c r="E68" s="76"/>
      <c r="F68" s="158"/>
      <c r="G68" s="159"/>
      <c r="H68" s="159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522" t="s">
        <v>6</v>
      </c>
      <c r="B69" s="522"/>
      <c r="C69" s="160">
        <f t="shared" ref="C69:H69" si="6">SUM(C66:C68)</f>
        <v>0</v>
      </c>
      <c r="D69" s="160">
        <f t="shared" si="6"/>
        <v>0</v>
      </c>
      <c r="E69" s="161">
        <f t="shared" si="6"/>
        <v>0</v>
      </c>
      <c r="F69" s="162">
        <f t="shared" si="6"/>
        <v>0</v>
      </c>
      <c r="G69" s="163">
        <f t="shared" si="6"/>
        <v>0</v>
      </c>
      <c r="H69" s="40">
        <f t="shared" si="6"/>
        <v>0</v>
      </c>
      <c r="I69" s="164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5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501" t="s">
        <v>81</v>
      </c>
      <c r="B71" s="501"/>
      <c r="C71" s="501"/>
      <c r="D71" s="501"/>
      <c r="E71" s="501"/>
      <c r="F71" s="501"/>
      <c r="G71" s="501"/>
      <c r="H71" s="501"/>
      <c r="I71" s="501"/>
      <c r="J71" s="501"/>
      <c r="K71" s="501"/>
      <c r="L71" s="50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516" t="s">
        <v>70</v>
      </c>
      <c r="B72" s="516"/>
      <c r="C72" s="517" t="s">
        <v>71</v>
      </c>
      <c r="D72" s="517" t="s">
        <v>72</v>
      </c>
      <c r="E72" s="523" t="s">
        <v>60</v>
      </c>
      <c r="F72" s="524"/>
      <c r="G72" s="525"/>
      <c r="H72" s="518" t="s">
        <v>73</v>
      </c>
      <c r="I72" s="10"/>
      <c r="J72" s="10"/>
      <c r="K72" s="166"/>
      <c r="L72" s="16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516"/>
      <c r="B73" s="516"/>
      <c r="C73" s="517"/>
      <c r="D73" s="517"/>
      <c r="E73" s="285" t="s">
        <v>74</v>
      </c>
      <c r="F73" s="286" t="s">
        <v>75</v>
      </c>
      <c r="G73" s="287" t="s">
        <v>76</v>
      </c>
      <c r="H73" s="518"/>
      <c r="I73" s="10"/>
      <c r="J73" s="10"/>
      <c r="K73" s="166"/>
      <c r="L73" s="16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519" t="s">
        <v>78</v>
      </c>
      <c r="B74" s="519"/>
      <c r="C74" s="149">
        <v>8</v>
      </c>
      <c r="D74" s="149">
        <v>4</v>
      </c>
      <c r="E74" s="169">
        <v>109</v>
      </c>
      <c r="F74" s="151"/>
      <c r="G74" s="170"/>
      <c r="H74" s="152"/>
      <c r="I74" s="10"/>
      <c r="J74" s="10"/>
      <c r="K74" s="166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520" t="s">
        <v>82</v>
      </c>
      <c r="B75" s="520"/>
      <c r="C75" s="140"/>
      <c r="D75" s="140"/>
      <c r="E75" s="171"/>
      <c r="F75" s="172"/>
      <c r="G75" s="85"/>
      <c r="H75" s="86"/>
      <c r="I75" s="10"/>
      <c r="J75" s="10"/>
      <c r="K75" s="166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535" t="s">
        <v>83</v>
      </c>
      <c r="B76" s="535"/>
      <c r="C76" s="140"/>
      <c r="D76" s="140"/>
      <c r="E76" s="171"/>
      <c r="F76" s="172"/>
      <c r="G76" s="85"/>
      <c r="H76" s="86"/>
      <c r="I76" s="10"/>
      <c r="J76" s="10"/>
      <c r="K76" s="166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520" t="s">
        <v>84</v>
      </c>
      <c r="B77" s="520"/>
      <c r="C77" s="140"/>
      <c r="D77" s="140">
        <v>2</v>
      </c>
      <c r="E77" s="171"/>
      <c r="F77" s="172"/>
      <c r="G77" s="85"/>
      <c r="H77" s="86"/>
      <c r="I77" s="10"/>
      <c r="J77" s="10"/>
      <c r="K77" s="166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536" t="s">
        <v>79</v>
      </c>
      <c r="B78" s="536"/>
      <c r="C78" s="157">
        <v>1</v>
      </c>
      <c r="D78" s="133">
        <v>2</v>
      </c>
      <c r="E78" s="173"/>
      <c r="F78" s="158"/>
      <c r="G78" s="77"/>
      <c r="H78" s="159"/>
      <c r="I78" s="10"/>
      <c r="J78" s="10"/>
      <c r="K78" s="166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522" t="s">
        <v>6</v>
      </c>
      <c r="B79" s="522"/>
      <c r="C79" s="160">
        <f t="shared" ref="C79:H79" si="7">SUM(C74:C78)</f>
        <v>9</v>
      </c>
      <c r="D79" s="40">
        <f t="shared" si="7"/>
        <v>8</v>
      </c>
      <c r="E79" s="161">
        <f t="shared" si="7"/>
        <v>109</v>
      </c>
      <c r="F79" s="174">
        <f t="shared" si="7"/>
        <v>0</v>
      </c>
      <c r="G79" s="175">
        <f t="shared" si="7"/>
        <v>0</v>
      </c>
      <c r="H79" s="175">
        <f t="shared" si="7"/>
        <v>0</v>
      </c>
      <c r="I79" s="164"/>
      <c r="J79" s="10"/>
      <c r="K79" s="166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5" t="s">
        <v>80</v>
      </c>
      <c r="B80" s="176"/>
      <c r="C80" s="177"/>
      <c r="D80" s="177"/>
      <c r="E80" s="177"/>
      <c r="F80" s="177"/>
      <c r="G80" s="177"/>
      <c r="H80" s="177"/>
      <c r="I80" s="10"/>
      <c r="J80" s="10"/>
      <c r="K80" s="166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526" t="s">
        <v>85</v>
      </c>
      <c r="B81" s="526"/>
      <c r="C81" s="526"/>
      <c r="D81" s="526"/>
      <c r="E81" s="526"/>
      <c r="F81" s="526"/>
      <c r="G81" s="526"/>
      <c r="H81" s="526"/>
      <c r="I81" s="10"/>
      <c r="J81" s="10"/>
      <c r="K81" s="166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527" t="s">
        <v>86</v>
      </c>
      <c r="B82" s="528"/>
      <c r="C82" s="280" t="s">
        <v>6</v>
      </c>
      <c r="D82" s="146" t="s">
        <v>87</v>
      </c>
      <c r="E82" s="286" t="s">
        <v>88</v>
      </c>
      <c r="F82" s="286" t="s">
        <v>89</v>
      </c>
      <c r="G82" s="286" t="s">
        <v>90</v>
      </c>
      <c r="H82" s="179" t="s">
        <v>91</v>
      </c>
      <c r="I82" s="10"/>
      <c r="J82" s="10"/>
      <c r="K82" s="166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529" t="s">
        <v>71</v>
      </c>
      <c r="B83" s="530"/>
      <c r="C83" s="180"/>
      <c r="D83" s="181"/>
      <c r="E83" s="182"/>
      <c r="F83" s="182"/>
      <c r="G83" s="182"/>
      <c r="H83" s="183"/>
      <c r="I83" s="10"/>
      <c r="J83" s="10"/>
      <c r="K83" s="166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503" t="s">
        <v>60</v>
      </c>
      <c r="B84" s="282" t="s">
        <v>61</v>
      </c>
      <c r="C84" s="149"/>
      <c r="D84" s="185"/>
      <c r="E84" s="186"/>
      <c r="F84" s="186"/>
      <c r="G84" s="186"/>
      <c r="H84" s="187"/>
      <c r="I84" s="10"/>
      <c r="J84" s="10"/>
      <c r="K84" s="166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496"/>
      <c r="B85" s="284" t="s">
        <v>92</v>
      </c>
      <c r="C85" s="153"/>
      <c r="D85" s="154"/>
      <c r="E85" s="155"/>
      <c r="F85" s="155"/>
      <c r="G85" s="155"/>
      <c r="H85" s="156"/>
      <c r="I85" s="10"/>
      <c r="J85" s="10"/>
      <c r="K85" s="166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497"/>
      <c r="B86" s="189" t="s">
        <v>64</v>
      </c>
      <c r="C86" s="190"/>
      <c r="D86" s="191"/>
      <c r="E86" s="192"/>
      <c r="F86" s="192"/>
      <c r="G86" s="192"/>
      <c r="H86" s="193"/>
      <c r="I86" s="10"/>
      <c r="J86" s="10"/>
      <c r="K86" s="166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531" t="s">
        <v>72</v>
      </c>
      <c r="B87" s="532"/>
      <c r="C87" s="149"/>
      <c r="D87" s="185"/>
      <c r="E87" s="186"/>
      <c r="F87" s="186"/>
      <c r="G87" s="186"/>
      <c r="H87" s="187"/>
      <c r="I87" s="10"/>
      <c r="J87" s="10"/>
      <c r="K87" s="166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533" t="s">
        <v>68</v>
      </c>
      <c r="B88" s="534"/>
      <c r="C88" s="194"/>
      <c r="D88" s="76"/>
      <c r="E88" s="158"/>
      <c r="F88" s="158"/>
      <c r="G88" s="158"/>
      <c r="H88" s="89"/>
      <c r="I88" s="10"/>
      <c r="J88" s="10"/>
      <c r="K88" s="166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5" t="s">
        <v>80</v>
      </c>
      <c r="B89" s="195"/>
      <c r="C89" s="196"/>
      <c r="D89" s="167"/>
      <c r="E89" s="167"/>
      <c r="F89" s="167"/>
      <c r="G89" s="167"/>
      <c r="H89" s="167"/>
      <c r="I89" s="10"/>
      <c r="J89" s="10"/>
      <c r="K89" s="166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501" t="s">
        <v>93</v>
      </c>
      <c r="B90" s="501"/>
      <c r="C90" s="501"/>
      <c r="D90" s="501"/>
      <c r="E90" s="501"/>
      <c r="F90" s="501"/>
      <c r="G90" s="501"/>
      <c r="H90" s="501"/>
      <c r="I90" s="501"/>
      <c r="J90" s="10"/>
      <c r="K90" s="166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541" t="s">
        <v>70</v>
      </c>
      <c r="B91" s="542"/>
      <c r="C91" s="545" t="s">
        <v>6</v>
      </c>
      <c r="D91" s="10"/>
      <c r="E91" s="197"/>
      <c r="F91" s="197"/>
      <c r="G91" s="197"/>
      <c r="H91" s="197"/>
      <c r="I91" s="197"/>
      <c r="J91" s="10"/>
      <c r="K91" s="166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543"/>
      <c r="B92" s="544"/>
      <c r="C92" s="546"/>
      <c r="D92" s="10"/>
      <c r="E92" s="197"/>
      <c r="F92" s="197"/>
      <c r="G92" s="197"/>
      <c r="H92" s="197"/>
      <c r="I92" s="197"/>
      <c r="J92" s="10"/>
      <c r="K92" s="166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529" t="s">
        <v>71</v>
      </c>
      <c r="B93" s="530"/>
      <c r="C93" s="180"/>
      <c r="D93" s="10"/>
      <c r="E93" s="197"/>
      <c r="F93" s="197"/>
      <c r="G93" s="197"/>
      <c r="H93" s="197"/>
      <c r="I93" s="197"/>
      <c r="J93" s="105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547" t="s">
        <v>60</v>
      </c>
      <c r="B94" s="277" t="s">
        <v>61</v>
      </c>
      <c r="C94" s="199"/>
      <c r="D94" s="10"/>
      <c r="E94" s="197"/>
      <c r="F94" s="197"/>
      <c r="G94" s="197"/>
      <c r="H94" s="197"/>
      <c r="I94" s="197"/>
      <c r="J94" s="164"/>
      <c r="K94" s="105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547"/>
      <c r="B95" s="200" t="s">
        <v>92</v>
      </c>
      <c r="C95" s="153"/>
      <c r="D95" s="10"/>
      <c r="E95" s="19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509"/>
      <c r="B96" s="201" t="s">
        <v>64</v>
      </c>
      <c r="C96" s="190"/>
      <c r="D96" s="10"/>
      <c r="E96" s="19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531" t="s">
        <v>72</v>
      </c>
      <c r="B97" s="532"/>
      <c r="C97" s="199"/>
      <c r="D97" s="10"/>
      <c r="E97" s="1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533" t="s">
        <v>68</v>
      </c>
      <c r="B98" s="534"/>
      <c r="C98" s="190"/>
      <c r="D98" s="10"/>
      <c r="E98" s="1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5" t="s">
        <v>80</v>
      </c>
      <c r="B99" s="195"/>
      <c r="C99" s="196"/>
      <c r="D99" s="10"/>
      <c r="E99" s="1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501" t="s">
        <v>94</v>
      </c>
      <c r="B100" s="501"/>
      <c r="C100" s="501"/>
      <c r="D100" s="501"/>
      <c r="E100" s="50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2" t="s">
        <v>95</v>
      </c>
      <c r="B101" s="203" t="s">
        <v>96</v>
      </c>
      <c r="C101" s="279"/>
      <c r="D101" s="27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284" t="s">
        <v>97</v>
      </c>
      <c r="B102" s="206"/>
      <c r="C102" s="279"/>
      <c r="D102" s="278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284" t="s">
        <v>98</v>
      </c>
      <c r="B103" s="207"/>
      <c r="C103" s="279"/>
      <c r="D103" s="27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284" t="s">
        <v>99</v>
      </c>
      <c r="B104" s="207"/>
      <c r="C104" s="279"/>
      <c r="D104" s="27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284" t="s">
        <v>100</v>
      </c>
      <c r="B105" s="207"/>
      <c r="C105" s="208"/>
      <c r="D105" s="27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89" t="s">
        <v>101</v>
      </c>
      <c r="B106" s="209"/>
      <c r="C106" s="208"/>
      <c r="D106" s="278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537" t="s">
        <v>102</v>
      </c>
      <c r="B107" s="538"/>
      <c r="C107" s="538"/>
      <c r="D107" s="53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2" t="s">
        <v>95</v>
      </c>
      <c r="B108" s="203" t="s">
        <v>96</v>
      </c>
      <c r="C108" s="279"/>
      <c r="D108" s="278"/>
      <c r="E108" s="16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284" t="s">
        <v>97</v>
      </c>
      <c r="B109" s="206"/>
      <c r="C109" s="279"/>
      <c r="D109" s="278"/>
      <c r="E109" s="279"/>
      <c r="F109" s="210"/>
      <c r="G109" s="10"/>
      <c r="H109" s="10"/>
      <c r="I109" s="278"/>
      <c r="J109" s="279"/>
      <c r="K109" s="105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284" t="s">
        <v>98</v>
      </c>
      <c r="B110" s="207"/>
      <c r="C110" s="279"/>
      <c r="D110" s="278"/>
      <c r="E110" s="279"/>
      <c r="F110" s="210"/>
      <c r="G110" s="10"/>
      <c r="H110" s="10"/>
      <c r="I110" s="278"/>
      <c r="J110" s="279"/>
      <c r="K110" s="105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284" t="s">
        <v>99</v>
      </c>
      <c r="B111" s="207"/>
      <c r="C111" s="279"/>
      <c r="D111" s="278"/>
      <c r="E111" s="279"/>
      <c r="F111" s="210"/>
      <c r="G111" s="10"/>
      <c r="H111" s="10"/>
      <c r="I111" s="278"/>
      <c r="J111" s="279"/>
      <c r="K111" s="105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284" t="s">
        <v>100</v>
      </c>
      <c r="B112" s="207"/>
      <c r="C112" s="208"/>
      <c r="D112" s="539"/>
      <c r="E112" s="540"/>
      <c r="F112" s="210"/>
      <c r="G112" s="10"/>
      <c r="H112" s="10"/>
      <c r="I112" s="278"/>
      <c r="J112" s="279"/>
      <c r="K112" s="105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89" t="s">
        <v>101</v>
      </c>
      <c r="B113" s="209"/>
      <c r="C113" s="208"/>
      <c r="D113" s="539"/>
      <c r="E113" s="540"/>
      <c r="F113" s="210"/>
      <c r="G113" s="10"/>
      <c r="H113" s="10"/>
      <c r="I113" s="278"/>
      <c r="J113" s="279"/>
      <c r="K113" s="105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1" t="s">
        <v>103</v>
      </c>
      <c r="B114" s="212"/>
      <c r="C114" s="212"/>
      <c r="D114" s="212"/>
      <c r="E114" s="212"/>
      <c r="F114" s="212"/>
      <c r="G114" s="197"/>
      <c r="H114" s="197"/>
      <c r="I114" s="197"/>
      <c r="J114" s="164"/>
      <c r="K114" s="105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527" t="s">
        <v>5</v>
      </c>
      <c r="B115" s="528"/>
      <c r="C115" s="280" t="s">
        <v>6</v>
      </c>
      <c r="D115" s="146" t="s">
        <v>104</v>
      </c>
      <c r="E115" s="286" t="s">
        <v>105</v>
      </c>
      <c r="F115" s="288" t="s">
        <v>106</v>
      </c>
      <c r="G115" s="197"/>
      <c r="H115" s="197"/>
      <c r="I115" s="197"/>
      <c r="J115" s="105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548" t="s">
        <v>71</v>
      </c>
      <c r="B116" s="549"/>
      <c r="C116" s="213">
        <f t="shared" ref="C116:C121" si="8">SUM(D116:F116)</f>
        <v>0</v>
      </c>
      <c r="D116" s="214"/>
      <c r="E116" s="215"/>
      <c r="F116" s="216"/>
      <c r="G116" s="217"/>
      <c r="H116" s="197"/>
      <c r="I116" s="197"/>
      <c r="J116" s="105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508" t="s">
        <v>60</v>
      </c>
      <c r="B117" s="276" t="s">
        <v>107</v>
      </c>
      <c r="C117" s="219">
        <f t="shared" si="8"/>
        <v>6</v>
      </c>
      <c r="D117" s="150">
        <v>6</v>
      </c>
      <c r="E117" s="151"/>
      <c r="F117" s="152"/>
      <c r="G117" s="217"/>
      <c r="H117" s="197"/>
      <c r="I117" s="197"/>
      <c r="J117" s="105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547"/>
      <c r="B118" s="200" t="s">
        <v>92</v>
      </c>
      <c r="C118" s="220">
        <f t="shared" si="8"/>
        <v>0</v>
      </c>
      <c r="D118" s="84"/>
      <c r="E118" s="172"/>
      <c r="F118" s="86"/>
      <c r="G118" s="217"/>
      <c r="H118" s="197"/>
      <c r="I118" s="197"/>
      <c r="J118" s="105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509"/>
      <c r="B119" s="201" t="s">
        <v>108</v>
      </c>
      <c r="C119" s="221">
        <f t="shared" si="8"/>
        <v>0</v>
      </c>
      <c r="D119" s="76"/>
      <c r="E119" s="158"/>
      <c r="F119" s="89"/>
      <c r="G119" s="217"/>
      <c r="H119" s="197"/>
      <c r="I119" s="197"/>
      <c r="J119" s="105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550" t="s">
        <v>72</v>
      </c>
      <c r="B120" s="551"/>
      <c r="C120" s="222">
        <f t="shared" si="8"/>
        <v>0</v>
      </c>
      <c r="D120" s="37"/>
      <c r="E120" s="223"/>
      <c r="F120" s="38"/>
      <c r="G120" s="217"/>
      <c r="H120" s="197"/>
      <c r="I120" s="197"/>
      <c r="J120" s="105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533" t="s">
        <v>68</v>
      </c>
      <c r="B121" s="534"/>
      <c r="C121" s="221">
        <f t="shared" si="8"/>
        <v>0</v>
      </c>
      <c r="D121" s="76"/>
      <c r="E121" s="158"/>
      <c r="F121" s="89"/>
      <c r="G121" s="217"/>
      <c r="H121" s="197"/>
      <c r="I121" s="197"/>
      <c r="J121" s="105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5" t="s">
        <v>80</v>
      </c>
      <c r="B122" s="224"/>
      <c r="C122" s="177"/>
      <c r="D122" s="177"/>
      <c r="E122" s="167"/>
      <c r="F122" s="10"/>
      <c r="G122" s="197"/>
      <c r="H122" s="197"/>
      <c r="I122" s="197"/>
      <c r="J122" s="105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5" t="s">
        <v>109</v>
      </c>
      <c r="B123" s="225"/>
      <c r="C123" s="177"/>
      <c r="D123" s="177"/>
      <c r="E123" s="177"/>
      <c r="F123" s="177"/>
      <c r="G123" s="197"/>
      <c r="H123" s="197"/>
      <c r="I123" s="197"/>
      <c r="J123" s="105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26"/>
      <c r="G124" s="226"/>
      <c r="H124" s="197"/>
      <c r="I124" s="197"/>
      <c r="J124" s="105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477" t="s">
        <v>111</v>
      </c>
      <c r="B125" s="479"/>
      <c r="C125" s="503" t="s">
        <v>6</v>
      </c>
      <c r="D125" s="474" t="s">
        <v>112</v>
      </c>
      <c r="E125" s="475"/>
      <c r="F125" s="474" t="s">
        <v>113</v>
      </c>
      <c r="G125" s="475"/>
      <c r="H125" s="197"/>
      <c r="I125" s="197"/>
      <c r="J125" s="105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480"/>
      <c r="B126" s="482"/>
      <c r="C126" s="497"/>
      <c r="D126" s="16" t="s">
        <v>114</v>
      </c>
      <c r="E126" s="227" t="s">
        <v>115</v>
      </c>
      <c r="F126" s="16" t="s">
        <v>116</v>
      </c>
      <c r="G126" s="227" t="s">
        <v>115</v>
      </c>
      <c r="H126" s="197"/>
      <c r="I126" s="197"/>
      <c r="J126" s="105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529" t="s">
        <v>71</v>
      </c>
      <c r="B127" s="530"/>
      <c r="C127" s="228">
        <f t="shared" ref="C127:C133" si="9">SUM(D127:G127)</f>
        <v>243</v>
      </c>
      <c r="D127" s="229">
        <v>3</v>
      </c>
      <c r="E127" s="230"/>
      <c r="F127" s="229">
        <v>240</v>
      </c>
      <c r="G127" s="230"/>
      <c r="H127" s="217"/>
      <c r="I127" s="197"/>
      <c r="J127" s="105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508" t="s">
        <v>60</v>
      </c>
      <c r="B128" s="276" t="s">
        <v>107</v>
      </c>
      <c r="C128" s="228">
        <f t="shared" si="9"/>
        <v>96</v>
      </c>
      <c r="D128" s="229"/>
      <c r="E128" s="230"/>
      <c r="F128" s="229">
        <v>96</v>
      </c>
      <c r="G128" s="230"/>
      <c r="H128" s="217"/>
      <c r="I128" s="197"/>
      <c r="J128" s="105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547"/>
      <c r="B129" s="200" t="s">
        <v>92</v>
      </c>
      <c r="C129" s="231">
        <f t="shared" si="9"/>
        <v>0</v>
      </c>
      <c r="D129" s="232"/>
      <c r="E129" s="233"/>
      <c r="F129" s="232"/>
      <c r="G129" s="233"/>
      <c r="H129" s="217"/>
      <c r="I129" s="197"/>
      <c r="J129" s="105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509"/>
      <c r="B130" s="201" t="s">
        <v>108</v>
      </c>
      <c r="C130" s="234">
        <f t="shared" si="9"/>
        <v>0</v>
      </c>
      <c r="D130" s="235"/>
      <c r="E130" s="236"/>
      <c r="F130" s="235"/>
      <c r="G130" s="236"/>
      <c r="H130" s="217"/>
      <c r="I130" s="197"/>
      <c r="J130" s="105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531" t="s">
        <v>72</v>
      </c>
      <c r="B131" s="532"/>
      <c r="C131" s="237">
        <f t="shared" si="9"/>
        <v>120</v>
      </c>
      <c r="D131" s="28"/>
      <c r="E131" s="71"/>
      <c r="F131" s="28">
        <v>120</v>
      </c>
      <c r="G131" s="71"/>
      <c r="H131" s="217"/>
      <c r="I131" s="197"/>
      <c r="J131" s="105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533" t="s">
        <v>68</v>
      </c>
      <c r="B132" s="534"/>
      <c r="C132" s="238">
        <f t="shared" si="9"/>
        <v>0</v>
      </c>
      <c r="D132" s="35"/>
      <c r="E132" s="79"/>
      <c r="F132" s="35"/>
      <c r="G132" s="79"/>
      <c r="H132" s="217"/>
      <c r="I132" s="197"/>
      <c r="J132" s="105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554" t="s">
        <v>6</v>
      </c>
      <c r="B133" s="555"/>
      <c r="C133" s="40">
        <f t="shared" si="9"/>
        <v>459</v>
      </c>
      <c r="D133" s="161">
        <f>SUM(D127:D132)</f>
        <v>3</v>
      </c>
      <c r="E133" s="239">
        <f>SUM(E127:E132)</f>
        <v>0</v>
      </c>
      <c r="F133" s="161">
        <f>SUM(F127:F132)</f>
        <v>456</v>
      </c>
      <c r="G133" s="239">
        <f>SUM(G127:G132)</f>
        <v>0</v>
      </c>
      <c r="H133" s="197"/>
      <c r="I133" s="197"/>
      <c r="J133" s="105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0" t="s">
        <v>117</v>
      </c>
      <c r="B134" s="240"/>
      <c r="C134" s="240"/>
      <c r="D134" s="226"/>
      <c r="E134" s="226"/>
      <c r="F134" s="177"/>
      <c r="G134" s="197"/>
      <c r="H134" s="197"/>
      <c r="I134" s="197"/>
      <c r="J134" s="105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477" t="s">
        <v>32</v>
      </c>
      <c r="B135" s="556"/>
      <c r="C135" s="273" t="s">
        <v>6</v>
      </c>
      <c r="D135" s="226"/>
      <c r="E135" s="226"/>
      <c r="F135" s="242"/>
      <c r="G135" s="197"/>
      <c r="H135" s="197"/>
      <c r="I135" s="197"/>
      <c r="J135" s="105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557" t="s">
        <v>118</v>
      </c>
      <c r="B136" s="243" t="s">
        <v>119</v>
      </c>
      <c r="C136" s="244">
        <v>383</v>
      </c>
      <c r="D136" s="226"/>
      <c r="E136" s="226"/>
      <c r="F136" s="242"/>
      <c r="G136" s="197"/>
      <c r="H136" s="197"/>
      <c r="I136" s="197"/>
      <c r="J136" s="105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558"/>
      <c r="B137" s="245" t="s">
        <v>120</v>
      </c>
      <c r="C137" s="246">
        <v>243</v>
      </c>
      <c r="D137" s="226"/>
      <c r="E137" s="226"/>
      <c r="F137" s="242"/>
      <c r="G137" s="197"/>
      <c r="H137" s="197"/>
      <c r="I137" s="197"/>
      <c r="J137" s="105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47" t="s">
        <v>121</v>
      </c>
      <c r="B138" s="247"/>
      <c r="C138" s="247"/>
      <c r="D138" s="226"/>
      <c r="E138" s="226"/>
      <c r="F138" s="197"/>
      <c r="G138" s="197"/>
      <c r="H138" s="197"/>
      <c r="I138" s="197"/>
      <c r="J138" s="105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503" t="s">
        <v>32</v>
      </c>
      <c r="B139" s="503" t="s">
        <v>6</v>
      </c>
      <c r="C139" s="557" t="s">
        <v>56</v>
      </c>
      <c r="D139" s="552" t="s">
        <v>65</v>
      </c>
      <c r="E139" s="479" t="s">
        <v>60</v>
      </c>
      <c r="F139" s="197"/>
      <c r="G139" s="197"/>
      <c r="H139" s="197"/>
      <c r="I139" s="197"/>
      <c r="J139" s="105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497"/>
      <c r="B140" s="497"/>
      <c r="C140" s="558"/>
      <c r="D140" s="553"/>
      <c r="E140" s="482"/>
      <c r="F140" s="197"/>
      <c r="G140" s="197"/>
      <c r="H140" s="197"/>
      <c r="I140" s="197"/>
      <c r="J140" s="164"/>
      <c r="K140" s="105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0" t="s">
        <v>122</v>
      </c>
      <c r="B141" s="80">
        <f t="shared" ref="B141:B150" si="10">SUM(C141:E141)</f>
        <v>0</v>
      </c>
      <c r="C141" s="232"/>
      <c r="D141" s="248"/>
      <c r="E141" s="249"/>
      <c r="F141" s="166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0" t="s">
        <v>123</v>
      </c>
      <c r="B142" s="80">
        <f t="shared" si="10"/>
        <v>0</v>
      </c>
      <c r="C142" s="232"/>
      <c r="D142" s="248"/>
      <c r="E142" s="249"/>
      <c r="F142" s="166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0" t="s">
        <v>124</v>
      </c>
      <c r="B143" s="80">
        <f t="shared" si="10"/>
        <v>0</v>
      </c>
      <c r="C143" s="232"/>
      <c r="D143" s="248"/>
      <c r="E143" s="249"/>
      <c r="F143" s="166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0" t="s">
        <v>125</v>
      </c>
      <c r="B144" s="80">
        <f t="shared" si="10"/>
        <v>0</v>
      </c>
      <c r="C144" s="232"/>
      <c r="D144" s="248"/>
      <c r="E144" s="249"/>
      <c r="F144" s="166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0" t="s">
        <v>126</v>
      </c>
      <c r="B145" s="80">
        <f t="shared" si="10"/>
        <v>0</v>
      </c>
      <c r="C145" s="232"/>
      <c r="D145" s="248"/>
      <c r="E145" s="249"/>
      <c r="F145" s="166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0" t="s">
        <v>127</v>
      </c>
      <c r="B146" s="80">
        <f t="shared" si="10"/>
        <v>0</v>
      </c>
      <c r="C146" s="232"/>
      <c r="D146" s="248"/>
      <c r="E146" s="249"/>
      <c r="F146" s="166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0" t="s">
        <v>128</v>
      </c>
      <c r="B147" s="80">
        <f t="shared" si="10"/>
        <v>0</v>
      </c>
      <c r="C147" s="232"/>
      <c r="D147" s="248"/>
      <c r="E147" s="249"/>
      <c r="F147" s="166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0" t="s">
        <v>129</v>
      </c>
      <c r="B148" s="80">
        <f t="shared" si="10"/>
        <v>0</v>
      </c>
      <c r="C148" s="232"/>
      <c r="D148" s="248"/>
      <c r="E148" s="249"/>
      <c r="F148" s="166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0" t="s">
        <v>130</v>
      </c>
      <c r="B149" s="80">
        <f t="shared" si="10"/>
        <v>0</v>
      </c>
      <c r="C149" s="232"/>
      <c r="D149" s="248"/>
      <c r="E149" s="249"/>
      <c r="F149" s="166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88" t="s">
        <v>131</v>
      </c>
      <c r="B150" s="88">
        <f t="shared" si="10"/>
        <v>0</v>
      </c>
      <c r="C150" s="235"/>
      <c r="D150" s="251"/>
      <c r="E150" s="252"/>
      <c r="F150" s="166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66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53" customFormat="1" ht="14.25" hidden="1" x14ac:dyDescent="0.2">
      <c r="A195" s="253">
        <f>SUM(D12:D15,D22:D27,D31:D43,B49,C69:H69,C79:H79,C83:H88,C93:C98,C116:C121,C133,B141:B150,C53:C62,B102:B106,B109:B113,D16:D17,C136:C137)</f>
        <v>1867</v>
      </c>
      <c r="B195" s="253">
        <f>SUM(CG5:CN157)</f>
        <v>0</v>
      </c>
      <c r="BY195" s="254"/>
      <c r="BZ195" s="254"/>
      <c r="CA195" s="254"/>
      <c r="CB195" s="254"/>
      <c r="CC195" s="254"/>
      <c r="CD195" s="254"/>
      <c r="CE195" s="254"/>
      <c r="CF195" s="254"/>
      <c r="CG195" s="254"/>
      <c r="CH195" s="254"/>
      <c r="CI195" s="254"/>
      <c r="CJ195" s="254"/>
      <c r="CK195" s="254"/>
      <c r="CL195" s="254"/>
      <c r="CM195" s="254"/>
      <c r="CN195" s="254"/>
      <c r="CO195" s="254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sqref="A1:XFD1048576" xr:uid="{05879462-D648-4C8F-A4F4-EE34471A03B4}">
      <formula1>0</formula1>
      <formula2>1E+28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81024-E3E5-408B-88E2-052D1B1247CF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",[7]NOMBRE!B2," - ","( ",[7]NOMBRE!C2,[7]NOMBRE!D2,[7]NOMBRE!E2,[7]NOMBRE!F2,[7]NOMBRE!G2,"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",[7]NOMBRE!B6," - ","( ",[7]NOMBRE!C6,[7]NOMBRE!D6,"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",[7]NOMBRE!B7)</f>
        <v>AÑO: 2022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476" t="s">
        <v>4</v>
      </c>
      <c r="B9" s="476" t="s">
        <v>5</v>
      </c>
      <c r="C9" s="476"/>
      <c r="D9" s="477" t="s">
        <v>6</v>
      </c>
      <c r="E9" s="478"/>
      <c r="F9" s="479"/>
      <c r="G9" s="483" t="s">
        <v>7</v>
      </c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5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476"/>
      <c r="B10" s="476"/>
      <c r="C10" s="476"/>
      <c r="D10" s="480"/>
      <c r="E10" s="481"/>
      <c r="F10" s="482"/>
      <c r="G10" s="471" t="s">
        <v>8</v>
      </c>
      <c r="H10" s="471"/>
      <c r="I10" s="471" t="s">
        <v>9</v>
      </c>
      <c r="J10" s="471"/>
      <c r="K10" s="471" t="s">
        <v>10</v>
      </c>
      <c r="L10" s="471"/>
      <c r="M10" s="471" t="s">
        <v>11</v>
      </c>
      <c r="N10" s="471"/>
      <c r="O10" s="471" t="s">
        <v>12</v>
      </c>
      <c r="P10" s="471"/>
      <c r="Q10" s="471" t="s">
        <v>13</v>
      </c>
      <c r="R10" s="471"/>
      <c r="S10" s="471" t="s">
        <v>14</v>
      </c>
      <c r="T10" s="471"/>
      <c r="U10" s="471" t="s">
        <v>15</v>
      </c>
      <c r="V10" s="471"/>
      <c r="W10" s="471" t="s">
        <v>16</v>
      </c>
      <c r="X10" s="471"/>
      <c r="Y10" s="471" t="s">
        <v>17</v>
      </c>
      <c r="Z10" s="471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476"/>
      <c r="B11" s="476"/>
      <c r="C11" s="476"/>
      <c r="D11" s="16" t="s">
        <v>18</v>
      </c>
      <c r="E11" s="17" t="s">
        <v>19</v>
      </c>
      <c r="F11" s="291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472" t="s">
        <v>21</v>
      </c>
      <c r="B12" s="23" t="s">
        <v>22</v>
      </c>
      <c r="C12" s="24" t="s">
        <v>23</v>
      </c>
      <c r="D12" s="25">
        <f>SUM(E12+F12)</f>
        <v>11</v>
      </c>
      <c r="E12" s="26">
        <f t="shared" ref="E12:F15" si="0">SUM(G12+I12+K12+M12+O12+Q12+S12+U12+W12+Y12)</f>
        <v>3</v>
      </c>
      <c r="F12" s="27">
        <f t="shared" si="0"/>
        <v>8</v>
      </c>
      <c r="G12" s="28">
        <v>0</v>
      </c>
      <c r="H12" s="29">
        <v>2</v>
      </c>
      <c r="I12" s="28">
        <v>0</v>
      </c>
      <c r="J12" s="29">
        <v>2</v>
      </c>
      <c r="K12" s="28">
        <v>0</v>
      </c>
      <c r="L12" s="29">
        <v>0</v>
      </c>
      <c r="M12" s="28">
        <v>0</v>
      </c>
      <c r="N12" s="29">
        <v>1</v>
      </c>
      <c r="O12" s="28">
        <v>2</v>
      </c>
      <c r="P12" s="29">
        <v>2</v>
      </c>
      <c r="Q12" s="28">
        <v>1</v>
      </c>
      <c r="R12" s="29">
        <v>0</v>
      </c>
      <c r="S12" s="28">
        <v>0</v>
      </c>
      <c r="T12" s="29">
        <v>0</v>
      </c>
      <c r="U12" s="28">
        <v>0</v>
      </c>
      <c r="V12" s="29">
        <v>0</v>
      </c>
      <c r="W12" s="28">
        <v>0</v>
      </c>
      <c r="X12" s="29">
        <v>1</v>
      </c>
      <c r="Y12" s="28">
        <v>0</v>
      </c>
      <c r="Z12" s="29">
        <v>0</v>
      </c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473"/>
      <c r="B13" s="292" t="s">
        <v>24</v>
      </c>
      <c r="C13" s="31" t="s">
        <v>23</v>
      </c>
      <c r="D13" s="32">
        <f>SUM(E13+F13)</f>
        <v>78</v>
      </c>
      <c r="E13" s="33">
        <f t="shared" si="0"/>
        <v>38</v>
      </c>
      <c r="F13" s="34">
        <f t="shared" si="0"/>
        <v>40</v>
      </c>
      <c r="G13" s="35">
        <v>0</v>
      </c>
      <c r="H13" s="36">
        <v>0</v>
      </c>
      <c r="I13" s="37">
        <v>4</v>
      </c>
      <c r="J13" s="38">
        <v>1</v>
      </c>
      <c r="K13" s="37">
        <v>5</v>
      </c>
      <c r="L13" s="38">
        <v>5</v>
      </c>
      <c r="M13" s="37">
        <v>3</v>
      </c>
      <c r="N13" s="39">
        <v>9</v>
      </c>
      <c r="O13" s="37">
        <v>5</v>
      </c>
      <c r="P13" s="39">
        <v>9</v>
      </c>
      <c r="Q13" s="37">
        <v>6</v>
      </c>
      <c r="R13" s="39">
        <v>3</v>
      </c>
      <c r="S13" s="37">
        <v>4</v>
      </c>
      <c r="T13" s="39">
        <v>4</v>
      </c>
      <c r="U13" s="37">
        <v>6</v>
      </c>
      <c r="V13" s="39">
        <v>3</v>
      </c>
      <c r="W13" s="37">
        <v>3</v>
      </c>
      <c r="X13" s="39">
        <v>4</v>
      </c>
      <c r="Y13" s="37">
        <v>2</v>
      </c>
      <c r="Z13" s="39">
        <v>2</v>
      </c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474" t="s">
        <v>25</v>
      </c>
      <c r="B14" s="475"/>
      <c r="C14" s="40" t="s">
        <v>23</v>
      </c>
      <c r="D14" s="41">
        <f>SUM(E14+F14)</f>
        <v>161</v>
      </c>
      <c r="E14" s="42">
        <f t="shared" si="0"/>
        <v>85</v>
      </c>
      <c r="F14" s="43">
        <f t="shared" si="0"/>
        <v>76</v>
      </c>
      <c r="G14" s="44">
        <v>4</v>
      </c>
      <c r="H14" s="45">
        <v>5</v>
      </c>
      <c r="I14" s="44">
        <v>3</v>
      </c>
      <c r="J14" s="45">
        <v>9</v>
      </c>
      <c r="K14" s="44">
        <v>13</v>
      </c>
      <c r="L14" s="45">
        <v>10</v>
      </c>
      <c r="M14" s="46">
        <v>17</v>
      </c>
      <c r="N14" s="47">
        <v>11</v>
      </c>
      <c r="O14" s="46">
        <v>9</v>
      </c>
      <c r="P14" s="47">
        <v>9</v>
      </c>
      <c r="Q14" s="46">
        <v>10</v>
      </c>
      <c r="R14" s="47">
        <v>13</v>
      </c>
      <c r="S14" s="46">
        <v>8</v>
      </c>
      <c r="T14" s="47">
        <v>9</v>
      </c>
      <c r="U14" s="46">
        <v>11</v>
      </c>
      <c r="V14" s="47">
        <v>5</v>
      </c>
      <c r="W14" s="46">
        <v>6</v>
      </c>
      <c r="X14" s="47">
        <v>3</v>
      </c>
      <c r="Y14" s="46">
        <v>4</v>
      </c>
      <c r="Z14" s="47">
        <v>2</v>
      </c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486" t="s">
        <v>6</v>
      </c>
      <c r="B15" s="487"/>
      <c r="C15" s="488"/>
      <c r="D15" s="48">
        <f>SUM(E15+F15)</f>
        <v>250</v>
      </c>
      <c r="E15" s="49">
        <f t="shared" si="0"/>
        <v>126</v>
      </c>
      <c r="F15" s="50">
        <f t="shared" si="0"/>
        <v>124</v>
      </c>
      <c r="G15" s="51">
        <f t="shared" ref="G15:Z15" si="1">SUM(G12:G14)</f>
        <v>4</v>
      </c>
      <c r="H15" s="52">
        <f t="shared" si="1"/>
        <v>7</v>
      </c>
      <c r="I15" s="51">
        <f t="shared" si="1"/>
        <v>7</v>
      </c>
      <c r="J15" s="52">
        <f t="shared" si="1"/>
        <v>12</v>
      </c>
      <c r="K15" s="51">
        <f t="shared" si="1"/>
        <v>18</v>
      </c>
      <c r="L15" s="52">
        <f t="shared" si="1"/>
        <v>15</v>
      </c>
      <c r="M15" s="53">
        <f t="shared" si="1"/>
        <v>20</v>
      </c>
      <c r="N15" s="54">
        <f t="shared" si="1"/>
        <v>21</v>
      </c>
      <c r="O15" s="53">
        <f t="shared" si="1"/>
        <v>16</v>
      </c>
      <c r="P15" s="54">
        <f t="shared" si="1"/>
        <v>20</v>
      </c>
      <c r="Q15" s="53">
        <f t="shared" si="1"/>
        <v>17</v>
      </c>
      <c r="R15" s="54">
        <f t="shared" si="1"/>
        <v>16</v>
      </c>
      <c r="S15" s="53">
        <f t="shared" si="1"/>
        <v>12</v>
      </c>
      <c r="T15" s="54">
        <f t="shared" si="1"/>
        <v>13</v>
      </c>
      <c r="U15" s="53">
        <f t="shared" si="1"/>
        <v>17</v>
      </c>
      <c r="V15" s="54">
        <f t="shared" si="1"/>
        <v>8</v>
      </c>
      <c r="W15" s="53">
        <f t="shared" si="1"/>
        <v>9</v>
      </c>
      <c r="X15" s="54">
        <f t="shared" si="1"/>
        <v>8</v>
      </c>
      <c r="Y15" s="53">
        <f t="shared" si="1"/>
        <v>6</v>
      </c>
      <c r="Z15" s="54">
        <f t="shared" si="1"/>
        <v>4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489" t="s">
        <v>26</v>
      </c>
      <c r="B16" s="490"/>
      <c r="C16" s="491"/>
      <c r="D16" s="55">
        <v>22</v>
      </c>
      <c r="E16" s="56"/>
      <c r="F16" s="57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8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492" t="s">
        <v>27</v>
      </c>
      <c r="B17" s="493"/>
      <c r="C17" s="494"/>
      <c r="D17" s="35">
        <v>0</v>
      </c>
      <c r="E17" s="59"/>
      <c r="F17" s="60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1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2" t="s">
        <v>28</v>
      </c>
      <c r="B18" s="6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476" t="s">
        <v>4</v>
      </c>
      <c r="B19" s="476" t="s">
        <v>5</v>
      </c>
      <c r="C19" s="476"/>
      <c r="D19" s="477" t="s">
        <v>6</v>
      </c>
      <c r="E19" s="478"/>
      <c r="F19" s="479"/>
      <c r="G19" s="474" t="s">
        <v>7</v>
      </c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  <c r="Y19" s="500"/>
      <c r="Z19" s="475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476"/>
      <c r="B20" s="476"/>
      <c r="C20" s="476"/>
      <c r="D20" s="480"/>
      <c r="E20" s="481"/>
      <c r="F20" s="481"/>
      <c r="G20" s="471" t="s">
        <v>8</v>
      </c>
      <c r="H20" s="471"/>
      <c r="I20" s="471" t="s">
        <v>9</v>
      </c>
      <c r="J20" s="471"/>
      <c r="K20" s="471" t="s">
        <v>10</v>
      </c>
      <c r="L20" s="471"/>
      <c r="M20" s="471" t="s">
        <v>11</v>
      </c>
      <c r="N20" s="471"/>
      <c r="O20" s="471" t="s">
        <v>12</v>
      </c>
      <c r="P20" s="471"/>
      <c r="Q20" s="471" t="s">
        <v>13</v>
      </c>
      <c r="R20" s="471"/>
      <c r="S20" s="471" t="s">
        <v>14</v>
      </c>
      <c r="T20" s="471"/>
      <c r="U20" s="471" t="s">
        <v>15</v>
      </c>
      <c r="V20" s="471"/>
      <c r="W20" s="471" t="s">
        <v>16</v>
      </c>
      <c r="X20" s="471"/>
      <c r="Y20" s="471" t="s">
        <v>17</v>
      </c>
      <c r="Z20" s="47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476"/>
      <c r="B21" s="476"/>
      <c r="C21" s="476"/>
      <c r="D21" s="16" t="s">
        <v>18</v>
      </c>
      <c r="E21" s="17" t="s">
        <v>19</v>
      </c>
      <c r="F21" s="294" t="s">
        <v>20</v>
      </c>
      <c r="G21" s="19" t="s">
        <v>19</v>
      </c>
      <c r="H21" s="20" t="s">
        <v>20</v>
      </c>
      <c r="I21" s="19" t="s">
        <v>19</v>
      </c>
      <c r="J21" s="65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473" t="s">
        <v>21</v>
      </c>
      <c r="B22" s="496" t="s">
        <v>22</v>
      </c>
      <c r="C22" s="66" t="s">
        <v>29</v>
      </c>
      <c r="D22" s="67">
        <f t="shared" ref="D22:D27" si="2">SUM(E22+F22)</f>
        <v>2</v>
      </c>
      <c r="E22" s="68">
        <f t="shared" ref="E22:F27" si="3">SUM(G22+I22+K22+M22+O22+Q22+S22+U22+W22+Y22)</f>
        <v>0</v>
      </c>
      <c r="F22" s="69">
        <f t="shared" si="3"/>
        <v>2</v>
      </c>
      <c r="G22" s="37">
        <v>0</v>
      </c>
      <c r="H22" s="39">
        <v>0</v>
      </c>
      <c r="I22" s="28">
        <v>0</v>
      </c>
      <c r="J22" s="29">
        <v>0</v>
      </c>
      <c r="K22" s="70">
        <v>0</v>
      </c>
      <c r="L22" s="71">
        <v>0</v>
      </c>
      <c r="M22" s="70">
        <v>0</v>
      </c>
      <c r="N22" s="71">
        <v>1</v>
      </c>
      <c r="O22" s="70">
        <v>0</v>
      </c>
      <c r="P22" s="71">
        <v>0</v>
      </c>
      <c r="Q22" s="70">
        <v>0</v>
      </c>
      <c r="R22" s="71">
        <v>1</v>
      </c>
      <c r="S22" s="70">
        <v>0</v>
      </c>
      <c r="T22" s="71">
        <v>0</v>
      </c>
      <c r="U22" s="70">
        <v>0</v>
      </c>
      <c r="V22" s="71">
        <v>0</v>
      </c>
      <c r="W22" s="70">
        <v>0</v>
      </c>
      <c r="X22" s="71">
        <v>0</v>
      </c>
      <c r="Y22" s="28">
        <v>0</v>
      </c>
      <c r="Z22" s="71">
        <v>0</v>
      </c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473"/>
      <c r="B23" s="497"/>
      <c r="C23" s="72" t="s">
        <v>30</v>
      </c>
      <c r="D23" s="73">
        <f t="shared" si="2"/>
        <v>0</v>
      </c>
      <c r="E23" s="74">
        <f t="shared" si="3"/>
        <v>0</v>
      </c>
      <c r="F23" s="75">
        <f t="shared" si="3"/>
        <v>0</v>
      </c>
      <c r="G23" s="76">
        <v>0</v>
      </c>
      <c r="H23" s="77">
        <v>0</v>
      </c>
      <c r="I23" s="35">
        <v>0</v>
      </c>
      <c r="J23" s="36">
        <v>0</v>
      </c>
      <c r="K23" s="78">
        <v>0</v>
      </c>
      <c r="L23" s="79">
        <v>0</v>
      </c>
      <c r="M23" s="78">
        <v>0</v>
      </c>
      <c r="N23" s="79">
        <v>0</v>
      </c>
      <c r="O23" s="78">
        <v>0</v>
      </c>
      <c r="P23" s="79">
        <v>0</v>
      </c>
      <c r="Q23" s="78">
        <v>0</v>
      </c>
      <c r="R23" s="79">
        <v>0</v>
      </c>
      <c r="S23" s="78">
        <v>0</v>
      </c>
      <c r="T23" s="79">
        <v>0</v>
      </c>
      <c r="U23" s="78">
        <v>0</v>
      </c>
      <c r="V23" s="79">
        <v>0</v>
      </c>
      <c r="W23" s="78">
        <v>0</v>
      </c>
      <c r="X23" s="79">
        <v>0</v>
      </c>
      <c r="Y23" s="78">
        <v>0</v>
      </c>
      <c r="Z23" s="79">
        <v>0</v>
      </c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473"/>
      <c r="B24" s="496" t="s">
        <v>24</v>
      </c>
      <c r="C24" s="80" t="s">
        <v>29</v>
      </c>
      <c r="D24" s="81">
        <f t="shared" si="2"/>
        <v>16</v>
      </c>
      <c r="E24" s="82">
        <f t="shared" si="3"/>
        <v>4</v>
      </c>
      <c r="F24" s="83">
        <f t="shared" si="3"/>
        <v>12</v>
      </c>
      <c r="G24" s="84">
        <v>0</v>
      </c>
      <c r="H24" s="85">
        <v>0</v>
      </c>
      <c r="I24" s="84">
        <v>1</v>
      </c>
      <c r="J24" s="86">
        <v>2</v>
      </c>
      <c r="K24" s="87">
        <v>1</v>
      </c>
      <c r="L24" s="85">
        <v>3</v>
      </c>
      <c r="M24" s="87">
        <v>1</v>
      </c>
      <c r="N24" s="85">
        <v>5</v>
      </c>
      <c r="O24" s="87">
        <v>0</v>
      </c>
      <c r="P24" s="85">
        <v>1</v>
      </c>
      <c r="Q24" s="87">
        <v>0</v>
      </c>
      <c r="R24" s="85">
        <v>0</v>
      </c>
      <c r="S24" s="87">
        <v>1</v>
      </c>
      <c r="T24" s="85">
        <v>1</v>
      </c>
      <c r="U24" s="87">
        <v>0</v>
      </c>
      <c r="V24" s="85">
        <v>0</v>
      </c>
      <c r="W24" s="87">
        <v>0</v>
      </c>
      <c r="X24" s="85">
        <v>0</v>
      </c>
      <c r="Y24" s="87">
        <v>0</v>
      </c>
      <c r="Z24" s="85">
        <v>0</v>
      </c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495"/>
      <c r="B25" s="497"/>
      <c r="C25" s="88" t="s">
        <v>30</v>
      </c>
      <c r="D25" s="73">
        <f t="shared" si="2"/>
        <v>0</v>
      </c>
      <c r="E25" s="74">
        <f t="shared" si="3"/>
        <v>0</v>
      </c>
      <c r="F25" s="75">
        <f t="shared" si="3"/>
        <v>0</v>
      </c>
      <c r="G25" s="76">
        <v>0</v>
      </c>
      <c r="H25" s="77">
        <v>0</v>
      </c>
      <c r="I25" s="76">
        <v>0</v>
      </c>
      <c r="J25" s="89">
        <v>0</v>
      </c>
      <c r="K25" s="90">
        <v>0</v>
      </c>
      <c r="L25" s="77">
        <v>0</v>
      </c>
      <c r="M25" s="90">
        <v>0</v>
      </c>
      <c r="N25" s="77">
        <v>0</v>
      </c>
      <c r="O25" s="90">
        <v>0</v>
      </c>
      <c r="P25" s="77">
        <v>0</v>
      </c>
      <c r="Q25" s="90">
        <v>0</v>
      </c>
      <c r="R25" s="77">
        <v>0</v>
      </c>
      <c r="S25" s="90">
        <v>0</v>
      </c>
      <c r="T25" s="77">
        <v>0</v>
      </c>
      <c r="U25" s="90">
        <v>0</v>
      </c>
      <c r="V25" s="77">
        <v>0</v>
      </c>
      <c r="W25" s="90">
        <v>0</v>
      </c>
      <c r="X25" s="77">
        <v>0</v>
      </c>
      <c r="Y25" s="90">
        <v>0</v>
      </c>
      <c r="Z25" s="77">
        <v>0</v>
      </c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498" t="s">
        <v>25</v>
      </c>
      <c r="B26" s="499"/>
      <c r="C26" s="80" t="s">
        <v>29</v>
      </c>
      <c r="D26" s="91">
        <f t="shared" si="2"/>
        <v>62</v>
      </c>
      <c r="E26" s="92">
        <f t="shared" si="3"/>
        <v>26</v>
      </c>
      <c r="F26" s="93">
        <f t="shared" si="3"/>
        <v>36</v>
      </c>
      <c r="G26" s="94">
        <v>2</v>
      </c>
      <c r="H26" s="95">
        <v>0</v>
      </c>
      <c r="I26" s="96">
        <v>1</v>
      </c>
      <c r="J26" s="97">
        <v>9</v>
      </c>
      <c r="K26" s="94">
        <v>7</v>
      </c>
      <c r="L26" s="95">
        <v>7</v>
      </c>
      <c r="M26" s="94">
        <v>2</v>
      </c>
      <c r="N26" s="95">
        <v>4</v>
      </c>
      <c r="O26" s="94">
        <v>4</v>
      </c>
      <c r="P26" s="95">
        <v>2</v>
      </c>
      <c r="Q26" s="94">
        <v>0</v>
      </c>
      <c r="R26" s="95">
        <v>3</v>
      </c>
      <c r="S26" s="94">
        <v>8</v>
      </c>
      <c r="T26" s="95">
        <v>2</v>
      </c>
      <c r="U26" s="94">
        <v>0</v>
      </c>
      <c r="V26" s="95">
        <v>5</v>
      </c>
      <c r="W26" s="94">
        <v>2</v>
      </c>
      <c r="X26" s="95">
        <v>2</v>
      </c>
      <c r="Y26" s="94">
        <v>0</v>
      </c>
      <c r="Z26" s="95">
        <v>2</v>
      </c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480"/>
      <c r="B27" s="482"/>
      <c r="C27" s="88" t="s">
        <v>30</v>
      </c>
      <c r="D27" s="73">
        <f t="shared" si="2"/>
        <v>1</v>
      </c>
      <c r="E27" s="74">
        <f t="shared" si="3"/>
        <v>1</v>
      </c>
      <c r="F27" s="75">
        <f t="shared" si="3"/>
        <v>0</v>
      </c>
      <c r="G27" s="90">
        <v>0</v>
      </c>
      <c r="H27" s="77">
        <v>0</v>
      </c>
      <c r="I27" s="76">
        <v>0</v>
      </c>
      <c r="J27" s="89">
        <v>0</v>
      </c>
      <c r="K27" s="90">
        <v>0</v>
      </c>
      <c r="L27" s="77">
        <v>0</v>
      </c>
      <c r="M27" s="90">
        <v>0</v>
      </c>
      <c r="N27" s="77">
        <v>0</v>
      </c>
      <c r="O27" s="90">
        <v>0</v>
      </c>
      <c r="P27" s="77">
        <v>0</v>
      </c>
      <c r="Q27" s="90">
        <v>1</v>
      </c>
      <c r="R27" s="77">
        <v>0</v>
      </c>
      <c r="S27" s="90">
        <v>0</v>
      </c>
      <c r="T27" s="77">
        <v>0</v>
      </c>
      <c r="U27" s="90">
        <v>0</v>
      </c>
      <c r="V27" s="77">
        <v>0</v>
      </c>
      <c r="W27" s="90">
        <v>0</v>
      </c>
      <c r="X27" s="77">
        <v>0</v>
      </c>
      <c r="Y27" s="90">
        <v>0</v>
      </c>
      <c r="Z27" s="77">
        <v>0</v>
      </c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492" t="s">
        <v>6</v>
      </c>
      <c r="B28" s="493"/>
      <c r="C28" s="494"/>
      <c r="D28" s="98">
        <f t="shared" ref="D28:Z28" si="4">SUM(D22:D27)</f>
        <v>81</v>
      </c>
      <c r="E28" s="99">
        <f t="shared" si="4"/>
        <v>31</v>
      </c>
      <c r="F28" s="100">
        <f t="shared" si="4"/>
        <v>50</v>
      </c>
      <c r="G28" s="101">
        <f t="shared" si="4"/>
        <v>2</v>
      </c>
      <c r="H28" s="102">
        <f t="shared" si="4"/>
        <v>0</v>
      </c>
      <c r="I28" s="103">
        <f t="shared" si="4"/>
        <v>2</v>
      </c>
      <c r="J28" s="104">
        <f t="shared" si="4"/>
        <v>11</v>
      </c>
      <c r="K28" s="101">
        <f t="shared" si="4"/>
        <v>8</v>
      </c>
      <c r="L28" s="102">
        <f t="shared" si="4"/>
        <v>10</v>
      </c>
      <c r="M28" s="101">
        <f t="shared" si="4"/>
        <v>3</v>
      </c>
      <c r="N28" s="102">
        <f t="shared" si="4"/>
        <v>10</v>
      </c>
      <c r="O28" s="101">
        <f t="shared" si="4"/>
        <v>4</v>
      </c>
      <c r="P28" s="102">
        <f t="shared" si="4"/>
        <v>3</v>
      </c>
      <c r="Q28" s="101">
        <f t="shared" si="4"/>
        <v>1</v>
      </c>
      <c r="R28" s="102">
        <f t="shared" si="4"/>
        <v>4</v>
      </c>
      <c r="S28" s="101">
        <f t="shared" si="4"/>
        <v>9</v>
      </c>
      <c r="T28" s="102">
        <f t="shared" si="4"/>
        <v>3</v>
      </c>
      <c r="U28" s="101">
        <f t="shared" si="4"/>
        <v>0</v>
      </c>
      <c r="V28" s="102">
        <f t="shared" si="4"/>
        <v>5</v>
      </c>
      <c r="W28" s="101">
        <f t="shared" si="4"/>
        <v>2</v>
      </c>
      <c r="X28" s="102">
        <f t="shared" si="4"/>
        <v>2</v>
      </c>
      <c r="Y28" s="101">
        <f t="shared" si="4"/>
        <v>0</v>
      </c>
      <c r="Z28" s="102">
        <f t="shared" si="4"/>
        <v>2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501" t="s">
        <v>31</v>
      </c>
      <c r="B29" s="501"/>
      <c r="C29" s="501"/>
      <c r="D29" s="501"/>
      <c r="E29" s="501"/>
      <c r="F29" s="501"/>
      <c r="G29" s="501"/>
      <c r="H29" s="501"/>
      <c r="I29" s="501"/>
      <c r="J29" s="501"/>
      <c r="K29" s="105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502" t="s">
        <v>32</v>
      </c>
      <c r="B30" s="502"/>
      <c r="C30" s="502"/>
      <c r="D30" s="295" t="s">
        <v>6</v>
      </c>
      <c r="E30" s="107" t="s">
        <v>33</v>
      </c>
      <c r="F30" s="302" t="s">
        <v>34</v>
      </c>
      <c r="G30" s="109"/>
      <c r="H30" s="110"/>
      <c r="I30" s="110"/>
      <c r="J30" s="111"/>
      <c r="K30" s="105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503" t="s">
        <v>35</v>
      </c>
      <c r="B31" s="504" t="s">
        <v>36</v>
      </c>
      <c r="C31" s="505"/>
      <c r="D31" s="112">
        <f t="shared" ref="D31:D43" si="5">SUM(E31+F31)</f>
        <v>0</v>
      </c>
      <c r="E31" s="113"/>
      <c r="F31" s="11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496"/>
      <c r="B32" s="506" t="s">
        <v>37</v>
      </c>
      <c r="C32" s="507"/>
      <c r="D32" s="115">
        <f t="shared" si="5"/>
        <v>0</v>
      </c>
      <c r="E32" s="116"/>
      <c r="F32" s="1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496"/>
      <c r="B33" s="506" t="s">
        <v>38</v>
      </c>
      <c r="C33" s="507"/>
      <c r="D33" s="115">
        <f t="shared" si="5"/>
        <v>0</v>
      </c>
      <c r="E33" s="116"/>
      <c r="F33" s="1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496"/>
      <c r="B34" s="506" t="s">
        <v>39</v>
      </c>
      <c r="C34" s="507"/>
      <c r="D34" s="115">
        <f t="shared" si="5"/>
        <v>0</v>
      </c>
      <c r="E34" s="118"/>
      <c r="F34" s="11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496"/>
      <c r="B35" s="506" t="s">
        <v>40</v>
      </c>
      <c r="C35" s="507"/>
      <c r="D35" s="115">
        <f t="shared" si="5"/>
        <v>0</v>
      </c>
      <c r="E35" s="118"/>
      <c r="F35" s="11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496"/>
      <c r="B36" s="506" t="s">
        <v>41</v>
      </c>
      <c r="C36" s="507"/>
      <c r="D36" s="115">
        <f t="shared" si="5"/>
        <v>0</v>
      </c>
      <c r="E36" s="118"/>
      <c r="F36" s="11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496"/>
      <c r="B37" s="506" t="s">
        <v>42</v>
      </c>
      <c r="C37" s="507"/>
      <c r="D37" s="115">
        <f t="shared" si="5"/>
        <v>0</v>
      </c>
      <c r="E37" s="118"/>
      <c r="F37" s="11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496"/>
      <c r="B38" s="506" t="s">
        <v>43</v>
      </c>
      <c r="C38" s="507"/>
      <c r="D38" s="115">
        <f t="shared" si="5"/>
        <v>0</v>
      </c>
      <c r="E38" s="118"/>
      <c r="F38" s="11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497"/>
      <c r="B39" s="512" t="s">
        <v>44</v>
      </c>
      <c r="C39" s="513"/>
      <c r="D39" s="120">
        <f t="shared" si="5"/>
        <v>0</v>
      </c>
      <c r="E39" s="121"/>
      <c r="F39" s="12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503" t="s">
        <v>45</v>
      </c>
      <c r="B40" s="503" t="s">
        <v>46</v>
      </c>
      <c r="C40" s="23" t="s">
        <v>47</v>
      </c>
      <c r="D40" s="112">
        <f t="shared" si="5"/>
        <v>6</v>
      </c>
      <c r="E40" s="123">
        <v>1</v>
      </c>
      <c r="F40" s="124">
        <v>5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496"/>
      <c r="B41" s="497"/>
      <c r="C41" s="292" t="s">
        <v>48</v>
      </c>
      <c r="D41" s="120">
        <f t="shared" si="5"/>
        <v>0</v>
      </c>
      <c r="E41" s="125">
        <v>0</v>
      </c>
      <c r="F41" s="122">
        <v>0</v>
      </c>
      <c r="G41" s="2"/>
      <c r="H41" s="2"/>
      <c r="I41" s="126"/>
      <c r="J41" s="126"/>
      <c r="K41" s="12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496"/>
      <c r="B42" s="503" t="s">
        <v>49</v>
      </c>
      <c r="C42" s="23" t="s">
        <v>47</v>
      </c>
      <c r="D42" s="112">
        <f t="shared" si="5"/>
        <v>2</v>
      </c>
      <c r="E42" s="123">
        <v>0</v>
      </c>
      <c r="F42" s="124">
        <v>2</v>
      </c>
      <c r="G42" s="2"/>
      <c r="H42" s="2"/>
      <c r="I42" s="126"/>
      <c r="J42" s="126"/>
      <c r="K42" s="1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497"/>
      <c r="B43" s="497"/>
      <c r="C43" s="127" t="s">
        <v>48</v>
      </c>
      <c r="D43" s="120">
        <f t="shared" si="5"/>
        <v>0</v>
      </c>
      <c r="E43" s="125">
        <v>0</v>
      </c>
      <c r="F43" s="122">
        <v>0</v>
      </c>
      <c r="G43" s="2"/>
      <c r="H43" s="2"/>
      <c r="I43" s="126"/>
      <c r="J43" s="126"/>
      <c r="K43" s="12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501" t="s">
        <v>50</v>
      </c>
      <c r="B44" s="501"/>
      <c r="C44" s="501"/>
      <c r="D44" s="501"/>
      <c r="E44" s="501"/>
      <c r="F44" s="501"/>
      <c r="G44" s="501"/>
      <c r="H44" s="501"/>
      <c r="I44" s="128"/>
      <c r="J44" s="128"/>
      <c r="K44" s="129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508" t="s">
        <v>51</v>
      </c>
      <c r="B45" s="510" t="s">
        <v>6</v>
      </c>
      <c r="C45" s="10"/>
      <c r="D45" s="2"/>
      <c r="E45" s="2"/>
      <c r="F45" s="2"/>
      <c r="G45" s="2"/>
      <c r="H45" s="2"/>
      <c r="I45" s="126"/>
      <c r="J45" s="126"/>
      <c r="K45" s="12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509"/>
      <c r="B46" s="511"/>
      <c r="C46" s="130"/>
      <c r="D46" s="10"/>
      <c r="E46" s="2"/>
      <c r="F46" s="2"/>
      <c r="G46" s="2"/>
      <c r="H46" s="2"/>
      <c r="I46" s="126"/>
      <c r="J46" s="126"/>
      <c r="K46" s="12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1"/>
      <c r="C47" s="132"/>
      <c r="D47" s="10"/>
      <c r="E47" s="2"/>
      <c r="F47" s="2"/>
      <c r="G47" s="2"/>
      <c r="H47" s="2"/>
      <c r="I47" s="126"/>
      <c r="J47" s="126"/>
      <c r="K47" s="12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7" t="s">
        <v>53</v>
      </c>
      <c r="B48" s="133"/>
      <c r="C48" s="132"/>
      <c r="D48" s="10"/>
      <c r="E48" s="2"/>
      <c r="F48" s="2"/>
      <c r="G48" s="2"/>
      <c r="H48" s="2"/>
      <c r="I48" s="126"/>
      <c r="J48" s="126"/>
      <c r="K48" s="12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293" t="s">
        <v>6</v>
      </c>
      <c r="B49" s="135">
        <f>SUM(B47+B48)</f>
        <v>0</v>
      </c>
      <c r="C49" s="136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7" t="s">
        <v>54</v>
      </c>
      <c r="B50" s="137"/>
      <c r="C50" s="137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503" t="s">
        <v>55</v>
      </c>
      <c r="B51" s="479" t="s">
        <v>5</v>
      </c>
      <c r="C51" s="503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497"/>
      <c r="B52" s="482"/>
      <c r="C52" s="497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503" t="s">
        <v>56</v>
      </c>
      <c r="B53" s="138" t="s">
        <v>57</v>
      </c>
      <c r="C53" s="131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496"/>
      <c r="B54" s="139" t="s">
        <v>58</v>
      </c>
      <c r="C54" s="140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497"/>
      <c r="B55" s="141" t="s">
        <v>59</v>
      </c>
      <c r="C55" s="133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503" t="s">
        <v>60</v>
      </c>
      <c r="B56" s="138" t="s">
        <v>61</v>
      </c>
      <c r="C56" s="131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496"/>
      <c r="B57" s="139" t="s">
        <v>62</v>
      </c>
      <c r="C57" s="140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496"/>
      <c r="B58" s="299" t="s">
        <v>63</v>
      </c>
      <c r="C58" s="140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497"/>
      <c r="B59" s="141" t="s">
        <v>64</v>
      </c>
      <c r="C59" s="133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503" t="s">
        <v>65</v>
      </c>
      <c r="B60" s="143" t="s">
        <v>66</v>
      </c>
      <c r="C60" s="131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497"/>
      <c r="B61" s="144" t="s">
        <v>67</v>
      </c>
      <c r="C61" s="133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514" t="s">
        <v>68</v>
      </c>
      <c r="B62" s="515"/>
      <c r="C62" s="145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501" t="s">
        <v>69</v>
      </c>
      <c r="B63" s="501"/>
      <c r="C63" s="501"/>
      <c r="D63" s="501"/>
      <c r="E63" s="501"/>
      <c r="F63" s="501"/>
      <c r="G63" s="501"/>
      <c r="H63" s="501"/>
      <c r="I63" s="501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516" t="s">
        <v>70</v>
      </c>
      <c r="B64" s="516"/>
      <c r="C64" s="517" t="s">
        <v>71</v>
      </c>
      <c r="D64" s="517" t="s">
        <v>72</v>
      </c>
      <c r="E64" s="518" t="s">
        <v>60</v>
      </c>
      <c r="F64" s="517"/>
      <c r="G64" s="517"/>
      <c r="H64" s="517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516"/>
      <c r="B65" s="516"/>
      <c r="C65" s="517"/>
      <c r="D65" s="517"/>
      <c r="E65" s="146" t="s">
        <v>74</v>
      </c>
      <c r="F65" s="301" t="s">
        <v>75</v>
      </c>
      <c r="G65" s="297" t="s">
        <v>76</v>
      </c>
      <c r="H65" s="518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519" t="s">
        <v>77</v>
      </c>
      <c r="B66" s="519"/>
      <c r="C66" s="149"/>
      <c r="D66" s="149"/>
      <c r="E66" s="150"/>
      <c r="F66" s="151"/>
      <c r="G66" s="152"/>
      <c r="H66" s="152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520" t="s">
        <v>78</v>
      </c>
      <c r="B67" s="520"/>
      <c r="C67" s="153"/>
      <c r="D67" s="153"/>
      <c r="E67" s="154"/>
      <c r="F67" s="155"/>
      <c r="G67" s="156"/>
      <c r="H67" s="156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521" t="s">
        <v>79</v>
      </c>
      <c r="B68" s="521"/>
      <c r="C68" s="157"/>
      <c r="D68" s="157"/>
      <c r="E68" s="76"/>
      <c r="F68" s="158"/>
      <c r="G68" s="159"/>
      <c r="H68" s="159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522" t="s">
        <v>6</v>
      </c>
      <c r="B69" s="522"/>
      <c r="C69" s="160">
        <f t="shared" ref="C69:H69" si="6">SUM(C66:C68)</f>
        <v>0</v>
      </c>
      <c r="D69" s="160">
        <f t="shared" si="6"/>
        <v>0</v>
      </c>
      <c r="E69" s="161">
        <f t="shared" si="6"/>
        <v>0</v>
      </c>
      <c r="F69" s="162">
        <f t="shared" si="6"/>
        <v>0</v>
      </c>
      <c r="G69" s="163">
        <f t="shared" si="6"/>
        <v>0</v>
      </c>
      <c r="H69" s="40">
        <f t="shared" si="6"/>
        <v>0</v>
      </c>
      <c r="I69" s="164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5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501" t="s">
        <v>81</v>
      </c>
      <c r="B71" s="501"/>
      <c r="C71" s="501"/>
      <c r="D71" s="501"/>
      <c r="E71" s="501"/>
      <c r="F71" s="501"/>
      <c r="G71" s="501"/>
      <c r="H71" s="501"/>
      <c r="I71" s="501"/>
      <c r="J71" s="501"/>
      <c r="K71" s="501"/>
      <c r="L71" s="50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516" t="s">
        <v>70</v>
      </c>
      <c r="B72" s="516"/>
      <c r="C72" s="517" t="s">
        <v>71</v>
      </c>
      <c r="D72" s="517" t="s">
        <v>72</v>
      </c>
      <c r="E72" s="523" t="s">
        <v>60</v>
      </c>
      <c r="F72" s="524"/>
      <c r="G72" s="525"/>
      <c r="H72" s="518" t="s">
        <v>73</v>
      </c>
      <c r="I72" s="10"/>
      <c r="J72" s="10"/>
      <c r="K72" s="166"/>
      <c r="L72" s="16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516"/>
      <c r="B73" s="516"/>
      <c r="C73" s="517"/>
      <c r="D73" s="517"/>
      <c r="E73" s="300" t="s">
        <v>74</v>
      </c>
      <c r="F73" s="301" t="s">
        <v>75</v>
      </c>
      <c r="G73" s="302" t="s">
        <v>76</v>
      </c>
      <c r="H73" s="518"/>
      <c r="I73" s="10"/>
      <c r="J73" s="10"/>
      <c r="K73" s="166"/>
      <c r="L73" s="16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519" t="s">
        <v>78</v>
      </c>
      <c r="B74" s="519"/>
      <c r="C74" s="149">
        <v>7</v>
      </c>
      <c r="D74" s="149">
        <v>1</v>
      </c>
      <c r="E74" s="169">
        <v>110</v>
      </c>
      <c r="F74" s="151"/>
      <c r="G74" s="170"/>
      <c r="H74" s="152"/>
      <c r="I74" s="10"/>
      <c r="J74" s="10"/>
      <c r="K74" s="166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520" t="s">
        <v>82</v>
      </c>
      <c r="B75" s="520"/>
      <c r="C75" s="140">
        <v>1</v>
      </c>
      <c r="D75" s="140"/>
      <c r="E75" s="171"/>
      <c r="F75" s="172"/>
      <c r="G75" s="85"/>
      <c r="H75" s="86"/>
      <c r="I75" s="10"/>
      <c r="J75" s="10"/>
      <c r="K75" s="166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535" t="s">
        <v>83</v>
      </c>
      <c r="B76" s="535"/>
      <c r="C76" s="140"/>
      <c r="D76" s="140"/>
      <c r="E76" s="171"/>
      <c r="F76" s="172"/>
      <c r="G76" s="85"/>
      <c r="H76" s="86"/>
      <c r="I76" s="10"/>
      <c r="J76" s="10"/>
      <c r="K76" s="166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520" t="s">
        <v>84</v>
      </c>
      <c r="B77" s="520"/>
      <c r="C77" s="140"/>
      <c r="D77" s="140">
        <v>4</v>
      </c>
      <c r="E77" s="171"/>
      <c r="F77" s="172"/>
      <c r="G77" s="85"/>
      <c r="H77" s="86"/>
      <c r="I77" s="10"/>
      <c r="J77" s="10"/>
      <c r="K77" s="166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536" t="s">
        <v>79</v>
      </c>
      <c r="B78" s="536"/>
      <c r="C78" s="157">
        <v>1</v>
      </c>
      <c r="D78" s="133">
        <v>5</v>
      </c>
      <c r="E78" s="173"/>
      <c r="F78" s="158"/>
      <c r="G78" s="77"/>
      <c r="H78" s="159"/>
      <c r="I78" s="10"/>
      <c r="J78" s="10"/>
      <c r="K78" s="166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522" t="s">
        <v>6</v>
      </c>
      <c r="B79" s="522"/>
      <c r="C79" s="160">
        <f t="shared" ref="C79:H79" si="7">SUM(C74:C78)</f>
        <v>9</v>
      </c>
      <c r="D79" s="40">
        <f t="shared" si="7"/>
        <v>10</v>
      </c>
      <c r="E79" s="161">
        <f t="shared" si="7"/>
        <v>110</v>
      </c>
      <c r="F79" s="174">
        <f t="shared" si="7"/>
        <v>0</v>
      </c>
      <c r="G79" s="175">
        <f t="shared" si="7"/>
        <v>0</v>
      </c>
      <c r="H79" s="175">
        <f t="shared" si="7"/>
        <v>0</v>
      </c>
      <c r="I79" s="164"/>
      <c r="J79" s="10"/>
      <c r="K79" s="166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5" t="s">
        <v>80</v>
      </c>
      <c r="B80" s="176"/>
      <c r="C80" s="177"/>
      <c r="D80" s="177"/>
      <c r="E80" s="177"/>
      <c r="F80" s="177"/>
      <c r="G80" s="177"/>
      <c r="H80" s="177"/>
      <c r="I80" s="10"/>
      <c r="J80" s="10"/>
      <c r="K80" s="166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526" t="s">
        <v>85</v>
      </c>
      <c r="B81" s="526"/>
      <c r="C81" s="526"/>
      <c r="D81" s="526"/>
      <c r="E81" s="526"/>
      <c r="F81" s="526"/>
      <c r="G81" s="526"/>
      <c r="H81" s="526"/>
      <c r="I81" s="10"/>
      <c r="J81" s="10"/>
      <c r="K81" s="166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527" t="s">
        <v>86</v>
      </c>
      <c r="B82" s="528"/>
      <c r="C82" s="307" t="s">
        <v>6</v>
      </c>
      <c r="D82" s="146" t="s">
        <v>87</v>
      </c>
      <c r="E82" s="301" t="s">
        <v>88</v>
      </c>
      <c r="F82" s="301" t="s">
        <v>89</v>
      </c>
      <c r="G82" s="301" t="s">
        <v>90</v>
      </c>
      <c r="H82" s="179" t="s">
        <v>91</v>
      </c>
      <c r="I82" s="10"/>
      <c r="J82" s="10"/>
      <c r="K82" s="166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529" t="s">
        <v>71</v>
      </c>
      <c r="B83" s="530"/>
      <c r="C83" s="180"/>
      <c r="D83" s="181"/>
      <c r="E83" s="182"/>
      <c r="F83" s="182"/>
      <c r="G83" s="182"/>
      <c r="H83" s="183"/>
      <c r="I83" s="10"/>
      <c r="J83" s="10"/>
      <c r="K83" s="166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503" t="s">
        <v>60</v>
      </c>
      <c r="B84" s="298" t="s">
        <v>61</v>
      </c>
      <c r="C84" s="149"/>
      <c r="D84" s="185"/>
      <c r="E84" s="186"/>
      <c r="F84" s="186"/>
      <c r="G84" s="186"/>
      <c r="H84" s="187"/>
      <c r="I84" s="10"/>
      <c r="J84" s="10"/>
      <c r="K84" s="166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496"/>
      <c r="B85" s="304" t="s">
        <v>92</v>
      </c>
      <c r="C85" s="153"/>
      <c r="D85" s="154"/>
      <c r="E85" s="155"/>
      <c r="F85" s="155"/>
      <c r="G85" s="155"/>
      <c r="H85" s="156"/>
      <c r="I85" s="10"/>
      <c r="J85" s="10"/>
      <c r="K85" s="166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497"/>
      <c r="B86" s="189" t="s">
        <v>64</v>
      </c>
      <c r="C86" s="190"/>
      <c r="D86" s="191"/>
      <c r="E86" s="192"/>
      <c r="F86" s="192"/>
      <c r="G86" s="192"/>
      <c r="H86" s="193"/>
      <c r="I86" s="10"/>
      <c r="J86" s="10"/>
      <c r="K86" s="166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531" t="s">
        <v>72</v>
      </c>
      <c r="B87" s="532"/>
      <c r="C87" s="149"/>
      <c r="D87" s="185"/>
      <c r="E87" s="186"/>
      <c r="F87" s="186"/>
      <c r="G87" s="186"/>
      <c r="H87" s="187"/>
      <c r="I87" s="10"/>
      <c r="J87" s="10"/>
      <c r="K87" s="166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533" t="s">
        <v>68</v>
      </c>
      <c r="B88" s="534"/>
      <c r="C88" s="194"/>
      <c r="D88" s="76"/>
      <c r="E88" s="158"/>
      <c r="F88" s="158"/>
      <c r="G88" s="158"/>
      <c r="H88" s="89"/>
      <c r="I88" s="10"/>
      <c r="J88" s="10"/>
      <c r="K88" s="166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5" t="s">
        <v>80</v>
      </c>
      <c r="B89" s="195"/>
      <c r="C89" s="196"/>
      <c r="D89" s="167"/>
      <c r="E89" s="167"/>
      <c r="F89" s="167"/>
      <c r="G89" s="167"/>
      <c r="H89" s="167"/>
      <c r="I89" s="10"/>
      <c r="J89" s="10"/>
      <c r="K89" s="166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501" t="s">
        <v>93</v>
      </c>
      <c r="B90" s="501"/>
      <c r="C90" s="501"/>
      <c r="D90" s="501"/>
      <c r="E90" s="501"/>
      <c r="F90" s="501"/>
      <c r="G90" s="501"/>
      <c r="H90" s="501"/>
      <c r="I90" s="501"/>
      <c r="J90" s="10"/>
      <c r="K90" s="166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541" t="s">
        <v>70</v>
      </c>
      <c r="B91" s="542"/>
      <c r="C91" s="545" t="s">
        <v>6</v>
      </c>
      <c r="D91" s="10"/>
      <c r="E91" s="197"/>
      <c r="F91" s="197"/>
      <c r="G91" s="197"/>
      <c r="H91" s="197"/>
      <c r="I91" s="197"/>
      <c r="J91" s="10"/>
      <c r="K91" s="166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543"/>
      <c r="B92" s="544"/>
      <c r="C92" s="546"/>
      <c r="D92" s="10"/>
      <c r="E92" s="197"/>
      <c r="F92" s="197"/>
      <c r="G92" s="197"/>
      <c r="H92" s="197"/>
      <c r="I92" s="197"/>
      <c r="J92" s="10"/>
      <c r="K92" s="166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529" t="s">
        <v>71</v>
      </c>
      <c r="B93" s="530"/>
      <c r="C93" s="180"/>
      <c r="D93" s="10"/>
      <c r="E93" s="197"/>
      <c r="F93" s="197"/>
      <c r="G93" s="197"/>
      <c r="H93" s="197"/>
      <c r="I93" s="197"/>
      <c r="J93" s="105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547" t="s">
        <v>60</v>
      </c>
      <c r="B94" s="308" t="s">
        <v>61</v>
      </c>
      <c r="C94" s="199"/>
      <c r="D94" s="10"/>
      <c r="E94" s="197"/>
      <c r="F94" s="197"/>
      <c r="G94" s="197"/>
      <c r="H94" s="197"/>
      <c r="I94" s="197"/>
      <c r="J94" s="164"/>
      <c r="K94" s="105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547"/>
      <c r="B95" s="200" t="s">
        <v>92</v>
      </c>
      <c r="C95" s="153"/>
      <c r="D95" s="10"/>
      <c r="E95" s="19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509"/>
      <c r="B96" s="201" t="s">
        <v>64</v>
      </c>
      <c r="C96" s="190"/>
      <c r="D96" s="10"/>
      <c r="E96" s="19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531" t="s">
        <v>72</v>
      </c>
      <c r="B97" s="532"/>
      <c r="C97" s="199"/>
      <c r="D97" s="10"/>
      <c r="E97" s="1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533" t="s">
        <v>68</v>
      </c>
      <c r="B98" s="534"/>
      <c r="C98" s="190"/>
      <c r="D98" s="10"/>
      <c r="E98" s="1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5" t="s">
        <v>80</v>
      </c>
      <c r="B99" s="195"/>
      <c r="C99" s="196"/>
      <c r="D99" s="10"/>
      <c r="E99" s="1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501" t="s">
        <v>94</v>
      </c>
      <c r="B100" s="501"/>
      <c r="C100" s="501"/>
      <c r="D100" s="501"/>
      <c r="E100" s="50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2" t="s">
        <v>95</v>
      </c>
      <c r="B101" s="203" t="s">
        <v>96</v>
      </c>
      <c r="C101" s="306"/>
      <c r="D101" s="305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304" t="s">
        <v>97</v>
      </c>
      <c r="B102" s="206"/>
      <c r="C102" s="306"/>
      <c r="D102" s="305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304" t="s">
        <v>98</v>
      </c>
      <c r="B103" s="207"/>
      <c r="C103" s="306"/>
      <c r="D103" s="305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304" t="s">
        <v>99</v>
      </c>
      <c r="B104" s="207"/>
      <c r="C104" s="306"/>
      <c r="D104" s="30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304" t="s">
        <v>100</v>
      </c>
      <c r="B105" s="207"/>
      <c r="C105" s="208"/>
      <c r="D105" s="305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89" t="s">
        <v>101</v>
      </c>
      <c r="B106" s="209"/>
      <c r="C106" s="208"/>
      <c r="D106" s="305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537" t="s">
        <v>102</v>
      </c>
      <c r="B107" s="538"/>
      <c r="C107" s="538"/>
      <c r="D107" s="53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2" t="s">
        <v>95</v>
      </c>
      <c r="B108" s="203" t="s">
        <v>96</v>
      </c>
      <c r="C108" s="306"/>
      <c r="D108" s="305"/>
      <c r="E108" s="16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304" t="s">
        <v>97</v>
      </c>
      <c r="B109" s="206"/>
      <c r="C109" s="306"/>
      <c r="D109" s="305"/>
      <c r="E109" s="306"/>
      <c r="F109" s="210"/>
      <c r="G109" s="10"/>
      <c r="H109" s="10"/>
      <c r="I109" s="305"/>
      <c r="J109" s="306"/>
      <c r="K109" s="105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304" t="s">
        <v>98</v>
      </c>
      <c r="B110" s="207"/>
      <c r="C110" s="306"/>
      <c r="D110" s="305"/>
      <c r="E110" s="306"/>
      <c r="F110" s="210"/>
      <c r="G110" s="10"/>
      <c r="H110" s="10"/>
      <c r="I110" s="305"/>
      <c r="J110" s="306"/>
      <c r="K110" s="105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304" t="s">
        <v>99</v>
      </c>
      <c r="B111" s="207"/>
      <c r="C111" s="306"/>
      <c r="D111" s="305"/>
      <c r="E111" s="306"/>
      <c r="F111" s="210"/>
      <c r="G111" s="10"/>
      <c r="H111" s="10"/>
      <c r="I111" s="305"/>
      <c r="J111" s="306"/>
      <c r="K111" s="105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304" t="s">
        <v>100</v>
      </c>
      <c r="B112" s="207"/>
      <c r="C112" s="208"/>
      <c r="D112" s="539"/>
      <c r="E112" s="540"/>
      <c r="F112" s="210"/>
      <c r="G112" s="10"/>
      <c r="H112" s="10"/>
      <c r="I112" s="305"/>
      <c r="J112" s="306"/>
      <c r="K112" s="105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89" t="s">
        <v>101</v>
      </c>
      <c r="B113" s="209"/>
      <c r="C113" s="208"/>
      <c r="D113" s="539"/>
      <c r="E113" s="540"/>
      <c r="F113" s="210"/>
      <c r="G113" s="10"/>
      <c r="H113" s="10"/>
      <c r="I113" s="305"/>
      <c r="J113" s="306"/>
      <c r="K113" s="105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1" t="s">
        <v>103</v>
      </c>
      <c r="B114" s="212"/>
      <c r="C114" s="212"/>
      <c r="D114" s="212"/>
      <c r="E114" s="212"/>
      <c r="F114" s="212"/>
      <c r="G114" s="197"/>
      <c r="H114" s="197"/>
      <c r="I114" s="197"/>
      <c r="J114" s="164"/>
      <c r="K114" s="105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527" t="s">
        <v>5</v>
      </c>
      <c r="B115" s="528"/>
      <c r="C115" s="307" t="s">
        <v>6</v>
      </c>
      <c r="D115" s="146" t="s">
        <v>104</v>
      </c>
      <c r="E115" s="301" t="s">
        <v>105</v>
      </c>
      <c r="F115" s="297" t="s">
        <v>106</v>
      </c>
      <c r="G115" s="197"/>
      <c r="H115" s="197"/>
      <c r="I115" s="197"/>
      <c r="J115" s="105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548" t="s">
        <v>71</v>
      </c>
      <c r="B116" s="549"/>
      <c r="C116" s="213">
        <f t="shared" ref="C116:C121" si="8">SUM(D116:F116)</f>
        <v>14</v>
      </c>
      <c r="D116" s="214">
        <v>14</v>
      </c>
      <c r="E116" s="215"/>
      <c r="F116" s="216"/>
      <c r="G116" s="217"/>
      <c r="H116" s="197"/>
      <c r="I116" s="197"/>
      <c r="J116" s="105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508" t="s">
        <v>60</v>
      </c>
      <c r="B117" s="303" t="s">
        <v>107</v>
      </c>
      <c r="C117" s="219">
        <f t="shared" si="8"/>
        <v>11</v>
      </c>
      <c r="D117" s="150">
        <v>11</v>
      </c>
      <c r="E117" s="151"/>
      <c r="F117" s="152"/>
      <c r="G117" s="217"/>
      <c r="H117" s="197"/>
      <c r="I117" s="197"/>
      <c r="J117" s="105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547"/>
      <c r="B118" s="200" t="s">
        <v>92</v>
      </c>
      <c r="C118" s="220">
        <f t="shared" si="8"/>
        <v>0</v>
      </c>
      <c r="D118" s="84"/>
      <c r="E118" s="172"/>
      <c r="F118" s="86"/>
      <c r="G118" s="217"/>
      <c r="H118" s="197"/>
      <c r="I118" s="197"/>
      <c r="J118" s="105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509"/>
      <c r="B119" s="201" t="s">
        <v>108</v>
      </c>
      <c r="C119" s="221">
        <f t="shared" si="8"/>
        <v>0</v>
      </c>
      <c r="D119" s="76"/>
      <c r="E119" s="158"/>
      <c r="F119" s="89"/>
      <c r="G119" s="217"/>
      <c r="H119" s="197"/>
      <c r="I119" s="197"/>
      <c r="J119" s="105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550" t="s">
        <v>72</v>
      </c>
      <c r="B120" s="551"/>
      <c r="C120" s="222">
        <f t="shared" si="8"/>
        <v>0</v>
      </c>
      <c r="D120" s="37"/>
      <c r="E120" s="223"/>
      <c r="F120" s="38"/>
      <c r="G120" s="217"/>
      <c r="H120" s="197"/>
      <c r="I120" s="197"/>
      <c r="J120" s="105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533" t="s">
        <v>68</v>
      </c>
      <c r="B121" s="534"/>
      <c r="C121" s="221">
        <f t="shared" si="8"/>
        <v>0</v>
      </c>
      <c r="D121" s="76"/>
      <c r="E121" s="158"/>
      <c r="F121" s="89"/>
      <c r="G121" s="217"/>
      <c r="H121" s="197"/>
      <c r="I121" s="197"/>
      <c r="J121" s="105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5" t="s">
        <v>80</v>
      </c>
      <c r="B122" s="224"/>
      <c r="C122" s="177"/>
      <c r="D122" s="177"/>
      <c r="E122" s="167"/>
      <c r="F122" s="10"/>
      <c r="G122" s="197"/>
      <c r="H122" s="197"/>
      <c r="I122" s="197"/>
      <c r="J122" s="105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5" t="s">
        <v>109</v>
      </c>
      <c r="B123" s="225"/>
      <c r="C123" s="177"/>
      <c r="D123" s="177"/>
      <c r="E123" s="177"/>
      <c r="F123" s="177"/>
      <c r="G123" s="197"/>
      <c r="H123" s="197"/>
      <c r="I123" s="197"/>
      <c r="J123" s="105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26"/>
      <c r="G124" s="226"/>
      <c r="H124" s="197"/>
      <c r="I124" s="197"/>
      <c r="J124" s="105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477" t="s">
        <v>111</v>
      </c>
      <c r="B125" s="479"/>
      <c r="C125" s="503" t="s">
        <v>6</v>
      </c>
      <c r="D125" s="474" t="s">
        <v>112</v>
      </c>
      <c r="E125" s="475"/>
      <c r="F125" s="474" t="s">
        <v>113</v>
      </c>
      <c r="G125" s="475"/>
      <c r="H125" s="197"/>
      <c r="I125" s="197"/>
      <c r="J125" s="105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480"/>
      <c r="B126" s="482"/>
      <c r="C126" s="497"/>
      <c r="D126" s="16" t="s">
        <v>114</v>
      </c>
      <c r="E126" s="227" t="s">
        <v>115</v>
      </c>
      <c r="F126" s="16" t="s">
        <v>116</v>
      </c>
      <c r="G126" s="227" t="s">
        <v>115</v>
      </c>
      <c r="H126" s="197"/>
      <c r="I126" s="197"/>
      <c r="J126" s="105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529" t="s">
        <v>71</v>
      </c>
      <c r="B127" s="530"/>
      <c r="C127" s="228">
        <f t="shared" ref="C127:C133" si="9">SUM(D127:G127)</f>
        <v>269</v>
      </c>
      <c r="D127" s="229">
        <v>5</v>
      </c>
      <c r="E127" s="230"/>
      <c r="F127" s="229">
        <v>264</v>
      </c>
      <c r="G127" s="230"/>
      <c r="H127" s="217"/>
      <c r="I127" s="197"/>
      <c r="J127" s="105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508" t="s">
        <v>60</v>
      </c>
      <c r="B128" s="303" t="s">
        <v>107</v>
      </c>
      <c r="C128" s="228">
        <f t="shared" si="9"/>
        <v>94</v>
      </c>
      <c r="D128" s="229">
        <v>4</v>
      </c>
      <c r="E128" s="230"/>
      <c r="F128" s="229">
        <v>90</v>
      </c>
      <c r="G128" s="230"/>
      <c r="H128" s="217"/>
      <c r="I128" s="197"/>
      <c r="J128" s="105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547"/>
      <c r="B129" s="200" t="s">
        <v>92</v>
      </c>
      <c r="C129" s="231">
        <f t="shared" si="9"/>
        <v>0</v>
      </c>
      <c r="D129" s="232"/>
      <c r="E129" s="233"/>
      <c r="F129" s="232"/>
      <c r="G129" s="233"/>
      <c r="H129" s="217"/>
      <c r="I129" s="197"/>
      <c r="J129" s="105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509"/>
      <c r="B130" s="201" t="s">
        <v>108</v>
      </c>
      <c r="C130" s="234">
        <f t="shared" si="9"/>
        <v>0</v>
      </c>
      <c r="D130" s="235"/>
      <c r="E130" s="236"/>
      <c r="F130" s="235"/>
      <c r="G130" s="236"/>
      <c r="H130" s="217"/>
      <c r="I130" s="197"/>
      <c r="J130" s="105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531" t="s">
        <v>72</v>
      </c>
      <c r="B131" s="532"/>
      <c r="C131" s="237">
        <f t="shared" si="9"/>
        <v>103</v>
      </c>
      <c r="D131" s="28">
        <v>1</v>
      </c>
      <c r="E131" s="71"/>
      <c r="F131" s="28">
        <v>102</v>
      </c>
      <c r="G131" s="71"/>
      <c r="H131" s="217"/>
      <c r="I131" s="197"/>
      <c r="J131" s="105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533" t="s">
        <v>68</v>
      </c>
      <c r="B132" s="534"/>
      <c r="C132" s="238">
        <f t="shared" si="9"/>
        <v>0</v>
      </c>
      <c r="D132" s="35"/>
      <c r="E132" s="79"/>
      <c r="F132" s="35"/>
      <c r="G132" s="79"/>
      <c r="H132" s="217"/>
      <c r="I132" s="197"/>
      <c r="J132" s="105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554" t="s">
        <v>6</v>
      </c>
      <c r="B133" s="555"/>
      <c r="C133" s="40">
        <f t="shared" si="9"/>
        <v>466</v>
      </c>
      <c r="D133" s="161">
        <f>SUM(D127:D132)</f>
        <v>10</v>
      </c>
      <c r="E133" s="239">
        <f>SUM(E127:E132)</f>
        <v>0</v>
      </c>
      <c r="F133" s="161">
        <f>SUM(F127:F132)</f>
        <v>456</v>
      </c>
      <c r="G133" s="239">
        <f>SUM(G127:G132)</f>
        <v>0</v>
      </c>
      <c r="H133" s="197"/>
      <c r="I133" s="197"/>
      <c r="J133" s="105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0" t="s">
        <v>117</v>
      </c>
      <c r="B134" s="240"/>
      <c r="C134" s="240"/>
      <c r="D134" s="226"/>
      <c r="E134" s="226"/>
      <c r="F134" s="177"/>
      <c r="G134" s="197"/>
      <c r="H134" s="197"/>
      <c r="I134" s="197"/>
      <c r="J134" s="105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477" t="s">
        <v>32</v>
      </c>
      <c r="B135" s="556"/>
      <c r="C135" s="296" t="s">
        <v>6</v>
      </c>
      <c r="D135" s="226"/>
      <c r="E135" s="226"/>
      <c r="F135" s="242"/>
      <c r="G135" s="197"/>
      <c r="H135" s="197"/>
      <c r="I135" s="197"/>
      <c r="J135" s="105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557" t="s">
        <v>118</v>
      </c>
      <c r="B136" s="243" t="s">
        <v>119</v>
      </c>
      <c r="C136" s="244">
        <v>365</v>
      </c>
      <c r="D136" s="226"/>
      <c r="E136" s="226"/>
      <c r="F136" s="242"/>
      <c r="G136" s="197"/>
      <c r="H136" s="197"/>
      <c r="I136" s="197"/>
      <c r="J136" s="105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558"/>
      <c r="B137" s="245" t="s">
        <v>120</v>
      </c>
      <c r="C137" s="246">
        <v>269</v>
      </c>
      <c r="D137" s="226"/>
      <c r="E137" s="226"/>
      <c r="F137" s="242"/>
      <c r="G137" s="197"/>
      <c r="H137" s="197"/>
      <c r="I137" s="197"/>
      <c r="J137" s="105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47" t="s">
        <v>121</v>
      </c>
      <c r="B138" s="247"/>
      <c r="C138" s="247"/>
      <c r="D138" s="226"/>
      <c r="E138" s="226"/>
      <c r="F138" s="197"/>
      <c r="G138" s="197"/>
      <c r="H138" s="197"/>
      <c r="I138" s="197"/>
      <c r="J138" s="105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503" t="s">
        <v>32</v>
      </c>
      <c r="B139" s="503" t="s">
        <v>6</v>
      </c>
      <c r="C139" s="557" t="s">
        <v>56</v>
      </c>
      <c r="D139" s="552" t="s">
        <v>65</v>
      </c>
      <c r="E139" s="479" t="s">
        <v>60</v>
      </c>
      <c r="F139" s="197"/>
      <c r="G139" s="197"/>
      <c r="H139" s="197"/>
      <c r="I139" s="197"/>
      <c r="J139" s="105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497"/>
      <c r="B140" s="497"/>
      <c r="C140" s="558"/>
      <c r="D140" s="553"/>
      <c r="E140" s="482"/>
      <c r="F140" s="197"/>
      <c r="G140" s="197"/>
      <c r="H140" s="197"/>
      <c r="I140" s="197"/>
      <c r="J140" s="164"/>
      <c r="K140" s="105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0" t="s">
        <v>122</v>
      </c>
      <c r="B141" s="80">
        <f t="shared" ref="B141:B150" si="10">SUM(C141:E141)</f>
        <v>0</v>
      </c>
      <c r="C141" s="232"/>
      <c r="D141" s="248"/>
      <c r="E141" s="249"/>
      <c r="F141" s="166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0" t="s">
        <v>123</v>
      </c>
      <c r="B142" s="80">
        <f t="shared" si="10"/>
        <v>0</v>
      </c>
      <c r="C142" s="232"/>
      <c r="D142" s="248"/>
      <c r="E142" s="249"/>
      <c r="F142" s="166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0" t="s">
        <v>124</v>
      </c>
      <c r="B143" s="80">
        <f t="shared" si="10"/>
        <v>0</v>
      </c>
      <c r="C143" s="232"/>
      <c r="D143" s="248"/>
      <c r="E143" s="249"/>
      <c r="F143" s="166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0" t="s">
        <v>125</v>
      </c>
      <c r="B144" s="80">
        <f t="shared" si="10"/>
        <v>0</v>
      </c>
      <c r="C144" s="232"/>
      <c r="D144" s="248"/>
      <c r="E144" s="249"/>
      <c r="F144" s="166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0" t="s">
        <v>126</v>
      </c>
      <c r="B145" s="80">
        <f t="shared" si="10"/>
        <v>0</v>
      </c>
      <c r="C145" s="232"/>
      <c r="D145" s="248"/>
      <c r="E145" s="249"/>
      <c r="F145" s="166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0" t="s">
        <v>127</v>
      </c>
      <c r="B146" s="80">
        <f t="shared" si="10"/>
        <v>0</v>
      </c>
      <c r="C146" s="232"/>
      <c r="D146" s="248"/>
      <c r="E146" s="249"/>
      <c r="F146" s="166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0" t="s">
        <v>128</v>
      </c>
      <c r="B147" s="80">
        <f t="shared" si="10"/>
        <v>0</v>
      </c>
      <c r="C147" s="232"/>
      <c r="D147" s="248"/>
      <c r="E147" s="249"/>
      <c r="F147" s="166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0" t="s">
        <v>129</v>
      </c>
      <c r="B148" s="80">
        <f t="shared" si="10"/>
        <v>0</v>
      </c>
      <c r="C148" s="232"/>
      <c r="D148" s="248"/>
      <c r="E148" s="249"/>
      <c r="F148" s="166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0" t="s">
        <v>130</v>
      </c>
      <c r="B149" s="80">
        <f t="shared" si="10"/>
        <v>0</v>
      </c>
      <c r="C149" s="232"/>
      <c r="D149" s="248"/>
      <c r="E149" s="249"/>
      <c r="F149" s="166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88" t="s">
        <v>131</v>
      </c>
      <c r="B150" s="88">
        <f t="shared" si="10"/>
        <v>0</v>
      </c>
      <c r="C150" s="235"/>
      <c r="D150" s="251"/>
      <c r="E150" s="252"/>
      <c r="F150" s="166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66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53" customFormat="1" ht="14.25" hidden="1" x14ac:dyDescent="0.2">
      <c r="A195" s="253">
        <f>SUM(D12:D15,D22:D27,D31:D43,B49,C69:H69,C79:H79,C83:H88,C93:C98,C116:C121,C133,B141:B150,C53:C62,B102:B106,B109:B113,D16:D17,C136:C137)</f>
        <v>1865</v>
      </c>
      <c r="B195" s="253">
        <f>SUM(CG5:CN157)</f>
        <v>0</v>
      </c>
      <c r="BY195" s="254"/>
      <c r="BZ195" s="254"/>
      <c r="CA195" s="254"/>
      <c r="CB195" s="254"/>
      <c r="CC195" s="254"/>
      <c r="CD195" s="254"/>
      <c r="CE195" s="254"/>
      <c r="CF195" s="254"/>
      <c r="CG195" s="254"/>
      <c r="CH195" s="254"/>
      <c r="CI195" s="254"/>
      <c r="CJ195" s="254"/>
      <c r="CK195" s="254"/>
      <c r="CL195" s="254"/>
      <c r="CM195" s="254"/>
      <c r="CN195" s="254"/>
      <c r="CO195" s="254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sqref="A1:XFD1048576" xr:uid="{5CE3FEDD-FADB-4465-999E-12A354BAA53E}">
      <formula1>0</formula1>
      <formula2>1E+28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7FF68-1577-4AB8-9F38-966EE3DA73A2}">
  <dimension ref="A1:CZ196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",[8]NOMBRE!B2," - ","( ",[8]NOMBRE!C2,[8]NOMBRE!D2,[8]NOMBRE!E2,[8]NOMBRE!F2,[8]NOMBRE!G2,"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",[8]NOMBRE!B6," - ","( ",[8]NOMBRE!C6,[8]NOMBRE!D6,"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",[8]NOMBRE!B7)</f>
        <v>AÑO: 2022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476" t="s">
        <v>4</v>
      </c>
      <c r="B9" s="476" t="s">
        <v>5</v>
      </c>
      <c r="C9" s="476"/>
      <c r="D9" s="477" t="s">
        <v>6</v>
      </c>
      <c r="E9" s="478"/>
      <c r="F9" s="479"/>
      <c r="G9" s="483" t="s">
        <v>7</v>
      </c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5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476"/>
      <c r="B10" s="476"/>
      <c r="C10" s="476"/>
      <c r="D10" s="480"/>
      <c r="E10" s="481"/>
      <c r="F10" s="482"/>
      <c r="G10" s="471" t="s">
        <v>8</v>
      </c>
      <c r="H10" s="471"/>
      <c r="I10" s="471" t="s">
        <v>9</v>
      </c>
      <c r="J10" s="471"/>
      <c r="K10" s="471" t="s">
        <v>10</v>
      </c>
      <c r="L10" s="471"/>
      <c r="M10" s="471" t="s">
        <v>11</v>
      </c>
      <c r="N10" s="471"/>
      <c r="O10" s="471" t="s">
        <v>12</v>
      </c>
      <c r="P10" s="471"/>
      <c r="Q10" s="471" t="s">
        <v>13</v>
      </c>
      <c r="R10" s="471"/>
      <c r="S10" s="471" t="s">
        <v>14</v>
      </c>
      <c r="T10" s="471"/>
      <c r="U10" s="471" t="s">
        <v>15</v>
      </c>
      <c r="V10" s="471"/>
      <c r="W10" s="471" t="s">
        <v>16</v>
      </c>
      <c r="X10" s="471"/>
      <c r="Y10" s="471" t="s">
        <v>17</v>
      </c>
      <c r="Z10" s="471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476"/>
      <c r="B11" s="476"/>
      <c r="C11" s="476"/>
      <c r="D11" s="16" t="s">
        <v>18</v>
      </c>
      <c r="E11" s="17" t="s">
        <v>19</v>
      </c>
      <c r="F11" s="311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472" t="s">
        <v>21</v>
      </c>
      <c r="B12" s="23" t="s">
        <v>22</v>
      </c>
      <c r="C12" s="24" t="s">
        <v>23</v>
      </c>
      <c r="D12" s="25">
        <f>SUM(E12+F12)</f>
        <v>14</v>
      </c>
      <c r="E12" s="26">
        <f t="shared" ref="E12:F15" si="0">SUM(G12+I12+K12+M12+O12+Q12+S12+U12+W12+Y12)</f>
        <v>7</v>
      </c>
      <c r="F12" s="27">
        <f t="shared" si="0"/>
        <v>7</v>
      </c>
      <c r="G12" s="28">
        <v>1</v>
      </c>
      <c r="H12" s="29">
        <v>3</v>
      </c>
      <c r="I12" s="28">
        <v>0</v>
      </c>
      <c r="J12" s="29">
        <v>1</v>
      </c>
      <c r="K12" s="28">
        <v>0</v>
      </c>
      <c r="L12" s="29">
        <v>1</v>
      </c>
      <c r="M12" s="28">
        <v>4</v>
      </c>
      <c r="N12" s="29">
        <v>0</v>
      </c>
      <c r="O12" s="28">
        <v>1</v>
      </c>
      <c r="P12" s="29">
        <v>2</v>
      </c>
      <c r="Q12" s="28">
        <v>0</v>
      </c>
      <c r="R12" s="29">
        <v>0</v>
      </c>
      <c r="S12" s="28">
        <v>1</v>
      </c>
      <c r="T12" s="29">
        <v>0</v>
      </c>
      <c r="U12" s="28">
        <v>0</v>
      </c>
      <c r="V12" s="29">
        <v>0</v>
      </c>
      <c r="W12" s="28">
        <v>0</v>
      </c>
      <c r="X12" s="29">
        <v>0</v>
      </c>
      <c r="Y12" s="28">
        <v>0</v>
      </c>
      <c r="Z12" s="29">
        <v>0</v>
      </c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473"/>
      <c r="B13" s="317" t="s">
        <v>24</v>
      </c>
      <c r="C13" s="31" t="s">
        <v>23</v>
      </c>
      <c r="D13" s="32">
        <f>SUM(E13+F13)</f>
        <v>51</v>
      </c>
      <c r="E13" s="33">
        <f t="shared" si="0"/>
        <v>22</v>
      </c>
      <c r="F13" s="34">
        <f t="shared" si="0"/>
        <v>29</v>
      </c>
      <c r="G13" s="35">
        <v>1</v>
      </c>
      <c r="H13" s="36">
        <v>3</v>
      </c>
      <c r="I13" s="37">
        <v>3</v>
      </c>
      <c r="J13" s="38">
        <v>4</v>
      </c>
      <c r="K13" s="37">
        <v>4</v>
      </c>
      <c r="L13" s="38">
        <v>4</v>
      </c>
      <c r="M13" s="37">
        <v>4</v>
      </c>
      <c r="N13" s="39">
        <v>3</v>
      </c>
      <c r="O13" s="37">
        <v>2</v>
      </c>
      <c r="P13" s="39">
        <v>7</v>
      </c>
      <c r="Q13" s="37">
        <v>4</v>
      </c>
      <c r="R13" s="39">
        <v>2</v>
      </c>
      <c r="S13" s="37">
        <v>0</v>
      </c>
      <c r="T13" s="39">
        <v>4</v>
      </c>
      <c r="U13" s="37">
        <v>2</v>
      </c>
      <c r="V13" s="39">
        <v>0</v>
      </c>
      <c r="W13" s="37">
        <v>0</v>
      </c>
      <c r="X13" s="39">
        <v>1</v>
      </c>
      <c r="Y13" s="37">
        <v>2</v>
      </c>
      <c r="Z13" s="39">
        <v>1</v>
      </c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474" t="s">
        <v>25</v>
      </c>
      <c r="B14" s="475"/>
      <c r="C14" s="40" t="s">
        <v>23</v>
      </c>
      <c r="D14" s="41">
        <f>SUM(E14+F14)</f>
        <v>189</v>
      </c>
      <c r="E14" s="42">
        <f t="shared" si="0"/>
        <v>93</v>
      </c>
      <c r="F14" s="43">
        <f t="shared" si="0"/>
        <v>96</v>
      </c>
      <c r="G14" s="44">
        <v>3</v>
      </c>
      <c r="H14" s="45">
        <v>2</v>
      </c>
      <c r="I14" s="44">
        <v>10</v>
      </c>
      <c r="J14" s="45">
        <v>8</v>
      </c>
      <c r="K14" s="44">
        <v>16</v>
      </c>
      <c r="L14" s="45">
        <v>13</v>
      </c>
      <c r="M14" s="46">
        <v>13</v>
      </c>
      <c r="N14" s="47">
        <v>22</v>
      </c>
      <c r="O14" s="46">
        <v>10</v>
      </c>
      <c r="P14" s="47">
        <v>13</v>
      </c>
      <c r="Q14" s="46">
        <v>5</v>
      </c>
      <c r="R14" s="47">
        <v>11</v>
      </c>
      <c r="S14" s="46">
        <v>8</v>
      </c>
      <c r="T14" s="47">
        <v>8</v>
      </c>
      <c r="U14" s="46">
        <v>13</v>
      </c>
      <c r="V14" s="47">
        <v>9</v>
      </c>
      <c r="W14" s="46">
        <v>8</v>
      </c>
      <c r="X14" s="47">
        <v>5</v>
      </c>
      <c r="Y14" s="46">
        <v>7</v>
      </c>
      <c r="Z14" s="47">
        <v>5</v>
      </c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486" t="s">
        <v>6</v>
      </c>
      <c r="B15" s="487"/>
      <c r="C15" s="488"/>
      <c r="D15" s="48">
        <f>SUM(E15+F15)</f>
        <v>254</v>
      </c>
      <c r="E15" s="49">
        <f t="shared" si="0"/>
        <v>122</v>
      </c>
      <c r="F15" s="50">
        <f t="shared" si="0"/>
        <v>132</v>
      </c>
      <c r="G15" s="51">
        <f t="shared" ref="G15:Z15" si="1">SUM(G12:G14)</f>
        <v>5</v>
      </c>
      <c r="H15" s="52">
        <f t="shared" si="1"/>
        <v>8</v>
      </c>
      <c r="I15" s="51">
        <f t="shared" si="1"/>
        <v>13</v>
      </c>
      <c r="J15" s="52">
        <f t="shared" si="1"/>
        <v>13</v>
      </c>
      <c r="K15" s="51">
        <f t="shared" si="1"/>
        <v>20</v>
      </c>
      <c r="L15" s="52">
        <f t="shared" si="1"/>
        <v>18</v>
      </c>
      <c r="M15" s="53">
        <f t="shared" si="1"/>
        <v>21</v>
      </c>
      <c r="N15" s="54">
        <f t="shared" si="1"/>
        <v>25</v>
      </c>
      <c r="O15" s="53">
        <f t="shared" si="1"/>
        <v>13</v>
      </c>
      <c r="P15" s="54">
        <f t="shared" si="1"/>
        <v>22</v>
      </c>
      <c r="Q15" s="53">
        <f t="shared" si="1"/>
        <v>9</v>
      </c>
      <c r="R15" s="54">
        <f t="shared" si="1"/>
        <v>13</v>
      </c>
      <c r="S15" s="53">
        <f t="shared" si="1"/>
        <v>9</v>
      </c>
      <c r="T15" s="54">
        <f t="shared" si="1"/>
        <v>12</v>
      </c>
      <c r="U15" s="53">
        <f t="shared" si="1"/>
        <v>15</v>
      </c>
      <c r="V15" s="54">
        <f t="shared" si="1"/>
        <v>9</v>
      </c>
      <c r="W15" s="53">
        <f t="shared" si="1"/>
        <v>8</v>
      </c>
      <c r="X15" s="54">
        <f t="shared" si="1"/>
        <v>6</v>
      </c>
      <c r="Y15" s="53">
        <f t="shared" si="1"/>
        <v>9</v>
      </c>
      <c r="Z15" s="54">
        <f t="shared" si="1"/>
        <v>6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489" t="s">
        <v>26</v>
      </c>
      <c r="B16" s="490"/>
      <c r="C16" s="491"/>
      <c r="D16" s="55">
        <v>21</v>
      </c>
      <c r="E16" s="56"/>
      <c r="F16" s="57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8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492" t="s">
        <v>27</v>
      </c>
      <c r="B17" s="493"/>
      <c r="C17" s="494"/>
      <c r="D17" s="35"/>
      <c r="E17" s="59"/>
      <c r="F17" s="60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1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2" t="s">
        <v>28</v>
      </c>
      <c r="B18" s="6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476" t="s">
        <v>4</v>
      </c>
      <c r="B19" s="476" t="s">
        <v>5</v>
      </c>
      <c r="C19" s="476"/>
      <c r="D19" s="477" t="s">
        <v>6</v>
      </c>
      <c r="E19" s="478"/>
      <c r="F19" s="479"/>
      <c r="G19" s="474" t="s">
        <v>7</v>
      </c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  <c r="Y19" s="500"/>
      <c r="Z19" s="475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476"/>
      <c r="B20" s="476"/>
      <c r="C20" s="476"/>
      <c r="D20" s="480"/>
      <c r="E20" s="481"/>
      <c r="F20" s="481"/>
      <c r="G20" s="471" t="s">
        <v>8</v>
      </c>
      <c r="H20" s="471"/>
      <c r="I20" s="471" t="s">
        <v>9</v>
      </c>
      <c r="J20" s="471"/>
      <c r="K20" s="471" t="s">
        <v>10</v>
      </c>
      <c r="L20" s="471"/>
      <c r="M20" s="471" t="s">
        <v>11</v>
      </c>
      <c r="N20" s="471"/>
      <c r="O20" s="471" t="s">
        <v>12</v>
      </c>
      <c r="P20" s="471"/>
      <c r="Q20" s="471" t="s">
        <v>13</v>
      </c>
      <c r="R20" s="471"/>
      <c r="S20" s="471" t="s">
        <v>14</v>
      </c>
      <c r="T20" s="471"/>
      <c r="U20" s="471" t="s">
        <v>15</v>
      </c>
      <c r="V20" s="471"/>
      <c r="W20" s="471" t="s">
        <v>16</v>
      </c>
      <c r="X20" s="471"/>
      <c r="Y20" s="471" t="s">
        <v>17</v>
      </c>
      <c r="Z20" s="47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476"/>
      <c r="B21" s="476"/>
      <c r="C21" s="476"/>
      <c r="D21" s="16" t="s">
        <v>18</v>
      </c>
      <c r="E21" s="17" t="s">
        <v>19</v>
      </c>
      <c r="F21" s="326" t="s">
        <v>20</v>
      </c>
      <c r="G21" s="19" t="s">
        <v>19</v>
      </c>
      <c r="H21" s="20" t="s">
        <v>20</v>
      </c>
      <c r="I21" s="19" t="s">
        <v>19</v>
      </c>
      <c r="J21" s="65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473" t="s">
        <v>21</v>
      </c>
      <c r="B22" s="496" t="s">
        <v>22</v>
      </c>
      <c r="C22" s="66" t="s">
        <v>29</v>
      </c>
      <c r="D22" s="67">
        <f t="shared" ref="D22:D27" si="2">SUM(E22+F22)</f>
        <v>6</v>
      </c>
      <c r="E22" s="68">
        <f t="shared" ref="E22:F27" si="3">SUM(G22+I22+K22+M22+O22+Q22+S22+U22+W22+Y22)</f>
        <v>3</v>
      </c>
      <c r="F22" s="69">
        <f t="shared" si="3"/>
        <v>3</v>
      </c>
      <c r="G22" s="37">
        <v>1</v>
      </c>
      <c r="H22" s="39">
        <v>0</v>
      </c>
      <c r="I22" s="28">
        <v>1</v>
      </c>
      <c r="J22" s="29">
        <v>1</v>
      </c>
      <c r="K22" s="70">
        <v>0</v>
      </c>
      <c r="L22" s="71">
        <v>0</v>
      </c>
      <c r="M22" s="70">
        <v>0</v>
      </c>
      <c r="N22" s="71">
        <v>0</v>
      </c>
      <c r="O22" s="70">
        <v>0</v>
      </c>
      <c r="P22" s="71">
        <v>0</v>
      </c>
      <c r="Q22" s="70">
        <v>0</v>
      </c>
      <c r="R22" s="71">
        <v>2</v>
      </c>
      <c r="S22" s="70">
        <v>1</v>
      </c>
      <c r="T22" s="71">
        <v>0</v>
      </c>
      <c r="U22" s="70">
        <v>0</v>
      </c>
      <c r="V22" s="71">
        <v>0</v>
      </c>
      <c r="W22" s="70">
        <v>0</v>
      </c>
      <c r="X22" s="71">
        <v>0</v>
      </c>
      <c r="Y22" s="28">
        <v>0</v>
      </c>
      <c r="Z22" s="71">
        <v>0</v>
      </c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473"/>
      <c r="B23" s="497"/>
      <c r="C23" s="72" t="s">
        <v>30</v>
      </c>
      <c r="D23" s="73">
        <f t="shared" si="2"/>
        <v>0</v>
      </c>
      <c r="E23" s="74">
        <f t="shared" si="3"/>
        <v>0</v>
      </c>
      <c r="F23" s="75">
        <f t="shared" si="3"/>
        <v>0</v>
      </c>
      <c r="G23" s="76">
        <v>0</v>
      </c>
      <c r="H23" s="77">
        <v>0</v>
      </c>
      <c r="I23" s="35">
        <v>0</v>
      </c>
      <c r="J23" s="36">
        <v>0</v>
      </c>
      <c r="K23" s="78">
        <v>0</v>
      </c>
      <c r="L23" s="79">
        <v>0</v>
      </c>
      <c r="M23" s="78">
        <v>0</v>
      </c>
      <c r="N23" s="79">
        <v>0</v>
      </c>
      <c r="O23" s="78">
        <v>0</v>
      </c>
      <c r="P23" s="79">
        <v>0</v>
      </c>
      <c r="Q23" s="78">
        <v>0</v>
      </c>
      <c r="R23" s="79">
        <v>0</v>
      </c>
      <c r="S23" s="78">
        <v>0</v>
      </c>
      <c r="T23" s="79">
        <v>0</v>
      </c>
      <c r="U23" s="78">
        <v>0</v>
      </c>
      <c r="V23" s="79">
        <v>0</v>
      </c>
      <c r="W23" s="78">
        <v>0</v>
      </c>
      <c r="X23" s="79">
        <v>0</v>
      </c>
      <c r="Y23" s="78">
        <v>0</v>
      </c>
      <c r="Z23" s="79">
        <v>0</v>
      </c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473"/>
      <c r="B24" s="496" t="s">
        <v>24</v>
      </c>
      <c r="C24" s="80" t="s">
        <v>29</v>
      </c>
      <c r="D24" s="81">
        <f t="shared" si="2"/>
        <v>9</v>
      </c>
      <c r="E24" s="82">
        <f t="shared" si="3"/>
        <v>4</v>
      </c>
      <c r="F24" s="83">
        <f t="shared" si="3"/>
        <v>5</v>
      </c>
      <c r="G24" s="84">
        <v>1</v>
      </c>
      <c r="H24" s="85">
        <v>0</v>
      </c>
      <c r="I24" s="84">
        <v>0</v>
      </c>
      <c r="J24" s="86">
        <v>0</v>
      </c>
      <c r="K24" s="87">
        <v>1</v>
      </c>
      <c r="L24" s="85">
        <v>2</v>
      </c>
      <c r="M24" s="87">
        <v>0</v>
      </c>
      <c r="N24" s="85">
        <v>0</v>
      </c>
      <c r="O24" s="87">
        <v>2</v>
      </c>
      <c r="P24" s="85">
        <v>0</v>
      </c>
      <c r="Q24" s="87">
        <v>0</v>
      </c>
      <c r="R24" s="85">
        <v>2</v>
      </c>
      <c r="S24" s="87">
        <v>0</v>
      </c>
      <c r="T24" s="85">
        <v>0</v>
      </c>
      <c r="U24" s="87">
        <v>0</v>
      </c>
      <c r="V24" s="85">
        <v>1</v>
      </c>
      <c r="W24" s="87">
        <v>0</v>
      </c>
      <c r="X24" s="85">
        <v>0</v>
      </c>
      <c r="Y24" s="87">
        <v>0</v>
      </c>
      <c r="Z24" s="85">
        <v>0</v>
      </c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495"/>
      <c r="B25" s="497"/>
      <c r="C25" s="88" t="s">
        <v>30</v>
      </c>
      <c r="D25" s="73">
        <f t="shared" si="2"/>
        <v>1</v>
      </c>
      <c r="E25" s="74">
        <f t="shared" si="3"/>
        <v>1</v>
      </c>
      <c r="F25" s="75">
        <f t="shared" si="3"/>
        <v>0</v>
      </c>
      <c r="G25" s="76">
        <v>0</v>
      </c>
      <c r="H25" s="77">
        <v>0</v>
      </c>
      <c r="I25" s="76">
        <v>0</v>
      </c>
      <c r="J25" s="89">
        <v>0</v>
      </c>
      <c r="K25" s="90">
        <v>1</v>
      </c>
      <c r="L25" s="77">
        <v>0</v>
      </c>
      <c r="M25" s="90">
        <v>0</v>
      </c>
      <c r="N25" s="77">
        <v>0</v>
      </c>
      <c r="O25" s="90">
        <v>0</v>
      </c>
      <c r="P25" s="77">
        <v>0</v>
      </c>
      <c r="Q25" s="90">
        <v>0</v>
      </c>
      <c r="R25" s="77">
        <v>0</v>
      </c>
      <c r="S25" s="90">
        <v>0</v>
      </c>
      <c r="T25" s="77">
        <v>0</v>
      </c>
      <c r="U25" s="90">
        <v>0</v>
      </c>
      <c r="V25" s="77">
        <v>0</v>
      </c>
      <c r="W25" s="90">
        <v>0</v>
      </c>
      <c r="X25" s="77">
        <v>0</v>
      </c>
      <c r="Y25" s="90">
        <v>0</v>
      </c>
      <c r="Z25" s="77">
        <v>0</v>
      </c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498" t="s">
        <v>25</v>
      </c>
      <c r="B26" s="499"/>
      <c r="C26" s="80" t="s">
        <v>29</v>
      </c>
      <c r="D26" s="91">
        <f t="shared" si="2"/>
        <v>58</v>
      </c>
      <c r="E26" s="92">
        <f t="shared" si="3"/>
        <v>26</v>
      </c>
      <c r="F26" s="93">
        <f t="shared" si="3"/>
        <v>32</v>
      </c>
      <c r="G26" s="94">
        <v>0</v>
      </c>
      <c r="H26" s="95">
        <v>3</v>
      </c>
      <c r="I26" s="96">
        <v>3</v>
      </c>
      <c r="J26" s="97">
        <v>7</v>
      </c>
      <c r="K26" s="94">
        <v>3</v>
      </c>
      <c r="L26" s="95">
        <v>6</v>
      </c>
      <c r="M26" s="94">
        <v>0</v>
      </c>
      <c r="N26" s="95">
        <v>2</v>
      </c>
      <c r="O26" s="94">
        <v>2</v>
      </c>
      <c r="P26" s="95">
        <v>3</v>
      </c>
      <c r="Q26" s="94">
        <v>8</v>
      </c>
      <c r="R26" s="95">
        <v>1</v>
      </c>
      <c r="S26" s="94">
        <v>2</v>
      </c>
      <c r="T26" s="95">
        <v>5</v>
      </c>
      <c r="U26" s="94">
        <v>4</v>
      </c>
      <c r="V26" s="95">
        <v>5</v>
      </c>
      <c r="W26" s="94">
        <v>2</v>
      </c>
      <c r="X26" s="95">
        <v>0</v>
      </c>
      <c r="Y26" s="94">
        <v>2</v>
      </c>
      <c r="Z26" s="95">
        <v>0</v>
      </c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480"/>
      <c r="B27" s="482"/>
      <c r="C27" s="88" t="s">
        <v>30</v>
      </c>
      <c r="D27" s="73">
        <f t="shared" si="2"/>
        <v>3</v>
      </c>
      <c r="E27" s="74">
        <f t="shared" si="3"/>
        <v>1</v>
      </c>
      <c r="F27" s="75">
        <f t="shared" si="3"/>
        <v>2</v>
      </c>
      <c r="G27" s="90">
        <v>0</v>
      </c>
      <c r="H27" s="77">
        <v>0</v>
      </c>
      <c r="I27" s="76">
        <v>0</v>
      </c>
      <c r="J27" s="89">
        <v>0</v>
      </c>
      <c r="K27" s="90">
        <v>0</v>
      </c>
      <c r="L27" s="77">
        <v>0</v>
      </c>
      <c r="M27" s="90">
        <v>0</v>
      </c>
      <c r="N27" s="77">
        <v>0</v>
      </c>
      <c r="O27" s="90">
        <v>0</v>
      </c>
      <c r="P27" s="77">
        <v>0</v>
      </c>
      <c r="Q27" s="90">
        <v>0</v>
      </c>
      <c r="R27" s="77">
        <v>0</v>
      </c>
      <c r="S27" s="90">
        <v>0</v>
      </c>
      <c r="T27" s="77">
        <v>0</v>
      </c>
      <c r="U27" s="90">
        <v>0</v>
      </c>
      <c r="V27" s="77">
        <v>0</v>
      </c>
      <c r="W27" s="90">
        <v>1</v>
      </c>
      <c r="X27" s="77">
        <v>2</v>
      </c>
      <c r="Y27" s="90">
        <v>0</v>
      </c>
      <c r="Z27" s="77">
        <v>0</v>
      </c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492" t="s">
        <v>6</v>
      </c>
      <c r="B28" s="493"/>
      <c r="C28" s="494"/>
      <c r="D28" s="98">
        <f t="shared" ref="D28:Z28" si="4">SUM(D22:D27)</f>
        <v>77</v>
      </c>
      <c r="E28" s="99">
        <f t="shared" si="4"/>
        <v>35</v>
      </c>
      <c r="F28" s="100">
        <f t="shared" si="4"/>
        <v>42</v>
      </c>
      <c r="G28" s="101">
        <f t="shared" si="4"/>
        <v>2</v>
      </c>
      <c r="H28" s="102">
        <f t="shared" si="4"/>
        <v>3</v>
      </c>
      <c r="I28" s="103">
        <f t="shared" si="4"/>
        <v>4</v>
      </c>
      <c r="J28" s="104">
        <f t="shared" si="4"/>
        <v>8</v>
      </c>
      <c r="K28" s="101">
        <f t="shared" si="4"/>
        <v>5</v>
      </c>
      <c r="L28" s="102">
        <f t="shared" si="4"/>
        <v>8</v>
      </c>
      <c r="M28" s="101">
        <f t="shared" si="4"/>
        <v>0</v>
      </c>
      <c r="N28" s="102">
        <f t="shared" si="4"/>
        <v>2</v>
      </c>
      <c r="O28" s="101">
        <f t="shared" si="4"/>
        <v>4</v>
      </c>
      <c r="P28" s="102">
        <f t="shared" si="4"/>
        <v>3</v>
      </c>
      <c r="Q28" s="101">
        <f t="shared" si="4"/>
        <v>8</v>
      </c>
      <c r="R28" s="102">
        <f t="shared" si="4"/>
        <v>5</v>
      </c>
      <c r="S28" s="101">
        <f t="shared" si="4"/>
        <v>3</v>
      </c>
      <c r="T28" s="102">
        <f t="shared" si="4"/>
        <v>5</v>
      </c>
      <c r="U28" s="101">
        <f t="shared" si="4"/>
        <v>4</v>
      </c>
      <c r="V28" s="102">
        <f t="shared" si="4"/>
        <v>6</v>
      </c>
      <c r="W28" s="101">
        <f t="shared" si="4"/>
        <v>3</v>
      </c>
      <c r="X28" s="102">
        <f t="shared" si="4"/>
        <v>2</v>
      </c>
      <c r="Y28" s="101">
        <f t="shared" si="4"/>
        <v>2</v>
      </c>
      <c r="Z28" s="102">
        <f t="shared" si="4"/>
        <v>0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501" t="s">
        <v>31</v>
      </c>
      <c r="B29" s="501"/>
      <c r="C29" s="501"/>
      <c r="D29" s="501"/>
      <c r="E29" s="501"/>
      <c r="F29" s="501"/>
      <c r="G29" s="501"/>
      <c r="H29" s="501"/>
      <c r="I29" s="501"/>
      <c r="J29" s="501"/>
      <c r="K29" s="105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502" t="s">
        <v>32</v>
      </c>
      <c r="B30" s="502"/>
      <c r="C30" s="502"/>
      <c r="D30" s="325" t="s">
        <v>6</v>
      </c>
      <c r="E30" s="107" t="s">
        <v>33</v>
      </c>
      <c r="F30" s="323" t="s">
        <v>34</v>
      </c>
      <c r="G30" s="109"/>
      <c r="H30" s="110"/>
      <c r="I30" s="110"/>
      <c r="J30" s="111"/>
      <c r="K30" s="105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503" t="s">
        <v>35</v>
      </c>
      <c r="B31" s="504" t="s">
        <v>36</v>
      </c>
      <c r="C31" s="505"/>
      <c r="D31" s="112">
        <f t="shared" ref="D31:D43" si="5">SUM(E31+F31)</f>
        <v>0</v>
      </c>
      <c r="E31" s="113"/>
      <c r="F31" s="11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496"/>
      <c r="B32" s="506" t="s">
        <v>37</v>
      </c>
      <c r="C32" s="507"/>
      <c r="D32" s="115">
        <f t="shared" si="5"/>
        <v>0</v>
      </c>
      <c r="E32" s="116"/>
      <c r="F32" s="1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496"/>
      <c r="B33" s="506" t="s">
        <v>38</v>
      </c>
      <c r="C33" s="507"/>
      <c r="D33" s="115">
        <f t="shared" si="5"/>
        <v>0</v>
      </c>
      <c r="E33" s="116"/>
      <c r="F33" s="1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496"/>
      <c r="B34" s="506" t="s">
        <v>39</v>
      </c>
      <c r="C34" s="507"/>
      <c r="D34" s="115">
        <f t="shared" si="5"/>
        <v>0</v>
      </c>
      <c r="E34" s="118"/>
      <c r="F34" s="11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496"/>
      <c r="B35" s="506" t="s">
        <v>40</v>
      </c>
      <c r="C35" s="507"/>
      <c r="D35" s="115">
        <f t="shared" si="5"/>
        <v>0</v>
      </c>
      <c r="E35" s="118"/>
      <c r="F35" s="11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496"/>
      <c r="B36" s="506" t="s">
        <v>41</v>
      </c>
      <c r="C36" s="507"/>
      <c r="D36" s="115">
        <f t="shared" si="5"/>
        <v>0</v>
      </c>
      <c r="E36" s="118"/>
      <c r="F36" s="11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496"/>
      <c r="B37" s="506" t="s">
        <v>42</v>
      </c>
      <c r="C37" s="507"/>
      <c r="D37" s="115">
        <f t="shared" si="5"/>
        <v>0</v>
      </c>
      <c r="E37" s="118"/>
      <c r="F37" s="11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496"/>
      <c r="B38" s="506" t="s">
        <v>43</v>
      </c>
      <c r="C38" s="507"/>
      <c r="D38" s="115">
        <f t="shared" si="5"/>
        <v>0</v>
      </c>
      <c r="E38" s="118"/>
      <c r="F38" s="11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497"/>
      <c r="B39" s="512" t="s">
        <v>44</v>
      </c>
      <c r="C39" s="513"/>
      <c r="D39" s="120">
        <f t="shared" si="5"/>
        <v>0</v>
      </c>
      <c r="E39" s="121"/>
      <c r="F39" s="12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503" t="s">
        <v>45</v>
      </c>
      <c r="B40" s="503" t="s">
        <v>46</v>
      </c>
      <c r="C40" s="23" t="s">
        <v>47</v>
      </c>
      <c r="D40" s="112">
        <f t="shared" si="5"/>
        <v>6</v>
      </c>
      <c r="E40" s="123">
        <v>1</v>
      </c>
      <c r="F40" s="124">
        <v>5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496"/>
      <c r="B41" s="497"/>
      <c r="C41" s="317" t="s">
        <v>48</v>
      </c>
      <c r="D41" s="120">
        <f t="shared" si="5"/>
        <v>0</v>
      </c>
      <c r="E41" s="125">
        <v>0</v>
      </c>
      <c r="F41" s="122">
        <v>0</v>
      </c>
      <c r="G41" s="2"/>
      <c r="H41" s="2"/>
      <c r="I41" s="126"/>
      <c r="J41" s="126"/>
      <c r="K41" s="12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496"/>
      <c r="B42" s="503" t="s">
        <v>49</v>
      </c>
      <c r="C42" s="23" t="s">
        <v>47</v>
      </c>
      <c r="D42" s="112">
        <f t="shared" si="5"/>
        <v>4</v>
      </c>
      <c r="E42" s="123">
        <v>0</v>
      </c>
      <c r="F42" s="124">
        <v>4</v>
      </c>
      <c r="G42" s="2"/>
      <c r="H42" s="2"/>
      <c r="I42" s="126"/>
      <c r="J42" s="126"/>
      <c r="K42" s="1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497"/>
      <c r="B43" s="497"/>
      <c r="C43" s="127" t="s">
        <v>48</v>
      </c>
      <c r="D43" s="120">
        <f t="shared" si="5"/>
        <v>0</v>
      </c>
      <c r="E43" s="125">
        <v>0</v>
      </c>
      <c r="F43" s="122">
        <v>0</v>
      </c>
      <c r="G43" s="2"/>
      <c r="H43" s="2"/>
      <c r="I43" s="126"/>
      <c r="J43" s="126"/>
      <c r="K43" s="12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501" t="s">
        <v>50</v>
      </c>
      <c r="B44" s="501"/>
      <c r="C44" s="501"/>
      <c r="D44" s="501"/>
      <c r="E44" s="501"/>
      <c r="F44" s="501"/>
      <c r="G44" s="501"/>
      <c r="H44" s="501"/>
      <c r="I44" s="128"/>
      <c r="J44" s="128"/>
      <c r="K44" s="129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508" t="s">
        <v>51</v>
      </c>
      <c r="B45" s="510" t="s">
        <v>6</v>
      </c>
      <c r="C45" s="10"/>
      <c r="D45" s="2"/>
      <c r="E45" s="2"/>
      <c r="F45" s="2"/>
      <c r="G45" s="2"/>
      <c r="H45" s="2"/>
      <c r="I45" s="126"/>
      <c r="J45" s="126"/>
      <c r="K45" s="12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509"/>
      <c r="B46" s="511"/>
      <c r="C46" s="130"/>
      <c r="D46" s="10"/>
      <c r="E46" s="2"/>
      <c r="F46" s="2"/>
      <c r="G46" s="2"/>
      <c r="H46" s="2"/>
      <c r="I46" s="126"/>
      <c r="J46" s="126"/>
      <c r="K46" s="12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1"/>
      <c r="C47" s="132"/>
      <c r="D47" s="10"/>
      <c r="E47" s="2"/>
      <c r="F47" s="2"/>
      <c r="G47" s="2"/>
      <c r="H47" s="2"/>
      <c r="I47" s="126"/>
      <c r="J47" s="126"/>
      <c r="K47" s="12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7" t="s">
        <v>53</v>
      </c>
      <c r="B48" s="133"/>
      <c r="C48" s="132"/>
      <c r="D48" s="10"/>
      <c r="E48" s="2"/>
      <c r="F48" s="2"/>
      <c r="G48" s="2"/>
      <c r="H48" s="2"/>
      <c r="I48" s="126"/>
      <c r="J48" s="126"/>
      <c r="K48" s="12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310" t="s">
        <v>6</v>
      </c>
      <c r="B49" s="135">
        <f>SUM(B47+B48)</f>
        <v>0</v>
      </c>
      <c r="C49" s="136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7" t="s">
        <v>54</v>
      </c>
      <c r="B50" s="137"/>
      <c r="C50" s="137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503" t="s">
        <v>55</v>
      </c>
      <c r="B51" s="479" t="s">
        <v>5</v>
      </c>
      <c r="C51" s="503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497"/>
      <c r="B52" s="482"/>
      <c r="C52" s="497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503" t="s">
        <v>56</v>
      </c>
      <c r="B53" s="138" t="s">
        <v>57</v>
      </c>
      <c r="C53" s="131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496"/>
      <c r="B54" s="139" t="s">
        <v>58</v>
      </c>
      <c r="C54" s="140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497"/>
      <c r="B55" s="141" t="s">
        <v>59</v>
      </c>
      <c r="C55" s="133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503" t="s">
        <v>60</v>
      </c>
      <c r="B56" s="138" t="s">
        <v>61</v>
      </c>
      <c r="C56" s="131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496"/>
      <c r="B57" s="139" t="s">
        <v>62</v>
      </c>
      <c r="C57" s="140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496"/>
      <c r="B58" s="319" t="s">
        <v>63</v>
      </c>
      <c r="C58" s="140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497"/>
      <c r="B59" s="141" t="s">
        <v>64</v>
      </c>
      <c r="C59" s="133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503" t="s">
        <v>65</v>
      </c>
      <c r="B60" s="143" t="s">
        <v>66</v>
      </c>
      <c r="C60" s="131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497"/>
      <c r="B61" s="144" t="s">
        <v>67</v>
      </c>
      <c r="C61" s="133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514" t="s">
        <v>68</v>
      </c>
      <c r="B62" s="515"/>
      <c r="C62" s="145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501" t="s">
        <v>69</v>
      </c>
      <c r="B63" s="501"/>
      <c r="C63" s="501"/>
      <c r="D63" s="501"/>
      <c r="E63" s="501"/>
      <c r="F63" s="501"/>
      <c r="G63" s="501"/>
      <c r="H63" s="501"/>
      <c r="I63" s="501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516" t="s">
        <v>70</v>
      </c>
      <c r="B64" s="516"/>
      <c r="C64" s="517" t="s">
        <v>71</v>
      </c>
      <c r="D64" s="517" t="s">
        <v>72</v>
      </c>
      <c r="E64" s="518" t="s">
        <v>60</v>
      </c>
      <c r="F64" s="517"/>
      <c r="G64" s="517"/>
      <c r="H64" s="517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516"/>
      <c r="B65" s="516"/>
      <c r="C65" s="517"/>
      <c r="D65" s="517"/>
      <c r="E65" s="146" t="s">
        <v>74</v>
      </c>
      <c r="F65" s="322" t="s">
        <v>75</v>
      </c>
      <c r="G65" s="324" t="s">
        <v>76</v>
      </c>
      <c r="H65" s="518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519" t="s">
        <v>77</v>
      </c>
      <c r="B66" s="519"/>
      <c r="C66" s="149"/>
      <c r="D66" s="149"/>
      <c r="E66" s="150"/>
      <c r="F66" s="151"/>
      <c r="G66" s="152"/>
      <c r="H66" s="152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520" t="s">
        <v>78</v>
      </c>
      <c r="B67" s="520"/>
      <c r="C67" s="153"/>
      <c r="D67" s="153"/>
      <c r="E67" s="154"/>
      <c r="F67" s="155"/>
      <c r="G67" s="156"/>
      <c r="H67" s="156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521" t="s">
        <v>79</v>
      </c>
      <c r="B68" s="521"/>
      <c r="C68" s="157"/>
      <c r="D68" s="157"/>
      <c r="E68" s="76"/>
      <c r="F68" s="158"/>
      <c r="G68" s="159"/>
      <c r="H68" s="159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522" t="s">
        <v>6</v>
      </c>
      <c r="B69" s="522"/>
      <c r="C69" s="160">
        <f t="shared" ref="C69:H69" si="6">SUM(C66:C68)</f>
        <v>0</v>
      </c>
      <c r="D69" s="160">
        <f t="shared" si="6"/>
        <v>0</v>
      </c>
      <c r="E69" s="161">
        <f t="shared" si="6"/>
        <v>0</v>
      </c>
      <c r="F69" s="162">
        <f t="shared" si="6"/>
        <v>0</v>
      </c>
      <c r="G69" s="163">
        <f t="shared" si="6"/>
        <v>0</v>
      </c>
      <c r="H69" s="40">
        <f t="shared" si="6"/>
        <v>0</v>
      </c>
      <c r="I69" s="164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5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501" t="s">
        <v>81</v>
      </c>
      <c r="B71" s="501"/>
      <c r="C71" s="501"/>
      <c r="D71" s="501"/>
      <c r="E71" s="501"/>
      <c r="F71" s="501"/>
      <c r="G71" s="501"/>
      <c r="H71" s="501"/>
      <c r="I71" s="501"/>
      <c r="J71" s="501"/>
      <c r="K71" s="501"/>
      <c r="L71" s="50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516" t="s">
        <v>70</v>
      </c>
      <c r="B72" s="516"/>
      <c r="C72" s="517" t="s">
        <v>71</v>
      </c>
      <c r="D72" s="517" t="s">
        <v>72</v>
      </c>
      <c r="E72" s="523" t="s">
        <v>60</v>
      </c>
      <c r="F72" s="524"/>
      <c r="G72" s="525"/>
      <c r="H72" s="518" t="s">
        <v>73</v>
      </c>
      <c r="I72" s="10"/>
      <c r="J72" s="10"/>
      <c r="K72" s="166"/>
      <c r="L72" s="16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516"/>
      <c r="B73" s="516"/>
      <c r="C73" s="517"/>
      <c r="D73" s="517"/>
      <c r="E73" s="321" t="s">
        <v>74</v>
      </c>
      <c r="F73" s="322" t="s">
        <v>75</v>
      </c>
      <c r="G73" s="323" t="s">
        <v>76</v>
      </c>
      <c r="H73" s="518"/>
      <c r="I73" s="10"/>
      <c r="J73" s="10"/>
      <c r="K73" s="166"/>
      <c r="L73" s="16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519" t="s">
        <v>78</v>
      </c>
      <c r="B74" s="519"/>
      <c r="C74" s="149">
        <v>17</v>
      </c>
      <c r="D74" s="149"/>
      <c r="E74" s="169">
        <v>66</v>
      </c>
      <c r="F74" s="151"/>
      <c r="G74" s="170"/>
      <c r="H74" s="152">
        <v>6</v>
      </c>
      <c r="I74" s="10"/>
      <c r="J74" s="10"/>
      <c r="K74" s="166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520" t="s">
        <v>82</v>
      </c>
      <c r="B75" s="520"/>
      <c r="C75" s="140"/>
      <c r="D75" s="140"/>
      <c r="E75" s="171"/>
      <c r="F75" s="172"/>
      <c r="G75" s="85"/>
      <c r="H75" s="86"/>
      <c r="I75" s="10"/>
      <c r="J75" s="10"/>
      <c r="K75" s="166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535" t="s">
        <v>83</v>
      </c>
      <c r="B76" s="535"/>
      <c r="C76" s="140"/>
      <c r="D76" s="140"/>
      <c r="E76" s="171"/>
      <c r="F76" s="172"/>
      <c r="G76" s="85"/>
      <c r="H76" s="86"/>
      <c r="I76" s="10"/>
      <c r="J76" s="10"/>
      <c r="K76" s="166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520" t="s">
        <v>84</v>
      </c>
      <c r="B77" s="520"/>
      <c r="C77" s="140"/>
      <c r="D77" s="140">
        <v>3</v>
      </c>
      <c r="E77" s="171"/>
      <c r="F77" s="172"/>
      <c r="G77" s="85"/>
      <c r="H77" s="86"/>
      <c r="I77" s="10"/>
      <c r="J77" s="10"/>
      <c r="K77" s="166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536" t="s">
        <v>79</v>
      </c>
      <c r="B78" s="536"/>
      <c r="C78" s="157">
        <v>1</v>
      </c>
      <c r="D78" s="133">
        <v>1</v>
      </c>
      <c r="E78" s="173"/>
      <c r="F78" s="158"/>
      <c r="G78" s="77"/>
      <c r="H78" s="159"/>
      <c r="I78" s="10"/>
      <c r="J78" s="10"/>
      <c r="K78" s="166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522" t="s">
        <v>6</v>
      </c>
      <c r="B79" s="522"/>
      <c r="C79" s="160">
        <f t="shared" ref="C79:H79" si="7">SUM(C74:C78)</f>
        <v>18</v>
      </c>
      <c r="D79" s="40">
        <f t="shared" si="7"/>
        <v>4</v>
      </c>
      <c r="E79" s="161">
        <f t="shared" si="7"/>
        <v>66</v>
      </c>
      <c r="F79" s="174">
        <f t="shared" si="7"/>
        <v>0</v>
      </c>
      <c r="G79" s="175">
        <f t="shared" si="7"/>
        <v>0</v>
      </c>
      <c r="H79" s="175">
        <f t="shared" si="7"/>
        <v>6</v>
      </c>
      <c r="I79" s="164"/>
      <c r="J79" s="10"/>
      <c r="K79" s="166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5" t="s">
        <v>80</v>
      </c>
      <c r="B80" s="176"/>
      <c r="C80" s="177"/>
      <c r="D80" s="177"/>
      <c r="E80" s="177"/>
      <c r="F80" s="177"/>
      <c r="G80" s="177"/>
      <c r="H80" s="177"/>
      <c r="I80" s="10"/>
      <c r="J80" s="10"/>
      <c r="K80" s="166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526" t="s">
        <v>85</v>
      </c>
      <c r="B81" s="526"/>
      <c r="C81" s="526"/>
      <c r="D81" s="526"/>
      <c r="E81" s="526"/>
      <c r="F81" s="526"/>
      <c r="G81" s="526"/>
      <c r="H81" s="526"/>
      <c r="I81" s="10"/>
      <c r="J81" s="10"/>
      <c r="K81" s="166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527" t="s">
        <v>86</v>
      </c>
      <c r="B82" s="528"/>
      <c r="C82" s="316" t="s">
        <v>6</v>
      </c>
      <c r="D82" s="146" t="s">
        <v>87</v>
      </c>
      <c r="E82" s="322" t="s">
        <v>88</v>
      </c>
      <c r="F82" s="322" t="s">
        <v>89</v>
      </c>
      <c r="G82" s="322" t="s">
        <v>90</v>
      </c>
      <c r="H82" s="179" t="s">
        <v>91</v>
      </c>
      <c r="I82" s="10"/>
      <c r="J82" s="10"/>
      <c r="K82" s="166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529" t="s">
        <v>71</v>
      </c>
      <c r="B83" s="530"/>
      <c r="C83" s="180"/>
      <c r="D83" s="181"/>
      <c r="E83" s="182"/>
      <c r="F83" s="182"/>
      <c r="G83" s="182"/>
      <c r="H83" s="183"/>
      <c r="I83" s="10"/>
      <c r="J83" s="10"/>
      <c r="K83" s="166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503" t="s">
        <v>60</v>
      </c>
      <c r="B84" s="318" t="s">
        <v>61</v>
      </c>
      <c r="C84" s="149"/>
      <c r="D84" s="185"/>
      <c r="E84" s="186"/>
      <c r="F84" s="186"/>
      <c r="G84" s="186"/>
      <c r="H84" s="187"/>
      <c r="I84" s="10"/>
      <c r="J84" s="10"/>
      <c r="K84" s="166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496"/>
      <c r="B85" s="320" t="s">
        <v>92</v>
      </c>
      <c r="C85" s="153"/>
      <c r="D85" s="154"/>
      <c r="E85" s="155"/>
      <c r="F85" s="155"/>
      <c r="G85" s="155"/>
      <c r="H85" s="156"/>
      <c r="I85" s="10"/>
      <c r="J85" s="10"/>
      <c r="K85" s="166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497"/>
      <c r="B86" s="189" t="s">
        <v>64</v>
      </c>
      <c r="C86" s="190"/>
      <c r="D86" s="191"/>
      <c r="E86" s="192"/>
      <c r="F86" s="192"/>
      <c r="G86" s="192"/>
      <c r="H86" s="193"/>
      <c r="I86" s="10"/>
      <c r="J86" s="10"/>
      <c r="K86" s="166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531" t="s">
        <v>72</v>
      </c>
      <c r="B87" s="532"/>
      <c r="C87" s="149"/>
      <c r="D87" s="185"/>
      <c r="E87" s="186"/>
      <c r="F87" s="186"/>
      <c r="G87" s="186"/>
      <c r="H87" s="187"/>
      <c r="I87" s="10"/>
      <c r="J87" s="10"/>
      <c r="K87" s="166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533" t="s">
        <v>68</v>
      </c>
      <c r="B88" s="534"/>
      <c r="C88" s="194"/>
      <c r="D88" s="76"/>
      <c r="E88" s="158"/>
      <c r="F88" s="158"/>
      <c r="G88" s="158"/>
      <c r="H88" s="89"/>
      <c r="I88" s="10"/>
      <c r="J88" s="10"/>
      <c r="K88" s="166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5" t="s">
        <v>80</v>
      </c>
      <c r="B89" s="195"/>
      <c r="C89" s="196"/>
      <c r="D89" s="167"/>
      <c r="E89" s="167"/>
      <c r="F89" s="167"/>
      <c r="G89" s="167"/>
      <c r="H89" s="167"/>
      <c r="I89" s="10"/>
      <c r="J89" s="10"/>
      <c r="K89" s="166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501" t="s">
        <v>93</v>
      </c>
      <c r="B90" s="501"/>
      <c r="C90" s="501"/>
      <c r="D90" s="501"/>
      <c r="E90" s="501"/>
      <c r="F90" s="501"/>
      <c r="G90" s="501"/>
      <c r="H90" s="501"/>
      <c r="I90" s="501"/>
      <c r="J90" s="10"/>
      <c r="K90" s="166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541" t="s">
        <v>70</v>
      </c>
      <c r="B91" s="542"/>
      <c r="C91" s="545" t="s">
        <v>6</v>
      </c>
      <c r="D91" s="10"/>
      <c r="E91" s="197"/>
      <c r="F91" s="197"/>
      <c r="G91" s="197"/>
      <c r="H91" s="197"/>
      <c r="I91" s="197"/>
      <c r="J91" s="10"/>
      <c r="K91" s="166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543"/>
      <c r="B92" s="544"/>
      <c r="C92" s="546"/>
      <c r="D92" s="10"/>
      <c r="E92" s="197"/>
      <c r="F92" s="197"/>
      <c r="G92" s="197"/>
      <c r="H92" s="197"/>
      <c r="I92" s="197"/>
      <c r="J92" s="10"/>
      <c r="K92" s="166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529" t="s">
        <v>71</v>
      </c>
      <c r="B93" s="530"/>
      <c r="C93" s="180"/>
      <c r="D93" s="10"/>
      <c r="E93" s="197"/>
      <c r="F93" s="197"/>
      <c r="G93" s="197"/>
      <c r="H93" s="197"/>
      <c r="I93" s="197"/>
      <c r="J93" s="105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547" t="s">
        <v>60</v>
      </c>
      <c r="B94" s="313" t="s">
        <v>61</v>
      </c>
      <c r="C94" s="199"/>
      <c r="D94" s="10"/>
      <c r="E94" s="197"/>
      <c r="F94" s="197"/>
      <c r="G94" s="197"/>
      <c r="H94" s="197"/>
      <c r="I94" s="197"/>
      <c r="J94" s="164"/>
      <c r="K94" s="105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547"/>
      <c r="B95" s="200" t="s">
        <v>92</v>
      </c>
      <c r="C95" s="153"/>
      <c r="D95" s="10"/>
      <c r="E95" s="19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509"/>
      <c r="B96" s="201" t="s">
        <v>64</v>
      </c>
      <c r="C96" s="190"/>
      <c r="D96" s="10"/>
      <c r="E96" s="19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531" t="s">
        <v>72</v>
      </c>
      <c r="B97" s="532"/>
      <c r="C97" s="199"/>
      <c r="D97" s="10"/>
      <c r="E97" s="1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533" t="s">
        <v>68</v>
      </c>
      <c r="B98" s="534"/>
      <c r="C98" s="190"/>
      <c r="D98" s="10"/>
      <c r="E98" s="1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5" t="s">
        <v>80</v>
      </c>
      <c r="B99" s="195"/>
      <c r="C99" s="196"/>
      <c r="D99" s="10"/>
      <c r="E99" s="1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501" t="s">
        <v>94</v>
      </c>
      <c r="B100" s="501"/>
      <c r="C100" s="501"/>
      <c r="D100" s="501"/>
      <c r="E100" s="50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2" t="s">
        <v>95</v>
      </c>
      <c r="B101" s="203" t="s">
        <v>96</v>
      </c>
      <c r="C101" s="315"/>
      <c r="D101" s="314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320" t="s">
        <v>97</v>
      </c>
      <c r="B102" s="206"/>
      <c r="C102" s="315"/>
      <c r="D102" s="314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320" t="s">
        <v>98</v>
      </c>
      <c r="B103" s="207"/>
      <c r="C103" s="315"/>
      <c r="D103" s="31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320" t="s">
        <v>99</v>
      </c>
      <c r="B104" s="207"/>
      <c r="C104" s="315"/>
      <c r="D104" s="31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320" t="s">
        <v>100</v>
      </c>
      <c r="B105" s="207"/>
      <c r="C105" s="208"/>
      <c r="D105" s="314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89" t="s">
        <v>101</v>
      </c>
      <c r="B106" s="209"/>
      <c r="C106" s="208"/>
      <c r="D106" s="314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537" t="s">
        <v>102</v>
      </c>
      <c r="B107" s="538"/>
      <c r="C107" s="538"/>
      <c r="D107" s="53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2" t="s">
        <v>95</v>
      </c>
      <c r="B108" s="203" t="s">
        <v>96</v>
      </c>
      <c r="C108" s="315"/>
      <c r="D108" s="314"/>
      <c r="E108" s="16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320" t="s">
        <v>97</v>
      </c>
      <c r="B109" s="206"/>
      <c r="C109" s="315"/>
      <c r="D109" s="314"/>
      <c r="E109" s="315"/>
      <c r="F109" s="210"/>
      <c r="G109" s="10"/>
      <c r="H109" s="10"/>
      <c r="I109" s="314"/>
      <c r="J109" s="315"/>
      <c r="K109" s="105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320" t="s">
        <v>98</v>
      </c>
      <c r="B110" s="207"/>
      <c r="C110" s="315"/>
      <c r="D110" s="314"/>
      <c r="E110" s="315"/>
      <c r="F110" s="210"/>
      <c r="G110" s="10"/>
      <c r="H110" s="10"/>
      <c r="I110" s="314"/>
      <c r="J110" s="315"/>
      <c r="K110" s="105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320" t="s">
        <v>99</v>
      </c>
      <c r="B111" s="207"/>
      <c r="C111" s="315"/>
      <c r="D111" s="314"/>
      <c r="E111" s="315"/>
      <c r="F111" s="210"/>
      <c r="G111" s="10"/>
      <c r="H111" s="10"/>
      <c r="I111" s="314"/>
      <c r="J111" s="315"/>
      <c r="K111" s="105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320" t="s">
        <v>100</v>
      </c>
      <c r="B112" s="207"/>
      <c r="C112" s="208"/>
      <c r="D112" s="539"/>
      <c r="E112" s="540"/>
      <c r="F112" s="210"/>
      <c r="G112" s="10"/>
      <c r="H112" s="10"/>
      <c r="I112" s="314"/>
      <c r="J112" s="315"/>
      <c r="K112" s="105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89" t="s">
        <v>101</v>
      </c>
      <c r="B113" s="209"/>
      <c r="C113" s="208"/>
      <c r="D113" s="539"/>
      <c r="E113" s="540"/>
      <c r="F113" s="210"/>
      <c r="G113" s="10"/>
      <c r="H113" s="10"/>
      <c r="I113" s="314"/>
      <c r="J113" s="315"/>
      <c r="K113" s="105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1" t="s">
        <v>103</v>
      </c>
      <c r="B114" s="212"/>
      <c r="C114" s="212"/>
      <c r="D114" s="212"/>
      <c r="E114" s="212"/>
      <c r="F114" s="212"/>
      <c r="G114" s="197"/>
      <c r="H114" s="197"/>
      <c r="I114" s="197"/>
      <c r="J114" s="164"/>
      <c r="K114" s="105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527" t="s">
        <v>5</v>
      </c>
      <c r="B115" s="528"/>
      <c r="C115" s="316" t="s">
        <v>6</v>
      </c>
      <c r="D115" s="146" t="s">
        <v>104</v>
      </c>
      <c r="E115" s="322" t="s">
        <v>105</v>
      </c>
      <c r="F115" s="324" t="s">
        <v>106</v>
      </c>
      <c r="G115" s="197"/>
      <c r="H115" s="197"/>
      <c r="I115" s="197"/>
      <c r="J115" s="105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548" t="s">
        <v>71</v>
      </c>
      <c r="B116" s="549"/>
      <c r="C116" s="213">
        <f t="shared" ref="C116:C121" si="8">SUM(D116:F116)</f>
        <v>76</v>
      </c>
      <c r="D116" s="214">
        <v>76</v>
      </c>
      <c r="E116" s="215"/>
      <c r="F116" s="216"/>
      <c r="G116" s="217"/>
      <c r="H116" s="197"/>
      <c r="I116" s="197"/>
      <c r="J116" s="105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508" t="s">
        <v>60</v>
      </c>
      <c r="B117" s="312" t="s">
        <v>107</v>
      </c>
      <c r="C117" s="219">
        <f t="shared" si="8"/>
        <v>5</v>
      </c>
      <c r="D117" s="150">
        <v>5</v>
      </c>
      <c r="E117" s="151"/>
      <c r="F117" s="152"/>
      <c r="G117" s="217"/>
      <c r="H117" s="197"/>
      <c r="I117" s="197"/>
      <c r="J117" s="105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547"/>
      <c r="B118" s="200" t="s">
        <v>92</v>
      </c>
      <c r="C118" s="220">
        <f t="shared" si="8"/>
        <v>0</v>
      </c>
      <c r="D118" s="84"/>
      <c r="E118" s="172"/>
      <c r="F118" s="86"/>
      <c r="G118" s="217"/>
      <c r="H118" s="197"/>
      <c r="I118" s="197"/>
      <c r="J118" s="105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509"/>
      <c r="B119" s="201" t="s">
        <v>108</v>
      </c>
      <c r="C119" s="221">
        <f t="shared" si="8"/>
        <v>0</v>
      </c>
      <c r="D119" s="76"/>
      <c r="E119" s="158"/>
      <c r="F119" s="89"/>
      <c r="G119" s="217"/>
      <c r="H119" s="197"/>
      <c r="I119" s="197"/>
      <c r="J119" s="105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550" t="s">
        <v>72</v>
      </c>
      <c r="B120" s="551"/>
      <c r="C120" s="222">
        <f t="shared" si="8"/>
        <v>0</v>
      </c>
      <c r="D120" s="37"/>
      <c r="E120" s="223"/>
      <c r="F120" s="38"/>
      <c r="G120" s="217"/>
      <c r="H120" s="197"/>
      <c r="I120" s="197"/>
      <c r="J120" s="105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533" t="s">
        <v>68</v>
      </c>
      <c r="B121" s="534"/>
      <c r="C121" s="221">
        <f t="shared" si="8"/>
        <v>0</v>
      </c>
      <c r="D121" s="76"/>
      <c r="E121" s="158"/>
      <c r="F121" s="89"/>
      <c r="G121" s="217"/>
      <c r="H121" s="197"/>
      <c r="I121" s="197"/>
      <c r="J121" s="105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5" t="s">
        <v>80</v>
      </c>
      <c r="B122" s="224"/>
      <c r="C122" s="177"/>
      <c r="D122" s="177"/>
      <c r="E122" s="167"/>
      <c r="F122" s="10"/>
      <c r="G122" s="197"/>
      <c r="H122" s="197"/>
      <c r="I122" s="197"/>
      <c r="J122" s="105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5" t="s">
        <v>109</v>
      </c>
      <c r="B123" s="225"/>
      <c r="C123" s="177"/>
      <c r="D123" s="177"/>
      <c r="E123" s="177"/>
      <c r="F123" s="177"/>
      <c r="G123" s="197"/>
      <c r="H123" s="197"/>
      <c r="I123" s="197"/>
      <c r="J123" s="105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26"/>
      <c r="G124" s="226"/>
      <c r="H124" s="197"/>
      <c r="I124" s="197"/>
      <c r="J124" s="105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477" t="s">
        <v>111</v>
      </c>
      <c r="B125" s="479"/>
      <c r="C125" s="503" t="s">
        <v>6</v>
      </c>
      <c r="D125" s="474" t="s">
        <v>112</v>
      </c>
      <c r="E125" s="475"/>
      <c r="F125" s="474" t="s">
        <v>113</v>
      </c>
      <c r="G125" s="475"/>
      <c r="H125" s="197"/>
      <c r="I125" s="197"/>
      <c r="J125" s="105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480"/>
      <c r="B126" s="482"/>
      <c r="C126" s="497"/>
      <c r="D126" s="16" t="s">
        <v>114</v>
      </c>
      <c r="E126" s="227" t="s">
        <v>115</v>
      </c>
      <c r="F126" s="16" t="s">
        <v>116</v>
      </c>
      <c r="G126" s="227" t="s">
        <v>115</v>
      </c>
      <c r="H126" s="197"/>
      <c r="I126" s="197"/>
      <c r="J126" s="105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529" t="s">
        <v>71</v>
      </c>
      <c r="B127" s="530"/>
      <c r="C127" s="228">
        <f t="shared" ref="C127:C133" si="9">SUM(D127:G127)</f>
        <v>240</v>
      </c>
      <c r="D127" s="229">
        <v>2</v>
      </c>
      <c r="E127" s="230"/>
      <c r="F127" s="229">
        <v>238</v>
      </c>
      <c r="G127" s="230"/>
      <c r="H127" s="217"/>
      <c r="I127" s="197"/>
      <c r="J127" s="105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508" t="s">
        <v>60</v>
      </c>
      <c r="B128" s="312" t="s">
        <v>107</v>
      </c>
      <c r="C128" s="228">
        <f t="shared" si="9"/>
        <v>151</v>
      </c>
      <c r="D128" s="229"/>
      <c r="E128" s="230"/>
      <c r="F128" s="229">
        <v>151</v>
      </c>
      <c r="G128" s="230"/>
      <c r="H128" s="217"/>
      <c r="I128" s="197"/>
      <c r="J128" s="105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547"/>
      <c r="B129" s="200" t="s">
        <v>92</v>
      </c>
      <c r="C129" s="231">
        <f t="shared" si="9"/>
        <v>0</v>
      </c>
      <c r="D129" s="232"/>
      <c r="E129" s="233"/>
      <c r="F129" s="232"/>
      <c r="G129" s="233"/>
      <c r="H129" s="217"/>
      <c r="I129" s="197"/>
      <c r="J129" s="105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509"/>
      <c r="B130" s="201" t="s">
        <v>108</v>
      </c>
      <c r="C130" s="234">
        <f t="shared" si="9"/>
        <v>0</v>
      </c>
      <c r="D130" s="235"/>
      <c r="E130" s="236"/>
      <c r="F130" s="235"/>
      <c r="G130" s="236"/>
      <c r="H130" s="217"/>
      <c r="I130" s="197"/>
      <c r="J130" s="105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531" t="s">
        <v>72</v>
      </c>
      <c r="B131" s="532"/>
      <c r="C131" s="237">
        <f t="shared" si="9"/>
        <v>74</v>
      </c>
      <c r="D131" s="28"/>
      <c r="E131" s="71"/>
      <c r="F131" s="28">
        <v>74</v>
      </c>
      <c r="G131" s="71"/>
      <c r="H131" s="217"/>
      <c r="I131" s="197"/>
      <c r="J131" s="105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533" t="s">
        <v>68</v>
      </c>
      <c r="B132" s="534"/>
      <c r="C132" s="238">
        <f t="shared" si="9"/>
        <v>0</v>
      </c>
      <c r="D132" s="35"/>
      <c r="E132" s="79"/>
      <c r="F132" s="35"/>
      <c r="G132" s="79"/>
      <c r="H132" s="217"/>
      <c r="I132" s="197"/>
      <c r="J132" s="105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554" t="s">
        <v>6</v>
      </c>
      <c r="B133" s="555"/>
      <c r="C133" s="40">
        <f t="shared" si="9"/>
        <v>465</v>
      </c>
      <c r="D133" s="161">
        <f>SUM(D127:D132)</f>
        <v>2</v>
      </c>
      <c r="E133" s="239">
        <f>SUM(E127:E132)</f>
        <v>0</v>
      </c>
      <c r="F133" s="161">
        <f>SUM(F127:F132)</f>
        <v>463</v>
      </c>
      <c r="G133" s="239">
        <f>SUM(G127:G132)</f>
        <v>0</v>
      </c>
      <c r="H133" s="197"/>
      <c r="I133" s="197"/>
      <c r="J133" s="105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0" t="s">
        <v>117</v>
      </c>
      <c r="B134" s="240"/>
      <c r="C134" s="240"/>
      <c r="D134" s="226"/>
      <c r="E134" s="226"/>
      <c r="F134" s="177"/>
      <c r="G134" s="197"/>
      <c r="H134" s="197"/>
      <c r="I134" s="197"/>
      <c r="J134" s="105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477" t="s">
        <v>32</v>
      </c>
      <c r="B135" s="556"/>
      <c r="C135" s="309" t="s">
        <v>6</v>
      </c>
      <c r="D135" s="226"/>
      <c r="E135" s="226"/>
      <c r="F135" s="242"/>
      <c r="G135" s="197"/>
      <c r="H135" s="197"/>
      <c r="I135" s="197"/>
      <c r="J135" s="105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557" t="s">
        <v>118</v>
      </c>
      <c r="B136" s="243" t="s">
        <v>119</v>
      </c>
      <c r="C136" s="244">
        <v>358</v>
      </c>
      <c r="D136" s="226"/>
      <c r="E136" s="226"/>
      <c r="F136" s="242"/>
      <c r="G136" s="197"/>
      <c r="H136" s="197"/>
      <c r="I136" s="197"/>
      <c r="J136" s="105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558"/>
      <c r="B137" s="245" t="s">
        <v>120</v>
      </c>
      <c r="C137" s="246">
        <v>240</v>
      </c>
      <c r="D137" s="226"/>
      <c r="E137" s="226"/>
      <c r="F137" s="242"/>
      <c r="G137" s="197"/>
      <c r="H137" s="197"/>
      <c r="I137" s="197"/>
      <c r="J137" s="105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47" t="s">
        <v>121</v>
      </c>
      <c r="B138" s="247"/>
      <c r="C138" s="247"/>
      <c r="D138" s="226"/>
      <c r="E138" s="226"/>
      <c r="F138" s="197"/>
      <c r="G138" s="197"/>
      <c r="H138" s="197"/>
      <c r="I138" s="197"/>
      <c r="J138" s="105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503" t="s">
        <v>32</v>
      </c>
      <c r="B139" s="503" t="s">
        <v>6</v>
      </c>
      <c r="C139" s="557" t="s">
        <v>56</v>
      </c>
      <c r="D139" s="552" t="s">
        <v>65</v>
      </c>
      <c r="E139" s="479" t="s">
        <v>60</v>
      </c>
      <c r="F139" s="197"/>
      <c r="G139" s="197"/>
      <c r="H139" s="197"/>
      <c r="I139" s="197"/>
      <c r="J139" s="105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497"/>
      <c r="B140" s="497"/>
      <c r="C140" s="558"/>
      <c r="D140" s="553"/>
      <c r="E140" s="482"/>
      <c r="F140" s="197"/>
      <c r="G140" s="197"/>
      <c r="H140" s="197"/>
      <c r="I140" s="197"/>
      <c r="J140" s="164"/>
      <c r="K140" s="105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0" t="s">
        <v>122</v>
      </c>
      <c r="B141" s="80">
        <f t="shared" ref="B141:B150" si="10">SUM(C141:E141)</f>
        <v>0</v>
      </c>
      <c r="C141" s="232"/>
      <c r="D141" s="248"/>
      <c r="E141" s="249"/>
      <c r="F141" s="166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0" t="s">
        <v>123</v>
      </c>
      <c r="B142" s="80">
        <f t="shared" si="10"/>
        <v>0</v>
      </c>
      <c r="C142" s="232"/>
      <c r="D142" s="248"/>
      <c r="E142" s="249"/>
      <c r="F142" s="166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0" t="s">
        <v>124</v>
      </c>
      <c r="B143" s="80">
        <f t="shared" si="10"/>
        <v>1</v>
      </c>
      <c r="C143" s="232"/>
      <c r="D143" s="248"/>
      <c r="E143" s="249">
        <v>1</v>
      </c>
      <c r="F143" s="166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0" t="s">
        <v>125</v>
      </c>
      <c r="B144" s="80">
        <f t="shared" si="10"/>
        <v>0</v>
      </c>
      <c r="C144" s="232"/>
      <c r="D144" s="248"/>
      <c r="E144" s="249"/>
      <c r="F144" s="166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0" t="s">
        <v>126</v>
      </c>
      <c r="B145" s="80">
        <f t="shared" si="10"/>
        <v>0</v>
      </c>
      <c r="C145" s="232"/>
      <c r="D145" s="248"/>
      <c r="E145" s="249"/>
      <c r="F145" s="166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0" t="s">
        <v>127</v>
      </c>
      <c r="B146" s="80">
        <f t="shared" si="10"/>
        <v>0</v>
      </c>
      <c r="C146" s="232"/>
      <c r="D146" s="248"/>
      <c r="E146" s="249"/>
      <c r="F146" s="166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0" t="s">
        <v>128</v>
      </c>
      <c r="B147" s="80">
        <f t="shared" si="10"/>
        <v>0</v>
      </c>
      <c r="C147" s="232"/>
      <c r="D147" s="248"/>
      <c r="E147" s="249"/>
      <c r="F147" s="166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0" t="s">
        <v>129</v>
      </c>
      <c r="B148" s="80">
        <f t="shared" si="10"/>
        <v>0</v>
      </c>
      <c r="C148" s="232"/>
      <c r="D148" s="248"/>
      <c r="E148" s="249"/>
      <c r="F148" s="166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0" t="s">
        <v>130</v>
      </c>
      <c r="B149" s="80">
        <f t="shared" si="10"/>
        <v>0</v>
      </c>
      <c r="C149" s="232"/>
      <c r="D149" s="248"/>
      <c r="E149" s="249"/>
      <c r="F149" s="166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88" t="s">
        <v>131</v>
      </c>
      <c r="B150" s="88">
        <f t="shared" si="10"/>
        <v>0</v>
      </c>
      <c r="C150" s="235"/>
      <c r="D150" s="251"/>
      <c r="E150" s="252"/>
      <c r="F150" s="166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66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53" customFormat="1" ht="14.25" hidden="1" x14ac:dyDescent="0.2">
      <c r="A195" s="253">
        <f>SUM(D12:D15,D22:D27,D31:D43,B49,C69:H69,C79:H79,C83:H88,C93:C98,C116:C121,C133,B141:B150,C53:C62,B102:B106,B109:B113,D16:D17,C136:C137)</f>
        <v>1855</v>
      </c>
      <c r="B195" s="253">
        <f>SUM(CG5:CN157)</f>
        <v>0</v>
      </c>
      <c r="BY195" s="254"/>
      <c r="BZ195" s="254"/>
      <c r="CA195" s="254"/>
      <c r="CB195" s="254"/>
      <c r="CC195" s="254"/>
      <c r="CD195" s="254"/>
      <c r="CE195" s="254"/>
      <c r="CF195" s="254"/>
      <c r="CG195" s="254"/>
      <c r="CH195" s="254"/>
      <c r="CI195" s="254"/>
      <c r="CJ195" s="254"/>
      <c r="CK195" s="254"/>
      <c r="CL195" s="254"/>
      <c r="CM195" s="254"/>
      <c r="CN195" s="254"/>
      <c r="CO195" s="254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sqref="A1:XFD1048576" xr:uid="{25EA46AF-4DB6-43AC-8382-EB34E7E17074}">
      <formula1>0</formula1>
      <formula2>1E+28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DEAD0-23E3-4C14-AE8F-327465E134CE}">
  <dimension ref="A1:CZ196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",[9]NOMBRE!B2," - ","( ",[9]NOMBRE!C2,[9]NOMBRE!D2,[9]NOMBRE!E2,[9]NOMBRE!F2,[9]NOMBRE!G2,"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",[9]NOMBRE!B6," - ","( ",[9]NOMBRE!C6,[9]NOMBRE!D6,"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",[9]NOMBRE!B7)</f>
        <v>AÑO: 2022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476" t="s">
        <v>4</v>
      </c>
      <c r="B9" s="476" t="s">
        <v>5</v>
      </c>
      <c r="C9" s="476"/>
      <c r="D9" s="477" t="s">
        <v>6</v>
      </c>
      <c r="E9" s="478"/>
      <c r="F9" s="479"/>
      <c r="G9" s="483" t="s">
        <v>7</v>
      </c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5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476"/>
      <c r="B10" s="476"/>
      <c r="C10" s="476"/>
      <c r="D10" s="480"/>
      <c r="E10" s="481"/>
      <c r="F10" s="482"/>
      <c r="G10" s="471" t="s">
        <v>8</v>
      </c>
      <c r="H10" s="471"/>
      <c r="I10" s="471" t="s">
        <v>9</v>
      </c>
      <c r="J10" s="471"/>
      <c r="K10" s="471" t="s">
        <v>10</v>
      </c>
      <c r="L10" s="471"/>
      <c r="M10" s="471" t="s">
        <v>11</v>
      </c>
      <c r="N10" s="471"/>
      <c r="O10" s="471" t="s">
        <v>12</v>
      </c>
      <c r="P10" s="471"/>
      <c r="Q10" s="471" t="s">
        <v>13</v>
      </c>
      <c r="R10" s="471"/>
      <c r="S10" s="471" t="s">
        <v>14</v>
      </c>
      <c r="T10" s="471"/>
      <c r="U10" s="471" t="s">
        <v>15</v>
      </c>
      <c r="V10" s="471"/>
      <c r="W10" s="471" t="s">
        <v>16</v>
      </c>
      <c r="X10" s="471"/>
      <c r="Y10" s="471" t="s">
        <v>17</v>
      </c>
      <c r="Z10" s="471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476"/>
      <c r="B11" s="476"/>
      <c r="C11" s="476"/>
      <c r="D11" s="16" t="s">
        <v>18</v>
      </c>
      <c r="E11" s="17" t="s">
        <v>19</v>
      </c>
      <c r="F11" s="327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472" t="s">
        <v>21</v>
      </c>
      <c r="B12" s="23" t="s">
        <v>22</v>
      </c>
      <c r="C12" s="24" t="s">
        <v>23</v>
      </c>
      <c r="D12" s="25">
        <f>SUM(E12+F12)</f>
        <v>12</v>
      </c>
      <c r="E12" s="26">
        <f t="shared" ref="E12:F15" si="0">SUM(G12+I12+K12+M12+O12+Q12+S12+U12+W12+Y12)</f>
        <v>6</v>
      </c>
      <c r="F12" s="27">
        <f t="shared" si="0"/>
        <v>6</v>
      </c>
      <c r="G12" s="28">
        <v>0</v>
      </c>
      <c r="H12" s="29">
        <v>2</v>
      </c>
      <c r="I12" s="28">
        <v>0</v>
      </c>
      <c r="J12" s="29">
        <v>1</v>
      </c>
      <c r="K12" s="28">
        <v>0</v>
      </c>
      <c r="L12" s="29">
        <v>1</v>
      </c>
      <c r="M12" s="28">
        <v>1</v>
      </c>
      <c r="N12" s="29">
        <v>0</v>
      </c>
      <c r="O12" s="28">
        <v>1</v>
      </c>
      <c r="P12" s="29">
        <v>0</v>
      </c>
      <c r="Q12" s="28">
        <v>1</v>
      </c>
      <c r="R12" s="29">
        <v>0</v>
      </c>
      <c r="S12" s="28">
        <v>1</v>
      </c>
      <c r="T12" s="29">
        <v>0</v>
      </c>
      <c r="U12" s="28">
        <v>2</v>
      </c>
      <c r="V12" s="29">
        <v>1</v>
      </c>
      <c r="W12" s="28">
        <v>0</v>
      </c>
      <c r="X12" s="29">
        <v>0</v>
      </c>
      <c r="Y12" s="28">
        <v>0</v>
      </c>
      <c r="Z12" s="29">
        <v>1</v>
      </c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473"/>
      <c r="B13" s="328" t="s">
        <v>24</v>
      </c>
      <c r="C13" s="31" t="s">
        <v>23</v>
      </c>
      <c r="D13" s="32">
        <f>SUM(E13+F13)</f>
        <v>75</v>
      </c>
      <c r="E13" s="33">
        <f t="shared" si="0"/>
        <v>24</v>
      </c>
      <c r="F13" s="34">
        <f t="shared" si="0"/>
        <v>51</v>
      </c>
      <c r="G13" s="35">
        <v>0</v>
      </c>
      <c r="H13" s="36">
        <v>1</v>
      </c>
      <c r="I13" s="37">
        <v>1</v>
      </c>
      <c r="J13" s="38">
        <v>6</v>
      </c>
      <c r="K13" s="37">
        <v>4</v>
      </c>
      <c r="L13" s="38">
        <v>15</v>
      </c>
      <c r="M13" s="37">
        <v>3</v>
      </c>
      <c r="N13" s="39">
        <v>9</v>
      </c>
      <c r="O13" s="37">
        <v>4</v>
      </c>
      <c r="P13" s="39">
        <v>4</v>
      </c>
      <c r="Q13" s="37">
        <v>3</v>
      </c>
      <c r="R13" s="39">
        <v>3</v>
      </c>
      <c r="S13" s="37">
        <v>4</v>
      </c>
      <c r="T13" s="39">
        <v>3</v>
      </c>
      <c r="U13" s="37">
        <v>2</v>
      </c>
      <c r="V13" s="39">
        <v>5</v>
      </c>
      <c r="W13" s="37">
        <v>3</v>
      </c>
      <c r="X13" s="39">
        <v>3</v>
      </c>
      <c r="Y13" s="37">
        <v>0</v>
      </c>
      <c r="Z13" s="39">
        <v>2</v>
      </c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474" t="s">
        <v>25</v>
      </c>
      <c r="B14" s="475"/>
      <c r="C14" s="40" t="s">
        <v>23</v>
      </c>
      <c r="D14" s="41">
        <f>SUM(E14+F14)</f>
        <v>200</v>
      </c>
      <c r="E14" s="42">
        <f t="shared" si="0"/>
        <v>102</v>
      </c>
      <c r="F14" s="43">
        <f t="shared" si="0"/>
        <v>98</v>
      </c>
      <c r="G14" s="44">
        <v>2</v>
      </c>
      <c r="H14" s="45">
        <v>3</v>
      </c>
      <c r="I14" s="44">
        <v>6</v>
      </c>
      <c r="J14" s="45">
        <v>9</v>
      </c>
      <c r="K14" s="44">
        <v>14</v>
      </c>
      <c r="L14" s="45">
        <v>10</v>
      </c>
      <c r="M14" s="46">
        <v>12</v>
      </c>
      <c r="N14" s="47">
        <v>21</v>
      </c>
      <c r="O14" s="46">
        <v>15</v>
      </c>
      <c r="P14" s="47">
        <v>16</v>
      </c>
      <c r="Q14" s="46">
        <v>18</v>
      </c>
      <c r="R14" s="47">
        <v>14</v>
      </c>
      <c r="S14" s="46">
        <v>14</v>
      </c>
      <c r="T14" s="47">
        <v>11</v>
      </c>
      <c r="U14" s="46">
        <v>11</v>
      </c>
      <c r="V14" s="47">
        <v>8</v>
      </c>
      <c r="W14" s="46">
        <v>8</v>
      </c>
      <c r="X14" s="47">
        <v>3</v>
      </c>
      <c r="Y14" s="46">
        <v>2</v>
      </c>
      <c r="Z14" s="47">
        <v>3</v>
      </c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486" t="s">
        <v>6</v>
      </c>
      <c r="B15" s="487"/>
      <c r="C15" s="488"/>
      <c r="D15" s="48">
        <f>SUM(E15+F15)</f>
        <v>287</v>
      </c>
      <c r="E15" s="49">
        <f t="shared" si="0"/>
        <v>132</v>
      </c>
      <c r="F15" s="50">
        <f t="shared" si="0"/>
        <v>155</v>
      </c>
      <c r="G15" s="51">
        <f t="shared" ref="G15:Z15" si="1">SUM(G12:G14)</f>
        <v>2</v>
      </c>
      <c r="H15" s="52">
        <f t="shared" si="1"/>
        <v>6</v>
      </c>
      <c r="I15" s="51">
        <f t="shared" si="1"/>
        <v>7</v>
      </c>
      <c r="J15" s="52">
        <f t="shared" si="1"/>
        <v>16</v>
      </c>
      <c r="K15" s="51">
        <f t="shared" si="1"/>
        <v>18</v>
      </c>
      <c r="L15" s="52">
        <f t="shared" si="1"/>
        <v>26</v>
      </c>
      <c r="M15" s="53">
        <f t="shared" si="1"/>
        <v>16</v>
      </c>
      <c r="N15" s="54">
        <f t="shared" si="1"/>
        <v>30</v>
      </c>
      <c r="O15" s="53">
        <f t="shared" si="1"/>
        <v>20</v>
      </c>
      <c r="P15" s="54">
        <f t="shared" si="1"/>
        <v>20</v>
      </c>
      <c r="Q15" s="53">
        <f t="shared" si="1"/>
        <v>22</v>
      </c>
      <c r="R15" s="54">
        <f t="shared" si="1"/>
        <v>17</v>
      </c>
      <c r="S15" s="53">
        <f t="shared" si="1"/>
        <v>19</v>
      </c>
      <c r="T15" s="54">
        <f t="shared" si="1"/>
        <v>14</v>
      </c>
      <c r="U15" s="53">
        <f t="shared" si="1"/>
        <v>15</v>
      </c>
      <c r="V15" s="54">
        <f t="shared" si="1"/>
        <v>14</v>
      </c>
      <c r="W15" s="53">
        <f t="shared" si="1"/>
        <v>11</v>
      </c>
      <c r="X15" s="54">
        <f t="shared" si="1"/>
        <v>6</v>
      </c>
      <c r="Y15" s="53">
        <f t="shared" si="1"/>
        <v>2</v>
      </c>
      <c r="Z15" s="54">
        <f t="shared" si="1"/>
        <v>6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489" t="s">
        <v>26</v>
      </c>
      <c r="B16" s="490"/>
      <c r="C16" s="491"/>
      <c r="D16" s="55">
        <v>22</v>
      </c>
      <c r="E16" s="56"/>
      <c r="F16" s="57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8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492" t="s">
        <v>27</v>
      </c>
      <c r="B17" s="493"/>
      <c r="C17" s="494"/>
      <c r="D17" s="35"/>
      <c r="E17" s="59"/>
      <c r="F17" s="60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1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2" t="s">
        <v>28</v>
      </c>
      <c r="B18" s="6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476" t="s">
        <v>4</v>
      </c>
      <c r="B19" s="476" t="s">
        <v>5</v>
      </c>
      <c r="C19" s="476"/>
      <c r="D19" s="477" t="s">
        <v>6</v>
      </c>
      <c r="E19" s="478"/>
      <c r="F19" s="479"/>
      <c r="G19" s="474" t="s">
        <v>7</v>
      </c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  <c r="Y19" s="500"/>
      <c r="Z19" s="475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476"/>
      <c r="B20" s="476"/>
      <c r="C20" s="476"/>
      <c r="D20" s="480"/>
      <c r="E20" s="481"/>
      <c r="F20" s="481"/>
      <c r="G20" s="471" t="s">
        <v>8</v>
      </c>
      <c r="H20" s="471"/>
      <c r="I20" s="471" t="s">
        <v>9</v>
      </c>
      <c r="J20" s="471"/>
      <c r="K20" s="471" t="s">
        <v>10</v>
      </c>
      <c r="L20" s="471"/>
      <c r="M20" s="471" t="s">
        <v>11</v>
      </c>
      <c r="N20" s="471"/>
      <c r="O20" s="471" t="s">
        <v>12</v>
      </c>
      <c r="P20" s="471"/>
      <c r="Q20" s="471" t="s">
        <v>13</v>
      </c>
      <c r="R20" s="471"/>
      <c r="S20" s="471" t="s">
        <v>14</v>
      </c>
      <c r="T20" s="471"/>
      <c r="U20" s="471" t="s">
        <v>15</v>
      </c>
      <c r="V20" s="471"/>
      <c r="W20" s="471" t="s">
        <v>16</v>
      </c>
      <c r="X20" s="471"/>
      <c r="Y20" s="471" t="s">
        <v>17</v>
      </c>
      <c r="Z20" s="47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476"/>
      <c r="B21" s="476"/>
      <c r="C21" s="476"/>
      <c r="D21" s="16" t="s">
        <v>18</v>
      </c>
      <c r="E21" s="17" t="s">
        <v>19</v>
      </c>
      <c r="F21" s="330" t="s">
        <v>20</v>
      </c>
      <c r="G21" s="19" t="s">
        <v>19</v>
      </c>
      <c r="H21" s="20" t="s">
        <v>20</v>
      </c>
      <c r="I21" s="19" t="s">
        <v>19</v>
      </c>
      <c r="J21" s="65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473" t="s">
        <v>21</v>
      </c>
      <c r="B22" s="496" t="s">
        <v>22</v>
      </c>
      <c r="C22" s="66" t="s">
        <v>29</v>
      </c>
      <c r="D22" s="67">
        <f t="shared" ref="D22:D27" si="2">SUM(E22+F22)</f>
        <v>7</v>
      </c>
      <c r="E22" s="68">
        <f t="shared" ref="E22:F27" si="3">SUM(G22+I22+K22+M22+O22+Q22+S22+U22+W22+Y22)</f>
        <v>1</v>
      </c>
      <c r="F22" s="69">
        <f t="shared" si="3"/>
        <v>6</v>
      </c>
      <c r="G22" s="37">
        <v>0</v>
      </c>
      <c r="H22" s="39">
        <v>2</v>
      </c>
      <c r="I22" s="28">
        <v>0</v>
      </c>
      <c r="J22" s="29">
        <v>3</v>
      </c>
      <c r="K22" s="70">
        <v>0</v>
      </c>
      <c r="L22" s="71">
        <v>1</v>
      </c>
      <c r="M22" s="70">
        <v>0</v>
      </c>
      <c r="N22" s="71">
        <v>0</v>
      </c>
      <c r="O22" s="70">
        <v>0</v>
      </c>
      <c r="P22" s="71">
        <v>0</v>
      </c>
      <c r="Q22" s="70">
        <v>0</v>
      </c>
      <c r="R22" s="71">
        <v>0</v>
      </c>
      <c r="S22" s="70">
        <v>1</v>
      </c>
      <c r="T22" s="71">
        <v>0</v>
      </c>
      <c r="U22" s="70">
        <v>0</v>
      </c>
      <c r="V22" s="71">
        <v>0</v>
      </c>
      <c r="W22" s="70">
        <v>0</v>
      </c>
      <c r="X22" s="71">
        <v>0</v>
      </c>
      <c r="Y22" s="28">
        <v>0</v>
      </c>
      <c r="Z22" s="71">
        <v>0</v>
      </c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473"/>
      <c r="B23" s="497"/>
      <c r="C23" s="72" t="s">
        <v>30</v>
      </c>
      <c r="D23" s="73">
        <f t="shared" si="2"/>
        <v>0</v>
      </c>
      <c r="E23" s="74">
        <f t="shared" si="3"/>
        <v>0</v>
      </c>
      <c r="F23" s="75">
        <f t="shared" si="3"/>
        <v>0</v>
      </c>
      <c r="G23" s="76">
        <v>0</v>
      </c>
      <c r="H23" s="77">
        <v>0</v>
      </c>
      <c r="I23" s="35">
        <v>0</v>
      </c>
      <c r="J23" s="36">
        <v>0</v>
      </c>
      <c r="K23" s="78">
        <v>0</v>
      </c>
      <c r="L23" s="79">
        <v>0</v>
      </c>
      <c r="M23" s="78">
        <v>0</v>
      </c>
      <c r="N23" s="79">
        <v>0</v>
      </c>
      <c r="O23" s="78">
        <v>0</v>
      </c>
      <c r="P23" s="79">
        <v>0</v>
      </c>
      <c r="Q23" s="78">
        <v>0</v>
      </c>
      <c r="R23" s="79">
        <v>0</v>
      </c>
      <c r="S23" s="78">
        <v>0</v>
      </c>
      <c r="T23" s="79">
        <v>0</v>
      </c>
      <c r="U23" s="78">
        <v>0</v>
      </c>
      <c r="V23" s="79">
        <v>0</v>
      </c>
      <c r="W23" s="78">
        <v>0</v>
      </c>
      <c r="X23" s="79">
        <v>0</v>
      </c>
      <c r="Y23" s="78">
        <v>0</v>
      </c>
      <c r="Z23" s="79">
        <v>0</v>
      </c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473"/>
      <c r="B24" s="496" t="s">
        <v>24</v>
      </c>
      <c r="C24" s="80" t="s">
        <v>29</v>
      </c>
      <c r="D24" s="81">
        <f t="shared" si="2"/>
        <v>9</v>
      </c>
      <c r="E24" s="82">
        <f t="shared" si="3"/>
        <v>3</v>
      </c>
      <c r="F24" s="83">
        <f t="shared" si="3"/>
        <v>6</v>
      </c>
      <c r="G24" s="84">
        <v>0</v>
      </c>
      <c r="H24" s="85">
        <v>0</v>
      </c>
      <c r="I24" s="84">
        <v>0</v>
      </c>
      <c r="J24" s="86">
        <v>1</v>
      </c>
      <c r="K24" s="87">
        <v>0</v>
      </c>
      <c r="L24" s="85">
        <v>3</v>
      </c>
      <c r="M24" s="87">
        <v>0</v>
      </c>
      <c r="N24" s="85">
        <v>1</v>
      </c>
      <c r="O24" s="87">
        <v>0</v>
      </c>
      <c r="P24" s="85">
        <v>1</v>
      </c>
      <c r="Q24" s="87">
        <v>2</v>
      </c>
      <c r="R24" s="85">
        <v>0</v>
      </c>
      <c r="S24" s="87">
        <v>0</v>
      </c>
      <c r="T24" s="85">
        <v>0</v>
      </c>
      <c r="U24" s="87">
        <v>0</v>
      </c>
      <c r="V24" s="85">
        <v>0</v>
      </c>
      <c r="W24" s="87">
        <v>1</v>
      </c>
      <c r="X24" s="85">
        <v>0</v>
      </c>
      <c r="Y24" s="87">
        <v>0</v>
      </c>
      <c r="Z24" s="85">
        <v>0</v>
      </c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495"/>
      <c r="B25" s="497"/>
      <c r="C25" s="88" t="s">
        <v>30</v>
      </c>
      <c r="D25" s="73">
        <f t="shared" si="2"/>
        <v>0</v>
      </c>
      <c r="E25" s="74">
        <f t="shared" si="3"/>
        <v>0</v>
      </c>
      <c r="F25" s="75">
        <f t="shared" si="3"/>
        <v>0</v>
      </c>
      <c r="G25" s="76">
        <v>0</v>
      </c>
      <c r="H25" s="77">
        <v>0</v>
      </c>
      <c r="I25" s="76">
        <v>0</v>
      </c>
      <c r="J25" s="89">
        <v>0</v>
      </c>
      <c r="K25" s="90">
        <v>0</v>
      </c>
      <c r="L25" s="77">
        <v>0</v>
      </c>
      <c r="M25" s="90">
        <v>0</v>
      </c>
      <c r="N25" s="77">
        <v>0</v>
      </c>
      <c r="O25" s="90">
        <v>0</v>
      </c>
      <c r="P25" s="77">
        <v>0</v>
      </c>
      <c r="Q25" s="90">
        <v>0</v>
      </c>
      <c r="R25" s="77">
        <v>0</v>
      </c>
      <c r="S25" s="90">
        <v>0</v>
      </c>
      <c r="T25" s="77">
        <v>0</v>
      </c>
      <c r="U25" s="90">
        <v>0</v>
      </c>
      <c r="V25" s="77">
        <v>0</v>
      </c>
      <c r="W25" s="90">
        <v>0</v>
      </c>
      <c r="X25" s="77">
        <v>0</v>
      </c>
      <c r="Y25" s="90">
        <v>0</v>
      </c>
      <c r="Z25" s="77">
        <v>0</v>
      </c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498" t="s">
        <v>25</v>
      </c>
      <c r="B26" s="499"/>
      <c r="C26" s="80" t="s">
        <v>29</v>
      </c>
      <c r="D26" s="91">
        <f t="shared" si="2"/>
        <v>99</v>
      </c>
      <c r="E26" s="92">
        <f t="shared" si="3"/>
        <v>39</v>
      </c>
      <c r="F26" s="93">
        <f t="shared" si="3"/>
        <v>60</v>
      </c>
      <c r="G26" s="94">
        <v>3</v>
      </c>
      <c r="H26" s="95">
        <v>3</v>
      </c>
      <c r="I26" s="96">
        <v>3</v>
      </c>
      <c r="J26" s="97">
        <v>10</v>
      </c>
      <c r="K26" s="94">
        <v>5</v>
      </c>
      <c r="L26" s="95">
        <v>8</v>
      </c>
      <c r="M26" s="94">
        <v>8</v>
      </c>
      <c r="N26" s="95">
        <v>9</v>
      </c>
      <c r="O26" s="94">
        <v>1</v>
      </c>
      <c r="P26" s="95">
        <v>3</v>
      </c>
      <c r="Q26" s="94">
        <v>4</v>
      </c>
      <c r="R26" s="95">
        <v>6</v>
      </c>
      <c r="S26" s="94">
        <v>1</v>
      </c>
      <c r="T26" s="95">
        <v>8</v>
      </c>
      <c r="U26" s="94">
        <v>5</v>
      </c>
      <c r="V26" s="95">
        <v>7</v>
      </c>
      <c r="W26" s="94">
        <v>3</v>
      </c>
      <c r="X26" s="95">
        <v>2</v>
      </c>
      <c r="Y26" s="94">
        <v>6</v>
      </c>
      <c r="Z26" s="95">
        <v>4</v>
      </c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480"/>
      <c r="B27" s="482"/>
      <c r="C27" s="88" t="s">
        <v>30</v>
      </c>
      <c r="D27" s="73">
        <f t="shared" si="2"/>
        <v>4</v>
      </c>
      <c r="E27" s="74">
        <f t="shared" si="3"/>
        <v>4</v>
      </c>
      <c r="F27" s="75">
        <f t="shared" si="3"/>
        <v>0</v>
      </c>
      <c r="G27" s="90">
        <v>0</v>
      </c>
      <c r="H27" s="77">
        <v>0</v>
      </c>
      <c r="I27" s="76">
        <v>0</v>
      </c>
      <c r="J27" s="89">
        <v>0</v>
      </c>
      <c r="K27" s="90">
        <v>0</v>
      </c>
      <c r="L27" s="77">
        <v>0</v>
      </c>
      <c r="M27" s="90">
        <v>0</v>
      </c>
      <c r="N27" s="77">
        <v>0</v>
      </c>
      <c r="O27" s="90">
        <v>0</v>
      </c>
      <c r="P27" s="77">
        <v>0</v>
      </c>
      <c r="Q27" s="90">
        <v>0</v>
      </c>
      <c r="R27" s="77">
        <v>0</v>
      </c>
      <c r="S27" s="90">
        <v>1</v>
      </c>
      <c r="T27" s="77">
        <v>0</v>
      </c>
      <c r="U27" s="90">
        <v>0</v>
      </c>
      <c r="V27" s="77">
        <v>0</v>
      </c>
      <c r="W27" s="90">
        <v>2</v>
      </c>
      <c r="X27" s="77">
        <v>0</v>
      </c>
      <c r="Y27" s="90">
        <v>1</v>
      </c>
      <c r="Z27" s="77">
        <v>0</v>
      </c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492" t="s">
        <v>6</v>
      </c>
      <c r="B28" s="493"/>
      <c r="C28" s="494"/>
      <c r="D28" s="98">
        <f t="shared" ref="D28:Z28" si="4">SUM(D22:D27)</f>
        <v>119</v>
      </c>
      <c r="E28" s="99">
        <f t="shared" si="4"/>
        <v>47</v>
      </c>
      <c r="F28" s="100">
        <f t="shared" si="4"/>
        <v>72</v>
      </c>
      <c r="G28" s="101">
        <f t="shared" si="4"/>
        <v>3</v>
      </c>
      <c r="H28" s="102">
        <f t="shared" si="4"/>
        <v>5</v>
      </c>
      <c r="I28" s="103">
        <f t="shared" si="4"/>
        <v>3</v>
      </c>
      <c r="J28" s="104">
        <f t="shared" si="4"/>
        <v>14</v>
      </c>
      <c r="K28" s="101">
        <f t="shared" si="4"/>
        <v>5</v>
      </c>
      <c r="L28" s="102">
        <f t="shared" si="4"/>
        <v>12</v>
      </c>
      <c r="M28" s="101">
        <f t="shared" si="4"/>
        <v>8</v>
      </c>
      <c r="N28" s="102">
        <f t="shared" si="4"/>
        <v>10</v>
      </c>
      <c r="O28" s="101">
        <f t="shared" si="4"/>
        <v>1</v>
      </c>
      <c r="P28" s="102">
        <f t="shared" si="4"/>
        <v>4</v>
      </c>
      <c r="Q28" s="101">
        <f t="shared" si="4"/>
        <v>6</v>
      </c>
      <c r="R28" s="102">
        <f t="shared" si="4"/>
        <v>6</v>
      </c>
      <c r="S28" s="101">
        <f t="shared" si="4"/>
        <v>3</v>
      </c>
      <c r="T28" s="102">
        <f t="shared" si="4"/>
        <v>8</v>
      </c>
      <c r="U28" s="101">
        <f t="shared" si="4"/>
        <v>5</v>
      </c>
      <c r="V28" s="102">
        <f t="shared" si="4"/>
        <v>7</v>
      </c>
      <c r="W28" s="101">
        <f t="shared" si="4"/>
        <v>6</v>
      </c>
      <c r="X28" s="102">
        <f t="shared" si="4"/>
        <v>2</v>
      </c>
      <c r="Y28" s="101">
        <f t="shared" si="4"/>
        <v>7</v>
      </c>
      <c r="Z28" s="102">
        <f t="shared" si="4"/>
        <v>4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501" t="s">
        <v>31</v>
      </c>
      <c r="B29" s="501"/>
      <c r="C29" s="501"/>
      <c r="D29" s="501"/>
      <c r="E29" s="501"/>
      <c r="F29" s="501"/>
      <c r="G29" s="501"/>
      <c r="H29" s="501"/>
      <c r="I29" s="501"/>
      <c r="J29" s="501"/>
      <c r="K29" s="105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502" t="s">
        <v>32</v>
      </c>
      <c r="B30" s="502"/>
      <c r="C30" s="502"/>
      <c r="D30" s="331" t="s">
        <v>6</v>
      </c>
      <c r="E30" s="107" t="s">
        <v>33</v>
      </c>
      <c r="F30" s="338" t="s">
        <v>34</v>
      </c>
      <c r="G30" s="109"/>
      <c r="H30" s="110"/>
      <c r="I30" s="110"/>
      <c r="J30" s="111"/>
      <c r="K30" s="105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503" t="s">
        <v>35</v>
      </c>
      <c r="B31" s="504" t="s">
        <v>36</v>
      </c>
      <c r="C31" s="505"/>
      <c r="D31" s="112">
        <f t="shared" ref="D31:D43" si="5">SUM(E31+F31)</f>
        <v>0</v>
      </c>
      <c r="E31" s="113"/>
      <c r="F31" s="11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496"/>
      <c r="B32" s="506" t="s">
        <v>37</v>
      </c>
      <c r="C32" s="507"/>
      <c r="D32" s="115">
        <f t="shared" si="5"/>
        <v>0</v>
      </c>
      <c r="E32" s="116"/>
      <c r="F32" s="1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496"/>
      <c r="B33" s="506" t="s">
        <v>38</v>
      </c>
      <c r="C33" s="507"/>
      <c r="D33" s="115">
        <f t="shared" si="5"/>
        <v>0</v>
      </c>
      <c r="E33" s="116"/>
      <c r="F33" s="1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496"/>
      <c r="B34" s="506" t="s">
        <v>39</v>
      </c>
      <c r="C34" s="507"/>
      <c r="D34" s="115">
        <f t="shared" si="5"/>
        <v>0</v>
      </c>
      <c r="E34" s="118"/>
      <c r="F34" s="11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496"/>
      <c r="B35" s="506" t="s">
        <v>40</v>
      </c>
      <c r="C35" s="507"/>
      <c r="D35" s="115">
        <f t="shared" si="5"/>
        <v>0</v>
      </c>
      <c r="E35" s="118"/>
      <c r="F35" s="11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496"/>
      <c r="B36" s="506" t="s">
        <v>41</v>
      </c>
      <c r="C36" s="507"/>
      <c r="D36" s="115">
        <f t="shared" si="5"/>
        <v>0</v>
      </c>
      <c r="E36" s="118"/>
      <c r="F36" s="11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496"/>
      <c r="B37" s="506" t="s">
        <v>42</v>
      </c>
      <c r="C37" s="507"/>
      <c r="D37" s="115">
        <f t="shared" si="5"/>
        <v>0</v>
      </c>
      <c r="E37" s="118"/>
      <c r="F37" s="11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496"/>
      <c r="B38" s="506" t="s">
        <v>43</v>
      </c>
      <c r="C38" s="507"/>
      <c r="D38" s="115">
        <f t="shared" si="5"/>
        <v>0</v>
      </c>
      <c r="E38" s="118"/>
      <c r="F38" s="11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497"/>
      <c r="B39" s="512" t="s">
        <v>44</v>
      </c>
      <c r="C39" s="513"/>
      <c r="D39" s="120">
        <f t="shared" si="5"/>
        <v>0</v>
      </c>
      <c r="E39" s="121"/>
      <c r="F39" s="12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503" t="s">
        <v>45</v>
      </c>
      <c r="B40" s="503" t="s">
        <v>46</v>
      </c>
      <c r="C40" s="23" t="s">
        <v>47</v>
      </c>
      <c r="D40" s="112">
        <f t="shared" si="5"/>
        <v>6</v>
      </c>
      <c r="E40" s="123">
        <v>1</v>
      </c>
      <c r="F40" s="124">
        <v>5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496"/>
      <c r="B41" s="497"/>
      <c r="C41" s="328" t="s">
        <v>48</v>
      </c>
      <c r="D41" s="120">
        <f t="shared" si="5"/>
        <v>0</v>
      </c>
      <c r="E41" s="125">
        <v>0</v>
      </c>
      <c r="F41" s="122">
        <v>0</v>
      </c>
      <c r="G41" s="2"/>
      <c r="H41" s="2"/>
      <c r="I41" s="126"/>
      <c r="J41" s="126"/>
      <c r="K41" s="12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496"/>
      <c r="B42" s="503" t="s">
        <v>49</v>
      </c>
      <c r="C42" s="23" t="s">
        <v>47</v>
      </c>
      <c r="D42" s="112">
        <f t="shared" si="5"/>
        <v>1</v>
      </c>
      <c r="E42" s="123">
        <v>0</v>
      </c>
      <c r="F42" s="124">
        <v>1</v>
      </c>
      <c r="G42" s="2"/>
      <c r="H42" s="2"/>
      <c r="I42" s="126"/>
      <c r="J42" s="126"/>
      <c r="K42" s="1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497"/>
      <c r="B43" s="497"/>
      <c r="C43" s="127" t="s">
        <v>48</v>
      </c>
      <c r="D43" s="120">
        <f t="shared" si="5"/>
        <v>0</v>
      </c>
      <c r="E43" s="125">
        <v>0</v>
      </c>
      <c r="F43" s="122">
        <v>0</v>
      </c>
      <c r="G43" s="2"/>
      <c r="H43" s="2"/>
      <c r="I43" s="126"/>
      <c r="J43" s="126"/>
      <c r="K43" s="12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501" t="s">
        <v>50</v>
      </c>
      <c r="B44" s="501"/>
      <c r="C44" s="501"/>
      <c r="D44" s="501"/>
      <c r="E44" s="501"/>
      <c r="F44" s="501"/>
      <c r="G44" s="501"/>
      <c r="H44" s="501"/>
      <c r="I44" s="128"/>
      <c r="J44" s="128"/>
      <c r="K44" s="129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508" t="s">
        <v>51</v>
      </c>
      <c r="B45" s="510" t="s">
        <v>6</v>
      </c>
      <c r="C45" s="10"/>
      <c r="D45" s="2"/>
      <c r="E45" s="2"/>
      <c r="F45" s="2"/>
      <c r="G45" s="2"/>
      <c r="H45" s="2"/>
      <c r="I45" s="126"/>
      <c r="J45" s="126"/>
      <c r="K45" s="12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509"/>
      <c r="B46" s="511"/>
      <c r="C46" s="130"/>
      <c r="D46" s="10"/>
      <c r="E46" s="2"/>
      <c r="F46" s="2"/>
      <c r="G46" s="2"/>
      <c r="H46" s="2"/>
      <c r="I46" s="126"/>
      <c r="J46" s="126"/>
      <c r="K46" s="12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1"/>
      <c r="C47" s="132"/>
      <c r="D47" s="10"/>
      <c r="E47" s="2"/>
      <c r="F47" s="2"/>
      <c r="G47" s="2"/>
      <c r="H47" s="2"/>
      <c r="I47" s="126"/>
      <c r="J47" s="126"/>
      <c r="K47" s="12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7" t="s">
        <v>53</v>
      </c>
      <c r="B48" s="133"/>
      <c r="C48" s="132"/>
      <c r="D48" s="10"/>
      <c r="E48" s="2"/>
      <c r="F48" s="2"/>
      <c r="G48" s="2"/>
      <c r="H48" s="2"/>
      <c r="I48" s="126"/>
      <c r="J48" s="126"/>
      <c r="K48" s="12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329" t="s">
        <v>6</v>
      </c>
      <c r="B49" s="135">
        <f>SUM(B47+B48)</f>
        <v>0</v>
      </c>
      <c r="C49" s="136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7" t="s">
        <v>54</v>
      </c>
      <c r="B50" s="137"/>
      <c r="C50" s="137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503" t="s">
        <v>55</v>
      </c>
      <c r="B51" s="479" t="s">
        <v>5</v>
      </c>
      <c r="C51" s="503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497"/>
      <c r="B52" s="482"/>
      <c r="C52" s="497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503" t="s">
        <v>56</v>
      </c>
      <c r="B53" s="138" t="s">
        <v>57</v>
      </c>
      <c r="C53" s="131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496"/>
      <c r="B54" s="139" t="s">
        <v>58</v>
      </c>
      <c r="C54" s="140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497"/>
      <c r="B55" s="141" t="s">
        <v>59</v>
      </c>
      <c r="C55" s="133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503" t="s">
        <v>60</v>
      </c>
      <c r="B56" s="138" t="s">
        <v>61</v>
      </c>
      <c r="C56" s="131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496"/>
      <c r="B57" s="139" t="s">
        <v>62</v>
      </c>
      <c r="C57" s="140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496"/>
      <c r="B58" s="335" t="s">
        <v>63</v>
      </c>
      <c r="C58" s="140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497"/>
      <c r="B59" s="141" t="s">
        <v>64</v>
      </c>
      <c r="C59" s="133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503" t="s">
        <v>65</v>
      </c>
      <c r="B60" s="143" t="s">
        <v>66</v>
      </c>
      <c r="C60" s="131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497"/>
      <c r="B61" s="144" t="s">
        <v>67</v>
      </c>
      <c r="C61" s="133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514" t="s">
        <v>68</v>
      </c>
      <c r="B62" s="515"/>
      <c r="C62" s="145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501" t="s">
        <v>69</v>
      </c>
      <c r="B63" s="501"/>
      <c r="C63" s="501"/>
      <c r="D63" s="501"/>
      <c r="E63" s="501"/>
      <c r="F63" s="501"/>
      <c r="G63" s="501"/>
      <c r="H63" s="501"/>
      <c r="I63" s="501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516" t="s">
        <v>70</v>
      </c>
      <c r="B64" s="516"/>
      <c r="C64" s="517" t="s">
        <v>71</v>
      </c>
      <c r="D64" s="517" t="s">
        <v>72</v>
      </c>
      <c r="E64" s="518" t="s">
        <v>60</v>
      </c>
      <c r="F64" s="517"/>
      <c r="G64" s="517"/>
      <c r="H64" s="517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516"/>
      <c r="B65" s="516"/>
      <c r="C65" s="517"/>
      <c r="D65" s="517"/>
      <c r="E65" s="146" t="s">
        <v>74</v>
      </c>
      <c r="F65" s="337" t="s">
        <v>75</v>
      </c>
      <c r="G65" s="333" t="s">
        <v>76</v>
      </c>
      <c r="H65" s="518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519" t="s">
        <v>77</v>
      </c>
      <c r="B66" s="519"/>
      <c r="C66" s="149"/>
      <c r="D66" s="149"/>
      <c r="E66" s="150"/>
      <c r="F66" s="151"/>
      <c r="G66" s="152"/>
      <c r="H66" s="152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520" t="s">
        <v>78</v>
      </c>
      <c r="B67" s="520"/>
      <c r="C67" s="153"/>
      <c r="D67" s="153"/>
      <c r="E67" s="154"/>
      <c r="F67" s="155"/>
      <c r="G67" s="156"/>
      <c r="H67" s="156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521" t="s">
        <v>79</v>
      </c>
      <c r="B68" s="521"/>
      <c r="C68" s="157"/>
      <c r="D68" s="157"/>
      <c r="E68" s="76"/>
      <c r="F68" s="158"/>
      <c r="G68" s="159"/>
      <c r="H68" s="159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522" t="s">
        <v>6</v>
      </c>
      <c r="B69" s="522"/>
      <c r="C69" s="160">
        <f t="shared" ref="C69:H69" si="6">SUM(C66:C68)</f>
        <v>0</v>
      </c>
      <c r="D69" s="160">
        <f t="shared" si="6"/>
        <v>0</v>
      </c>
      <c r="E69" s="161">
        <f t="shared" si="6"/>
        <v>0</v>
      </c>
      <c r="F69" s="162">
        <f t="shared" si="6"/>
        <v>0</v>
      </c>
      <c r="G69" s="163">
        <f t="shared" si="6"/>
        <v>0</v>
      </c>
      <c r="H69" s="40">
        <f t="shared" si="6"/>
        <v>0</v>
      </c>
      <c r="I69" s="164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5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501" t="s">
        <v>81</v>
      </c>
      <c r="B71" s="501"/>
      <c r="C71" s="501"/>
      <c r="D71" s="501"/>
      <c r="E71" s="501"/>
      <c r="F71" s="501"/>
      <c r="G71" s="501"/>
      <c r="H71" s="501"/>
      <c r="I71" s="501"/>
      <c r="J71" s="501"/>
      <c r="K71" s="501"/>
      <c r="L71" s="50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516" t="s">
        <v>70</v>
      </c>
      <c r="B72" s="516"/>
      <c r="C72" s="517" t="s">
        <v>71</v>
      </c>
      <c r="D72" s="517" t="s">
        <v>72</v>
      </c>
      <c r="E72" s="523" t="s">
        <v>60</v>
      </c>
      <c r="F72" s="524"/>
      <c r="G72" s="525"/>
      <c r="H72" s="518" t="s">
        <v>73</v>
      </c>
      <c r="I72" s="10"/>
      <c r="J72" s="10"/>
      <c r="K72" s="166"/>
      <c r="L72" s="16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516"/>
      <c r="B73" s="516"/>
      <c r="C73" s="517"/>
      <c r="D73" s="517"/>
      <c r="E73" s="336" t="s">
        <v>74</v>
      </c>
      <c r="F73" s="337" t="s">
        <v>75</v>
      </c>
      <c r="G73" s="338" t="s">
        <v>76</v>
      </c>
      <c r="H73" s="518"/>
      <c r="I73" s="10"/>
      <c r="J73" s="10"/>
      <c r="K73" s="166"/>
      <c r="L73" s="16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519" t="s">
        <v>78</v>
      </c>
      <c r="B74" s="519"/>
      <c r="C74" s="149">
        <v>9</v>
      </c>
      <c r="D74" s="149"/>
      <c r="E74" s="169">
        <v>156</v>
      </c>
      <c r="F74" s="151"/>
      <c r="G74" s="170"/>
      <c r="H74" s="152">
        <v>3</v>
      </c>
      <c r="I74" s="10"/>
      <c r="J74" s="10"/>
      <c r="K74" s="166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520" t="s">
        <v>82</v>
      </c>
      <c r="B75" s="520"/>
      <c r="C75" s="140"/>
      <c r="D75" s="140"/>
      <c r="E75" s="171"/>
      <c r="F75" s="172"/>
      <c r="G75" s="85"/>
      <c r="H75" s="86"/>
      <c r="I75" s="10"/>
      <c r="J75" s="10"/>
      <c r="K75" s="166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535" t="s">
        <v>83</v>
      </c>
      <c r="B76" s="535"/>
      <c r="C76" s="140"/>
      <c r="D76" s="140"/>
      <c r="E76" s="171"/>
      <c r="F76" s="172"/>
      <c r="G76" s="85"/>
      <c r="H76" s="86"/>
      <c r="I76" s="10"/>
      <c r="J76" s="10"/>
      <c r="K76" s="166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520" t="s">
        <v>84</v>
      </c>
      <c r="B77" s="520"/>
      <c r="C77" s="140"/>
      <c r="D77" s="140"/>
      <c r="E77" s="171"/>
      <c r="F77" s="172"/>
      <c r="G77" s="85"/>
      <c r="H77" s="86"/>
      <c r="I77" s="10"/>
      <c r="J77" s="10"/>
      <c r="K77" s="166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536" t="s">
        <v>79</v>
      </c>
      <c r="B78" s="536"/>
      <c r="C78" s="157">
        <v>1</v>
      </c>
      <c r="D78" s="133">
        <v>1</v>
      </c>
      <c r="E78" s="173"/>
      <c r="F78" s="158"/>
      <c r="G78" s="77"/>
      <c r="H78" s="159"/>
      <c r="I78" s="10"/>
      <c r="J78" s="10"/>
      <c r="K78" s="166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522" t="s">
        <v>6</v>
      </c>
      <c r="B79" s="522"/>
      <c r="C79" s="160">
        <f t="shared" ref="C79:H79" si="7">SUM(C74:C78)</f>
        <v>10</v>
      </c>
      <c r="D79" s="40">
        <f t="shared" si="7"/>
        <v>1</v>
      </c>
      <c r="E79" s="161">
        <f t="shared" si="7"/>
        <v>156</v>
      </c>
      <c r="F79" s="174">
        <f t="shared" si="7"/>
        <v>0</v>
      </c>
      <c r="G79" s="175">
        <f t="shared" si="7"/>
        <v>0</v>
      </c>
      <c r="H79" s="175">
        <f t="shared" si="7"/>
        <v>3</v>
      </c>
      <c r="I79" s="164"/>
      <c r="J79" s="10"/>
      <c r="K79" s="166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5" t="s">
        <v>80</v>
      </c>
      <c r="B80" s="176"/>
      <c r="C80" s="177"/>
      <c r="D80" s="177"/>
      <c r="E80" s="177"/>
      <c r="F80" s="177"/>
      <c r="G80" s="177"/>
      <c r="H80" s="177"/>
      <c r="I80" s="10"/>
      <c r="J80" s="10"/>
      <c r="K80" s="166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526" t="s">
        <v>85</v>
      </c>
      <c r="B81" s="526"/>
      <c r="C81" s="526"/>
      <c r="D81" s="526"/>
      <c r="E81" s="526"/>
      <c r="F81" s="526"/>
      <c r="G81" s="526"/>
      <c r="H81" s="526"/>
      <c r="I81" s="10"/>
      <c r="J81" s="10"/>
      <c r="K81" s="166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527" t="s">
        <v>86</v>
      </c>
      <c r="B82" s="528"/>
      <c r="C82" s="343" t="s">
        <v>6</v>
      </c>
      <c r="D82" s="146" t="s">
        <v>87</v>
      </c>
      <c r="E82" s="337" t="s">
        <v>88</v>
      </c>
      <c r="F82" s="337" t="s">
        <v>89</v>
      </c>
      <c r="G82" s="337" t="s">
        <v>90</v>
      </c>
      <c r="H82" s="179" t="s">
        <v>91</v>
      </c>
      <c r="I82" s="10"/>
      <c r="J82" s="10"/>
      <c r="K82" s="166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529" t="s">
        <v>71</v>
      </c>
      <c r="B83" s="530"/>
      <c r="C83" s="180"/>
      <c r="D83" s="181"/>
      <c r="E83" s="182"/>
      <c r="F83" s="182"/>
      <c r="G83" s="182"/>
      <c r="H83" s="183"/>
      <c r="I83" s="10"/>
      <c r="J83" s="10"/>
      <c r="K83" s="166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503" t="s">
        <v>60</v>
      </c>
      <c r="B84" s="334" t="s">
        <v>61</v>
      </c>
      <c r="C84" s="149"/>
      <c r="D84" s="185"/>
      <c r="E84" s="186"/>
      <c r="F84" s="186"/>
      <c r="G84" s="186"/>
      <c r="H84" s="187"/>
      <c r="I84" s="10"/>
      <c r="J84" s="10"/>
      <c r="K84" s="166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496"/>
      <c r="B85" s="340" t="s">
        <v>92</v>
      </c>
      <c r="C85" s="153"/>
      <c r="D85" s="154"/>
      <c r="E85" s="155"/>
      <c r="F85" s="155"/>
      <c r="G85" s="155"/>
      <c r="H85" s="156"/>
      <c r="I85" s="10"/>
      <c r="J85" s="10"/>
      <c r="K85" s="166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497"/>
      <c r="B86" s="189" t="s">
        <v>64</v>
      </c>
      <c r="C86" s="190"/>
      <c r="D86" s="191"/>
      <c r="E86" s="192"/>
      <c r="F86" s="192"/>
      <c r="G86" s="192"/>
      <c r="H86" s="193"/>
      <c r="I86" s="10"/>
      <c r="J86" s="10"/>
      <c r="K86" s="166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531" t="s">
        <v>72</v>
      </c>
      <c r="B87" s="532"/>
      <c r="C87" s="149"/>
      <c r="D87" s="185"/>
      <c r="E87" s="186"/>
      <c r="F87" s="186"/>
      <c r="G87" s="186"/>
      <c r="H87" s="187"/>
      <c r="I87" s="10"/>
      <c r="J87" s="10"/>
      <c r="K87" s="166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533" t="s">
        <v>68</v>
      </c>
      <c r="B88" s="534"/>
      <c r="C88" s="194"/>
      <c r="D88" s="76"/>
      <c r="E88" s="158"/>
      <c r="F88" s="158"/>
      <c r="G88" s="158"/>
      <c r="H88" s="89"/>
      <c r="I88" s="10"/>
      <c r="J88" s="10"/>
      <c r="K88" s="166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5" t="s">
        <v>80</v>
      </c>
      <c r="B89" s="195"/>
      <c r="C89" s="196"/>
      <c r="D89" s="167"/>
      <c r="E89" s="167"/>
      <c r="F89" s="167"/>
      <c r="G89" s="167"/>
      <c r="H89" s="167"/>
      <c r="I89" s="10"/>
      <c r="J89" s="10"/>
      <c r="K89" s="166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501" t="s">
        <v>93</v>
      </c>
      <c r="B90" s="501"/>
      <c r="C90" s="501"/>
      <c r="D90" s="501"/>
      <c r="E90" s="501"/>
      <c r="F90" s="501"/>
      <c r="G90" s="501"/>
      <c r="H90" s="501"/>
      <c r="I90" s="501"/>
      <c r="J90" s="10"/>
      <c r="K90" s="166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541" t="s">
        <v>70</v>
      </c>
      <c r="B91" s="542"/>
      <c r="C91" s="545" t="s">
        <v>6</v>
      </c>
      <c r="D91" s="10"/>
      <c r="E91" s="197"/>
      <c r="F91" s="197"/>
      <c r="G91" s="197"/>
      <c r="H91" s="197"/>
      <c r="I91" s="197"/>
      <c r="J91" s="10"/>
      <c r="K91" s="166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543"/>
      <c r="B92" s="544"/>
      <c r="C92" s="546"/>
      <c r="D92" s="10"/>
      <c r="E92" s="197"/>
      <c r="F92" s="197"/>
      <c r="G92" s="197"/>
      <c r="H92" s="197"/>
      <c r="I92" s="197"/>
      <c r="J92" s="10"/>
      <c r="K92" s="166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529" t="s">
        <v>71</v>
      </c>
      <c r="B93" s="530"/>
      <c r="C93" s="180"/>
      <c r="D93" s="10"/>
      <c r="E93" s="197"/>
      <c r="F93" s="197"/>
      <c r="G93" s="197"/>
      <c r="H93" s="197"/>
      <c r="I93" s="197"/>
      <c r="J93" s="105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547" t="s">
        <v>60</v>
      </c>
      <c r="B94" s="344" t="s">
        <v>61</v>
      </c>
      <c r="C94" s="199"/>
      <c r="D94" s="10"/>
      <c r="E94" s="197"/>
      <c r="F94" s="197"/>
      <c r="G94" s="197"/>
      <c r="H94" s="197"/>
      <c r="I94" s="197"/>
      <c r="J94" s="164"/>
      <c r="K94" s="105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547"/>
      <c r="B95" s="200" t="s">
        <v>92</v>
      </c>
      <c r="C95" s="153"/>
      <c r="D95" s="10"/>
      <c r="E95" s="19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509"/>
      <c r="B96" s="201" t="s">
        <v>64</v>
      </c>
      <c r="C96" s="190"/>
      <c r="D96" s="10"/>
      <c r="E96" s="19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531" t="s">
        <v>72</v>
      </c>
      <c r="B97" s="532"/>
      <c r="C97" s="199"/>
      <c r="D97" s="10"/>
      <c r="E97" s="1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533" t="s">
        <v>68</v>
      </c>
      <c r="B98" s="534"/>
      <c r="C98" s="190"/>
      <c r="D98" s="10"/>
      <c r="E98" s="1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5" t="s">
        <v>80</v>
      </c>
      <c r="B99" s="195"/>
      <c r="C99" s="196"/>
      <c r="D99" s="10"/>
      <c r="E99" s="1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501" t="s">
        <v>94</v>
      </c>
      <c r="B100" s="501"/>
      <c r="C100" s="501"/>
      <c r="D100" s="501"/>
      <c r="E100" s="50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2" t="s">
        <v>95</v>
      </c>
      <c r="B101" s="203" t="s">
        <v>96</v>
      </c>
      <c r="C101" s="342"/>
      <c r="D101" s="34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340" t="s">
        <v>97</v>
      </c>
      <c r="B102" s="206"/>
      <c r="C102" s="342"/>
      <c r="D102" s="34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340" t="s">
        <v>98</v>
      </c>
      <c r="B103" s="207"/>
      <c r="C103" s="342"/>
      <c r="D103" s="34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340" t="s">
        <v>99</v>
      </c>
      <c r="B104" s="207"/>
      <c r="C104" s="342"/>
      <c r="D104" s="34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340" t="s">
        <v>100</v>
      </c>
      <c r="B105" s="207"/>
      <c r="C105" s="208"/>
      <c r="D105" s="34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89" t="s">
        <v>101</v>
      </c>
      <c r="B106" s="209"/>
      <c r="C106" s="208"/>
      <c r="D106" s="34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537" t="s">
        <v>102</v>
      </c>
      <c r="B107" s="538"/>
      <c r="C107" s="538"/>
      <c r="D107" s="53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2" t="s">
        <v>95</v>
      </c>
      <c r="B108" s="203" t="s">
        <v>96</v>
      </c>
      <c r="C108" s="342"/>
      <c r="D108" s="341"/>
      <c r="E108" s="16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340" t="s">
        <v>97</v>
      </c>
      <c r="B109" s="206"/>
      <c r="C109" s="342"/>
      <c r="D109" s="341"/>
      <c r="E109" s="342"/>
      <c r="F109" s="210"/>
      <c r="G109" s="10"/>
      <c r="H109" s="10"/>
      <c r="I109" s="341"/>
      <c r="J109" s="342"/>
      <c r="K109" s="105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340" t="s">
        <v>98</v>
      </c>
      <c r="B110" s="207"/>
      <c r="C110" s="342"/>
      <c r="D110" s="341"/>
      <c r="E110" s="342"/>
      <c r="F110" s="210"/>
      <c r="G110" s="10"/>
      <c r="H110" s="10"/>
      <c r="I110" s="341"/>
      <c r="J110" s="342"/>
      <c r="K110" s="105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340" t="s">
        <v>99</v>
      </c>
      <c r="B111" s="207"/>
      <c r="C111" s="342"/>
      <c r="D111" s="341"/>
      <c r="E111" s="342"/>
      <c r="F111" s="210"/>
      <c r="G111" s="10"/>
      <c r="H111" s="10"/>
      <c r="I111" s="341"/>
      <c r="J111" s="342"/>
      <c r="K111" s="105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340" t="s">
        <v>100</v>
      </c>
      <c r="B112" s="207"/>
      <c r="C112" s="208"/>
      <c r="D112" s="539"/>
      <c r="E112" s="540"/>
      <c r="F112" s="210"/>
      <c r="G112" s="10"/>
      <c r="H112" s="10"/>
      <c r="I112" s="341"/>
      <c r="J112" s="342"/>
      <c r="K112" s="105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89" t="s">
        <v>101</v>
      </c>
      <c r="B113" s="209"/>
      <c r="C113" s="208"/>
      <c r="D113" s="539"/>
      <c r="E113" s="540"/>
      <c r="F113" s="210"/>
      <c r="G113" s="10"/>
      <c r="H113" s="10"/>
      <c r="I113" s="341"/>
      <c r="J113" s="342"/>
      <c r="K113" s="105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1" t="s">
        <v>103</v>
      </c>
      <c r="B114" s="212"/>
      <c r="C114" s="212"/>
      <c r="D114" s="212"/>
      <c r="E114" s="212"/>
      <c r="F114" s="212"/>
      <c r="G114" s="197"/>
      <c r="H114" s="197"/>
      <c r="I114" s="197"/>
      <c r="J114" s="164"/>
      <c r="K114" s="105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527" t="s">
        <v>5</v>
      </c>
      <c r="B115" s="528"/>
      <c r="C115" s="343" t="s">
        <v>6</v>
      </c>
      <c r="D115" s="146" t="s">
        <v>104</v>
      </c>
      <c r="E115" s="337" t="s">
        <v>105</v>
      </c>
      <c r="F115" s="333" t="s">
        <v>106</v>
      </c>
      <c r="G115" s="197"/>
      <c r="H115" s="197"/>
      <c r="I115" s="197"/>
      <c r="J115" s="105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548" t="s">
        <v>71</v>
      </c>
      <c r="B116" s="549"/>
      <c r="C116" s="213">
        <f t="shared" ref="C116:C121" si="8">SUM(D116:F116)</f>
        <v>81</v>
      </c>
      <c r="D116" s="214">
        <v>81</v>
      </c>
      <c r="E116" s="215"/>
      <c r="F116" s="216"/>
      <c r="G116" s="217"/>
      <c r="H116" s="197"/>
      <c r="I116" s="197"/>
      <c r="J116" s="105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508" t="s">
        <v>60</v>
      </c>
      <c r="B117" s="339" t="s">
        <v>107</v>
      </c>
      <c r="C117" s="219">
        <f t="shared" si="8"/>
        <v>0</v>
      </c>
      <c r="D117" s="150"/>
      <c r="E117" s="151"/>
      <c r="F117" s="152"/>
      <c r="G117" s="217"/>
      <c r="H117" s="197"/>
      <c r="I117" s="197"/>
      <c r="J117" s="105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547"/>
      <c r="B118" s="200" t="s">
        <v>92</v>
      </c>
      <c r="C118" s="220">
        <f t="shared" si="8"/>
        <v>0</v>
      </c>
      <c r="D118" s="84"/>
      <c r="E118" s="172"/>
      <c r="F118" s="86"/>
      <c r="G118" s="217"/>
      <c r="H118" s="197"/>
      <c r="I118" s="197"/>
      <c r="J118" s="105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509"/>
      <c r="B119" s="201" t="s">
        <v>108</v>
      </c>
      <c r="C119" s="221">
        <f t="shared" si="8"/>
        <v>0</v>
      </c>
      <c r="D119" s="76"/>
      <c r="E119" s="158"/>
      <c r="F119" s="89"/>
      <c r="G119" s="217"/>
      <c r="H119" s="197"/>
      <c r="I119" s="197"/>
      <c r="J119" s="105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550" t="s">
        <v>72</v>
      </c>
      <c r="B120" s="551"/>
      <c r="C120" s="222">
        <f t="shared" si="8"/>
        <v>6</v>
      </c>
      <c r="D120" s="37">
        <v>6</v>
      </c>
      <c r="E120" s="223"/>
      <c r="F120" s="38"/>
      <c r="G120" s="217"/>
      <c r="H120" s="197"/>
      <c r="I120" s="197"/>
      <c r="J120" s="105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533" t="s">
        <v>68</v>
      </c>
      <c r="B121" s="534"/>
      <c r="C121" s="221">
        <f t="shared" si="8"/>
        <v>0</v>
      </c>
      <c r="D121" s="76"/>
      <c r="E121" s="158"/>
      <c r="F121" s="89"/>
      <c r="G121" s="217"/>
      <c r="H121" s="197"/>
      <c r="I121" s="197"/>
      <c r="J121" s="105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5" t="s">
        <v>80</v>
      </c>
      <c r="B122" s="224"/>
      <c r="C122" s="177"/>
      <c r="D122" s="177"/>
      <c r="E122" s="167"/>
      <c r="F122" s="10"/>
      <c r="G122" s="197"/>
      <c r="H122" s="197"/>
      <c r="I122" s="197"/>
      <c r="J122" s="105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5" t="s">
        <v>109</v>
      </c>
      <c r="B123" s="225"/>
      <c r="C123" s="177"/>
      <c r="D123" s="177"/>
      <c r="E123" s="177"/>
      <c r="F123" s="177"/>
      <c r="G123" s="197"/>
      <c r="H123" s="197"/>
      <c r="I123" s="197"/>
      <c r="J123" s="105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26"/>
      <c r="G124" s="226"/>
      <c r="H124" s="197"/>
      <c r="I124" s="197"/>
      <c r="J124" s="105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477" t="s">
        <v>111</v>
      </c>
      <c r="B125" s="479"/>
      <c r="C125" s="503" t="s">
        <v>6</v>
      </c>
      <c r="D125" s="474" t="s">
        <v>112</v>
      </c>
      <c r="E125" s="475"/>
      <c r="F125" s="474" t="s">
        <v>113</v>
      </c>
      <c r="G125" s="475"/>
      <c r="H125" s="197"/>
      <c r="I125" s="197"/>
      <c r="J125" s="105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480"/>
      <c r="B126" s="482"/>
      <c r="C126" s="497"/>
      <c r="D126" s="16" t="s">
        <v>114</v>
      </c>
      <c r="E126" s="227" t="s">
        <v>115</v>
      </c>
      <c r="F126" s="16" t="s">
        <v>116</v>
      </c>
      <c r="G126" s="227" t="s">
        <v>115</v>
      </c>
      <c r="H126" s="197"/>
      <c r="I126" s="197"/>
      <c r="J126" s="105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529" t="s">
        <v>71</v>
      </c>
      <c r="B127" s="530"/>
      <c r="C127" s="228">
        <f t="shared" ref="C127:C133" si="9">SUM(D127:G127)</f>
        <v>238</v>
      </c>
      <c r="D127" s="229">
        <v>2</v>
      </c>
      <c r="E127" s="230"/>
      <c r="F127" s="229">
        <v>236</v>
      </c>
      <c r="G127" s="230"/>
      <c r="H127" s="217"/>
      <c r="I127" s="197"/>
      <c r="J127" s="105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508" t="s">
        <v>60</v>
      </c>
      <c r="B128" s="339" t="s">
        <v>107</v>
      </c>
      <c r="C128" s="228">
        <f t="shared" si="9"/>
        <v>83</v>
      </c>
      <c r="D128" s="229"/>
      <c r="E128" s="230"/>
      <c r="F128" s="229">
        <v>83</v>
      </c>
      <c r="G128" s="230"/>
      <c r="H128" s="217"/>
      <c r="I128" s="197"/>
      <c r="J128" s="105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547"/>
      <c r="B129" s="200" t="s">
        <v>92</v>
      </c>
      <c r="C129" s="231">
        <f t="shared" si="9"/>
        <v>0</v>
      </c>
      <c r="D129" s="232"/>
      <c r="E129" s="233"/>
      <c r="F129" s="232"/>
      <c r="G129" s="233"/>
      <c r="H129" s="217"/>
      <c r="I129" s="197"/>
      <c r="J129" s="105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509"/>
      <c r="B130" s="201" t="s">
        <v>108</v>
      </c>
      <c r="C130" s="234">
        <f t="shared" si="9"/>
        <v>0</v>
      </c>
      <c r="D130" s="235"/>
      <c r="E130" s="236"/>
      <c r="F130" s="235"/>
      <c r="G130" s="236"/>
      <c r="H130" s="217"/>
      <c r="I130" s="197"/>
      <c r="J130" s="105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531" t="s">
        <v>72</v>
      </c>
      <c r="B131" s="532"/>
      <c r="C131" s="237">
        <f t="shared" si="9"/>
        <v>58</v>
      </c>
      <c r="D131" s="28"/>
      <c r="E131" s="71"/>
      <c r="F131" s="28">
        <v>58</v>
      </c>
      <c r="G131" s="71"/>
      <c r="H131" s="217"/>
      <c r="I131" s="197"/>
      <c r="J131" s="105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533" t="s">
        <v>68</v>
      </c>
      <c r="B132" s="534"/>
      <c r="C132" s="238">
        <f t="shared" si="9"/>
        <v>0</v>
      </c>
      <c r="D132" s="35"/>
      <c r="E132" s="79"/>
      <c r="F132" s="35"/>
      <c r="G132" s="79"/>
      <c r="H132" s="217"/>
      <c r="I132" s="197"/>
      <c r="J132" s="105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554" t="s">
        <v>6</v>
      </c>
      <c r="B133" s="555"/>
      <c r="C133" s="40">
        <f t="shared" si="9"/>
        <v>379</v>
      </c>
      <c r="D133" s="161">
        <f>SUM(D127:D132)</f>
        <v>2</v>
      </c>
      <c r="E133" s="239">
        <f>SUM(E127:E132)</f>
        <v>0</v>
      </c>
      <c r="F133" s="161">
        <f>SUM(F127:F132)</f>
        <v>377</v>
      </c>
      <c r="G133" s="239">
        <f>SUM(G127:G132)</f>
        <v>0</v>
      </c>
      <c r="H133" s="197"/>
      <c r="I133" s="197"/>
      <c r="J133" s="105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0" t="s">
        <v>117</v>
      </c>
      <c r="B134" s="240"/>
      <c r="C134" s="240"/>
      <c r="D134" s="226"/>
      <c r="E134" s="226"/>
      <c r="F134" s="177"/>
      <c r="G134" s="197"/>
      <c r="H134" s="197"/>
      <c r="I134" s="197"/>
      <c r="J134" s="105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477" t="s">
        <v>32</v>
      </c>
      <c r="B135" s="556"/>
      <c r="C135" s="332" t="s">
        <v>6</v>
      </c>
      <c r="D135" s="226"/>
      <c r="E135" s="226"/>
      <c r="F135" s="242"/>
      <c r="G135" s="197"/>
      <c r="H135" s="197"/>
      <c r="I135" s="197"/>
      <c r="J135" s="105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557" t="s">
        <v>118</v>
      </c>
      <c r="B136" s="243" t="s">
        <v>119</v>
      </c>
      <c r="C136" s="244">
        <v>360</v>
      </c>
      <c r="D136" s="226"/>
      <c r="E136" s="226"/>
      <c r="F136" s="242"/>
      <c r="G136" s="197"/>
      <c r="H136" s="197"/>
      <c r="I136" s="197"/>
      <c r="J136" s="105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558"/>
      <c r="B137" s="245" t="s">
        <v>120</v>
      </c>
      <c r="C137" s="246">
        <v>238</v>
      </c>
      <c r="D137" s="226"/>
      <c r="E137" s="226"/>
      <c r="F137" s="242"/>
      <c r="G137" s="197"/>
      <c r="H137" s="197"/>
      <c r="I137" s="197"/>
      <c r="J137" s="105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47" t="s">
        <v>121</v>
      </c>
      <c r="B138" s="247"/>
      <c r="C138" s="247"/>
      <c r="D138" s="226"/>
      <c r="E138" s="226"/>
      <c r="F138" s="197"/>
      <c r="G138" s="197"/>
      <c r="H138" s="197"/>
      <c r="I138" s="197"/>
      <c r="J138" s="105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503" t="s">
        <v>32</v>
      </c>
      <c r="B139" s="503" t="s">
        <v>6</v>
      </c>
      <c r="C139" s="557" t="s">
        <v>56</v>
      </c>
      <c r="D139" s="552" t="s">
        <v>65</v>
      </c>
      <c r="E139" s="479" t="s">
        <v>60</v>
      </c>
      <c r="F139" s="197"/>
      <c r="G139" s="197"/>
      <c r="H139" s="197"/>
      <c r="I139" s="197"/>
      <c r="J139" s="105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497"/>
      <c r="B140" s="497"/>
      <c r="C140" s="558"/>
      <c r="D140" s="553"/>
      <c r="E140" s="482"/>
      <c r="F140" s="197"/>
      <c r="G140" s="197"/>
      <c r="H140" s="197"/>
      <c r="I140" s="197"/>
      <c r="J140" s="164"/>
      <c r="K140" s="105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0" t="s">
        <v>122</v>
      </c>
      <c r="B141" s="80">
        <f t="shared" ref="B141:B150" si="10">SUM(C141:E141)</f>
        <v>0</v>
      </c>
      <c r="C141" s="232"/>
      <c r="D141" s="248"/>
      <c r="E141" s="249"/>
      <c r="F141" s="166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0" t="s">
        <v>123</v>
      </c>
      <c r="B142" s="80">
        <f t="shared" si="10"/>
        <v>0</v>
      </c>
      <c r="C142" s="232"/>
      <c r="D142" s="248"/>
      <c r="E142" s="249"/>
      <c r="F142" s="166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0" t="s">
        <v>124</v>
      </c>
      <c r="B143" s="80">
        <f t="shared" si="10"/>
        <v>0</v>
      </c>
      <c r="C143" s="232"/>
      <c r="D143" s="248"/>
      <c r="E143" s="249"/>
      <c r="F143" s="166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0" t="s">
        <v>125</v>
      </c>
      <c r="B144" s="80">
        <f t="shared" si="10"/>
        <v>0</v>
      </c>
      <c r="C144" s="232"/>
      <c r="D144" s="248"/>
      <c r="E144" s="249"/>
      <c r="F144" s="166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0" t="s">
        <v>126</v>
      </c>
      <c r="B145" s="80">
        <f t="shared" si="10"/>
        <v>0</v>
      </c>
      <c r="C145" s="232"/>
      <c r="D145" s="248"/>
      <c r="E145" s="249"/>
      <c r="F145" s="166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0" t="s">
        <v>127</v>
      </c>
      <c r="B146" s="80">
        <f t="shared" si="10"/>
        <v>0</v>
      </c>
      <c r="C146" s="232"/>
      <c r="D146" s="248"/>
      <c r="E146" s="249"/>
      <c r="F146" s="166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0" t="s">
        <v>128</v>
      </c>
      <c r="B147" s="80">
        <f t="shared" si="10"/>
        <v>0</v>
      </c>
      <c r="C147" s="232"/>
      <c r="D147" s="248"/>
      <c r="E147" s="249"/>
      <c r="F147" s="166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0" t="s">
        <v>129</v>
      </c>
      <c r="B148" s="80">
        <f t="shared" si="10"/>
        <v>0</v>
      </c>
      <c r="C148" s="232"/>
      <c r="D148" s="248"/>
      <c r="E148" s="249"/>
      <c r="F148" s="166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0" t="s">
        <v>130</v>
      </c>
      <c r="B149" s="80">
        <f t="shared" si="10"/>
        <v>0</v>
      </c>
      <c r="C149" s="232"/>
      <c r="D149" s="248"/>
      <c r="E149" s="249"/>
      <c r="F149" s="166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88" t="s">
        <v>131</v>
      </c>
      <c r="B150" s="88">
        <f t="shared" si="10"/>
        <v>0</v>
      </c>
      <c r="C150" s="235"/>
      <c r="D150" s="251"/>
      <c r="E150" s="252"/>
      <c r="F150" s="166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66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53" customFormat="1" ht="14.25" hidden="1" x14ac:dyDescent="0.2">
      <c r="A195" s="253">
        <f>SUM(D12:D15,D22:D27,D31:D43,B49,C69:H69,C79:H79,C83:H88,C93:C98,C116:C121,C133,B141:B150,C53:C62,B102:B106,B109:B113,D16:D17,C136:C137)</f>
        <v>1956</v>
      </c>
      <c r="B195" s="253">
        <f>SUM(CG5:CN157)</f>
        <v>0</v>
      </c>
      <c r="BY195" s="254"/>
      <c r="BZ195" s="254"/>
      <c r="CA195" s="254"/>
      <c r="CB195" s="254"/>
      <c r="CC195" s="254"/>
      <c r="CD195" s="254"/>
      <c r="CE195" s="254"/>
      <c r="CF195" s="254"/>
      <c r="CG195" s="254"/>
      <c r="CH195" s="254"/>
      <c r="CI195" s="254"/>
      <c r="CJ195" s="254"/>
      <c r="CK195" s="254"/>
      <c r="CL195" s="254"/>
      <c r="CM195" s="254"/>
      <c r="CN195" s="254"/>
      <c r="CO195" s="254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sqref="A1:XFD1048576" xr:uid="{ACA853B5-CDA6-4156-A50D-2A30EC6E1439}">
      <formula1>0</formula1>
      <formula2>1E+28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D465D-3C37-43A0-BC6F-5BF30C902E36}">
  <dimension ref="A1:CZ196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",[10]NOMBRE!B2," - ","( ",[10]NOMBRE!C2,[10]NOMBRE!D2,[10]NOMBRE!E2,[10]NOMBRE!F2,[10]NOMBRE!G2,"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",[10]NOMBRE!B6," - ","( ",[10]NOMBRE!C6,[10]NOMBRE!D6,"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",[10]NOMBRE!B7)</f>
        <v>AÑO: 2022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476" t="s">
        <v>4</v>
      </c>
      <c r="B9" s="476" t="s">
        <v>5</v>
      </c>
      <c r="C9" s="476"/>
      <c r="D9" s="477" t="s">
        <v>6</v>
      </c>
      <c r="E9" s="478"/>
      <c r="F9" s="479"/>
      <c r="G9" s="483" t="s">
        <v>7</v>
      </c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5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476"/>
      <c r="B10" s="476"/>
      <c r="C10" s="476"/>
      <c r="D10" s="480"/>
      <c r="E10" s="481"/>
      <c r="F10" s="482"/>
      <c r="G10" s="471" t="s">
        <v>8</v>
      </c>
      <c r="H10" s="471"/>
      <c r="I10" s="471" t="s">
        <v>9</v>
      </c>
      <c r="J10" s="471"/>
      <c r="K10" s="471" t="s">
        <v>10</v>
      </c>
      <c r="L10" s="471"/>
      <c r="M10" s="471" t="s">
        <v>11</v>
      </c>
      <c r="N10" s="471"/>
      <c r="O10" s="471" t="s">
        <v>12</v>
      </c>
      <c r="P10" s="471"/>
      <c r="Q10" s="471" t="s">
        <v>13</v>
      </c>
      <c r="R10" s="471"/>
      <c r="S10" s="471" t="s">
        <v>14</v>
      </c>
      <c r="T10" s="471"/>
      <c r="U10" s="471" t="s">
        <v>15</v>
      </c>
      <c r="V10" s="471"/>
      <c r="W10" s="471" t="s">
        <v>16</v>
      </c>
      <c r="X10" s="471"/>
      <c r="Y10" s="471" t="s">
        <v>17</v>
      </c>
      <c r="Z10" s="471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476"/>
      <c r="B11" s="476"/>
      <c r="C11" s="476"/>
      <c r="D11" s="16" t="s">
        <v>18</v>
      </c>
      <c r="E11" s="17" t="s">
        <v>19</v>
      </c>
      <c r="F11" s="347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472" t="s">
        <v>21</v>
      </c>
      <c r="B12" s="23" t="s">
        <v>22</v>
      </c>
      <c r="C12" s="24" t="s">
        <v>23</v>
      </c>
      <c r="D12" s="25">
        <f>SUM(E12+F12)</f>
        <v>4</v>
      </c>
      <c r="E12" s="26">
        <f t="shared" ref="E12:F15" si="0">SUM(G12+I12+K12+M12+O12+Q12+S12+U12+W12+Y12)</f>
        <v>2</v>
      </c>
      <c r="F12" s="27">
        <f t="shared" si="0"/>
        <v>2</v>
      </c>
      <c r="G12" s="28">
        <v>0</v>
      </c>
      <c r="H12" s="29">
        <v>1</v>
      </c>
      <c r="I12" s="28">
        <v>1</v>
      </c>
      <c r="J12" s="29">
        <v>0</v>
      </c>
      <c r="K12" s="28">
        <v>0</v>
      </c>
      <c r="L12" s="29">
        <v>0</v>
      </c>
      <c r="M12" s="28">
        <v>0</v>
      </c>
      <c r="N12" s="29">
        <v>0</v>
      </c>
      <c r="O12" s="28">
        <v>0</v>
      </c>
      <c r="P12" s="29">
        <v>1</v>
      </c>
      <c r="Q12" s="28">
        <v>0</v>
      </c>
      <c r="R12" s="29">
        <v>0</v>
      </c>
      <c r="S12" s="28">
        <v>0</v>
      </c>
      <c r="T12" s="29">
        <v>0</v>
      </c>
      <c r="U12" s="28">
        <v>1</v>
      </c>
      <c r="V12" s="29">
        <v>0</v>
      </c>
      <c r="W12" s="28">
        <v>0</v>
      </c>
      <c r="X12" s="29">
        <v>0</v>
      </c>
      <c r="Y12" s="28">
        <v>0</v>
      </c>
      <c r="Z12" s="29">
        <v>0</v>
      </c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473"/>
      <c r="B13" s="353" t="s">
        <v>24</v>
      </c>
      <c r="C13" s="31" t="s">
        <v>23</v>
      </c>
      <c r="D13" s="32">
        <f>SUM(E13+F13)</f>
        <v>37</v>
      </c>
      <c r="E13" s="33">
        <f t="shared" si="0"/>
        <v>17</v>
      </c>
      <c r="F13" s="34">
        <f t="shared" si="0"/>
        <v>20</v>
      </c>
      <c r="G13" s="35">
        <v>1</v>
      </c>
      <c r="H13" s="36">
        <v>0</v>
      </c>
      <c r="I13" s="37">
        <v>3</v>
      </c>
      <c r="J13" s="38">
        <v>5</v>
      </c>
      <c r="K13" s="37">
        <v>4</v>
      </c>
      <c r="L13" s="38">
        <v>2</v>
      </c>
      <c r="M13" s="37">
        <v>4</v>
      </c>
      <c r="N13" s="39">
        <v>7</v>
      </c>
      <c r="O13" s="37">
        <v>0</v>
      </c>
      <c r="P13" s="39">
        <v>1</v>
      </c>
      <c r="Q13" s="37">
        <v>1</v>
      </c>
      <c r="R13" s="39">
        <v>2</v>
      </c>
      <c r="S13" s="37">
        <v>1</v>
      </c>
      <c r="T13" s="39">
        <v>2</v>
      </c>
      <c r="U13" s="37">
        <v>2</v>
      </c>
      <c r="V13" s="39">
        <v>0</v>
      </c>
      <c r="W13" s="37">
        <v>1</v>
      </c>
      <c r="X13" s="39">
        <v>0</v>
      </c>
      <c r="Y13" s="37">
        <v>0</v>
      </c>
      <c r="Z13" s="39">
        <v>1</v>
      </c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474" t="s">
        <v>25</v>
      </c>
      <c r="B14" s="475"/>
      <c r="C14" s="40" t="s">
        <v>23</v>
      </c>
      <c r="D14" s="41">
        <f>SUM(E14+F14)</f>
        <v>299</v>
      </c>
      <c r="E14" s="42">
        <f t="shared" si="0"/>
        <v>133</v>
      </c>
      <c r="F14" s="43">
        <f t="shared" si="0"/>
        <v>166</v>
      </c>
      <c r="G14" s="44">
        <v>4</v>
      </c>
      <c r="H14" s="45">
        <v>9</v>
      </c>
      <c r="I14" s="44">
        <v>13</v>
      </c>
      <c r="J14" s="45">
        <v>15</v>
      </c>
      <c r="K14" s="44">
        <v>14</v>
      </c>
      <c r="L14" s="45">
        <v>22</v>
      </c>
      <c r="M14" s="46">
        <v>16</v>
      </c>
      <c r="N14" s="47">
        <v>31</v>
      </c>
      <c r="O14" s="46">
        <v>29</v>
      </c>
      <c r="P14" s="47">
        <v>29</v>
      </c>
      <c r="Q14" s="46">
        <v>17</v>
      </c>
      <c r="R14" s="47">
        <v>21</v>
      </c>
      <c r="S14" s="46">
        <v>17</v>
      </c>
      <c r="T14" s="47">
        <v>20</v>
      </c>
      <c r="U14" s="46">
        <v>12</v>
      </c>
      <c r="V14" s="47">
        <v>9</v>
      </c>
      <c r="W14" s="46">
        <v>6</v>
      </c>
      <c r="X14" s="47">
        <v>7</v>
      </c>
      <c r="Y14" s="46">
        <v>5</v>
      </c>
      <c r="Z14" s="47">
        <v>3</v>
      </c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486" t="s">
        <v>6</v>
      </c>
      <c r="B15" s="487"/>
      <c r="C15" s="488"/>
      <c r="D15" s="48">
        <f>SUM(E15+F15)</f>
        <v>340</v>
      </c>
      <c r="E15" s="49">
        <f t="shared" si="0"/>
        <v>152</v>
      </c>
      <c r="F15" s="50">
        <f t="shared" si="0"/>
        <v>188</v>
      </c>
      <c r="G15" s="51">
        <f t="shared" ref="G15:Z15" si="1">SUM(G12:G14)</f>
        <v>5</v>
      </c>
      <c r="H15" s="52">
        <f t="shared" si="1"/>
        <v>10</v>
      </c>
      <c r="I15" s="51">
        <f t="shared" si="1"/>
        <v>17</v>
      </c>
      <c r="J15" s="52">
        <f t="shared" si="1"/>
        <v>20</v>
      </c>
      <c r="K15" s="51">
        <f t="shared" si="1"/>
        <v>18</v>
      </c>
      <c r="L15" s="52">
        <f t="shared" si="1"/>
        <v>24</v>
      </c>
      <c r="M15" s="53">
        <f t="shared" si="1"/>
        <v>20</v>
      </c>
      <c r="N15" s="54">
        <f t="shared" si="1"/>
        <v>38</v>
      </c>
      <c r="O15" s="53">
        <f t="shared" si="1"/>
        <v>29</v>
      </c>
      <c r="P15" s="54">
        <f t="shared" si="1"/>
        <v>31</v>
      </c>
      <c r="Q15" s="53">
        <f t="shared" si="1"/>
        <v>18</v>
      </c>
      <c r="R15" s="54">
        <f t="shared" si="1"/>
        <v>23</v>
      </c>
      <c r="S15" s="53">
        <f t="shared" si="1"/>
        <v>18</v>
      </c>
      <c r="T15" s="54">
        <f t="shared" si="1"/>
        <v>22</v>
      </c>
      <c r="U15" s="53">
        <f t="shared" si="1"/>
        <v>15</v>
      </c>
      <c r="V15" s="54">
        <f t="shared" si="1"/>
        <v>9</v>
      </c>
      <c r="W15" s="53">
        <f t="shared" si="1"/>
        <v>7</v>
      </c>
      <c r="X15" s="54">
        <f t="shared" si="1"/>
        <v>7</v>
      </c>
      <c r="Y15" s="53">
        <f t="shared" si="1"/>
        <v>5</v>
      </c>
      <c r="Z15" s="54">
        <f t="shared" si="1"/>
        <v>4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489" t="s">
        <v>26</v>
      </c>
      <c r="B16" s="490"/>
      <c r="C16" s="491"/>
      <c r="D16" s="55">
        <v>20</v>
      </c>
      <c r="E16" s="56"/>
      <c r="F16" s="57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8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492" t="s">
        <v>27</v>
      </c>
      <c r="B17" s="493"/>
      <c r="C17" s="494"/>
      <c r="D17" s="35">
        <v>0</v>
      </c>
      <c r="E17" s="59"/>
      <c r="F17" s="60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1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2" t="s">
        <v>28</v>
      </c>
      <c r="B18" s="6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476" t="s">
        <v>4</v>
      </c>
      <c r="B19" s="476" t="s">
        <v>5</v>
      </c>
      <c r="C19" s="476"/>
      <c r="D19" s="477" t="s">
        <v>6</v>
      </c>
      <c r="E19" s="478"/>
      <c r="F19" s="479"/>
      <c r="G19" s="474" t="s">
        <v>7</v>
      </c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  <c r="Y19" s="500"/>
      <c r="Z19" s="475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476"/>
      <c r="B20" s="476"/>
      <c r="C20" s="476"/>
      <c r="D20" s="480"/>
      <c r="E20" s="481"/>
      <c r="F20" s="481"/>
      <c r="G20" s="471" t="s">
        <v>8</v>
      </c>
      <c r="H20" s="471"/>
      <c r="I20" s="471" t="s">
        <v>9</v>
      </c>
      <c r="J20" s="471"/>
      <c r="K20" s="471" t="s">
        <v>10</v>
      </c>
      <c r="L20" s="471"/>
      <c r="M20" s="471" t="s">
        <v>11</v>
      </c>
      <c r="N20" s="471"/>
      <c r="O20" s="471" t="s">
        <v>12</v>
      </c>
      <c r="P20" s="471"/>
      <c r="Q20" s="471" t="s">
        <v>13</v>
      </c>
      <c r="R20" s="471"/>
      <c r="S20" s="471" t="s">
        <v>14</v>
      </c>
      <c r="T20" s="471"/>
      <c r="U20" s="471" t="s">
        <v>15</v>
      </c>
      <c r="V20" s="471"/>
      <c r="W20" s="471" t="s">
        <v>16</v>
      </c>
      <c r="X20" s="471"/>
      <c r="Y20" s="471" t="s">
        <v>17</v>
      </c>
      <c r="Z20" s="47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476"/>
      <c r="B21" s="476"/>
      <c r="C21" s="476"/>
      <c r="D21" s="16" t="s">
        <v>18</v>
      </c>
      <c r="E21" s="17" t="s">
        <v>19</v>
      </c>
      <c r="F21" s="362" t="s">
        <v>20</v>
      </c>
      <c r="G21" s="19" t="s">
        <v>19</v>
      </c>
      <c r="H21" s="20" t="s">
        <v>20</v>
      </c>
      <c r="I21" s="19" t="s">
        <v>19</v>
      </c>
      <c r="J21" s="65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473" t="s">
        <v>21</v>
      </c>
      <c r="B22" s="496" t="s">
        <v>22</v>
      </c>
      <c r="C22" s="66" t="s">
        <v>29</v>
      </c>
      <c r="D22" s="67">
        <f t="shared" ref="D22:D27" si="2">SUM(E22+F22)</f>
        <v>3</v>
      </c>
      <c r="E22" s="68">
        <f t="shared" ref="E22:F27" si="3">SUM(G22+I22+K22+M22+O22+Q22+S22+U22+W22+Y22)</f>
        <v>1</v>
      </c>
      <c r="F22" s="69">
        <f t="shared" si="3"/>
        <v>2</v>
      </c>
      <c r="G22" s="37">
        <v>0</v>
      </c>
      <c r="H22" s="39">
        <v>0</v>
      </c>
      <c r="I22" s="28">
        <v>0</v>
      </c>
      <c r="J22" s="29">
        <v>0</v>
      </c>
      <c r="K22" s="70">
        <v>1</v>
      </c>
      <c r="L22" s="71">
        <v>0</v>
      </c>
      <c r="M22" s="70">
        <v>0</v>
      </c>
      <c r="N22" s="71">
        <v>2</v>
      </c>
      <c r="O22" s="70">
        <v>0</v>
      </c>
      <c r="P22" s="71">
        <v>0</v>
      </c>
      <c r="Q22" s="70">
        <v>0</v>
      </c>
      <c r="R22" s="71">
        <v>0</v>
      </c>
      <c r="S22" s="70">
        <v>0</v>
      </c>
      <c r="T22" s="71">
        <v>0</v>
      </c>
      <c r="U22" s="70">
        <v>0</v>
      </c>
      <c r="V22" s="71">
        <v>0</v>
      </c>
      <c r="W22" s="70">
        <v>0</v>
      </c>
      <c r="X22" s="71">
        <v>0</v>
      </c>
      <c r="Y22" s="28">
        <v>0</v>
      </c>
      <c r="Z22" s="71">
        <v>0</v>
      </c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473"/>
      <c r="B23" s="497"/>
      <c r="C23" s="72" t="s">
        <v>30</v>
      </c>
      <c r="D23" s="73">
        <f t="shared" si="2"/>
        <v>0</v>
      </c>
      <c r="E23" s="74">
        <f t="shared" si="3"/>
        <v>0</v>
      </c>
      <c r="F23" s="75">
        <f t="shared" si="3"/>
        <v>0</v>
      </c>
      <c r="G23" s="76">
        <v>0</v>
      </c>
      <c r="H23" s="77">
        <v>0</v>
      </c>
      <c r="I23" s="35">
        <v>0</v>
      </c>
      <c r="J23" s="36">
        <v>0</v>
      </c>
      <c r="K23" s="78">
        <v>0</v>
      </c>
      <c r="L23" s="79">
        <v>0</v>
      </c>
      <c r="M23" s="78">
        <v>0</v>
      </c>
      <c r="N23" s="79">
        <v>0</v>
      </c>
      <c r="O23" s="78">
        <v>0</v>
      </c>
      <c r="P23" s="79">
        <v>0</v>
      </c>
      <c r="Q23" s="78">
        <v>0</v>
      </c>
      <c r="R23" s="79">
        <v>0</v>
      </c>
      <c r="S23" s="78">
        <v>0</v>
      </c>
      <c r="T23" s="79">
        <v>0</v>
      </c>
      <c r="U23" s="78">
        <v>0</v>
      </c>
      <c r="V23" s="79">
        <v>0</v>
      </c>
      <c r="W23" s="78">
        <v>0</v>
      </c>
      <c r="X23" s="79">
        <v>0</v>
      </c>
      <c r="Y23" s="78">
        <v>0</v>
      </c>
      <c r="Z23" s="79">
        <v>0</v>
      </c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473"/>
      <c r="B24" s="496" t="s">
        <v>24</v>
      </c>
      <c r="C24" s="80" t="s">
        <v>29</v>
      </c>
      <c r="D24" s="81">
        <f t="shared" si="2"/>
        <v>8</v>
      </c>
      <c r="E24" s="82">
        <f t="shared" si="3"/>
        <v>6</v>
      </c>
      <c r="F24" s="83">
        <f t="shared" si="3"/>
        <v>2</v>
      </c>
      <c r="G24" s="84">
        <v>0</v>
      </c>
      <c r="H24" s="85">
        <v>0</v>
      </c>
      <c r="I24" s="84">
        <v>0</v>
      </c>
      <c r="J24" s="86">
        <v>1</v>
      </c>
      <c r="K24" s="87">
        <v>3</v>
      </c>
      <c r="L24" s="85">
        <v>0</v>
      </c>
      <c r="M24" s="87">
        <v>0</v>
      </c>
      <c r="N24" s="85">
        <v>1</v>
      </c>
      <c r="O24" s="87">
        <v>0</v>
      </c>
      <c r="P24" s="85">
        <v>0</v>
      </c>
      <c r="Q24" s="87">
        <v>0</v>
      </c>
      <c r="R24" s="85">
        <v>0</v>
      </c>
      <c r="S24" s="87">
        <v>2</v>
      </c>
      <c r="T24" s="85">
        <v>0</v>
      </c>
      <c r="U24" s="87">
        <v>0</v>
      </c>
      <c r="V24" s="85">
        <v>0</v>
      </c>
      <c r="W24" s="87">
        <v>1</v>
      </c>
      <c r="X24" s="85">
        <v>0</v>
      </c>
      <c r="Y24" s="87">
        <v>0</v>
      </c>
      <c r="Z24" s="85">
        <v>0</v>
      </c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495"/>
      <c r="B25" s="497"/>
      <c r="C25" s="88" t="s">
        <v>30</v>
      </c>
      <c r="D25" s="73">
        <f t="shared" si="2"/>
        <v>0</v>
      </c>
      <c r="E25" s="74">
        <f t="shared" si="3"/>
        <v>0</v>
      </c>
      <c r="F25" s="75">
        <f t="shared" si="3"/>
        <v>0</v>
      </c>
      <c r="G25" s="76">
        <v>0</v>
      </c>
      <c r="H25" s="77">
        <v>0</v>
      </c>
      <c r="I25" s="76">
        <v>0</v>
      </c>
      <c r="J25" s="89">
        <v>0</v>
      </c>
      <c r="K25" s="90">
        <v>0</v>
      </c>
      <c r="L25" s="77">
        <v>0</v>
      </c>
      <c r="M25" s="90">
        <v>0</v>
      </c>
      <c r="N25" s="77">
        <v>0</v>
      </c>
      <c r="O25" s="90">
        <v>0</v>
      </c>
      <c r="P25" s="77">
        <v>0</v>
      </c>
      <c r="Q25" s="90">
        <v>0</v>
      </c>
      <c r="R25" s="77">
        <v>0</v>
      </c>
      <c r="S25" s="90">
        <v>0</v>
      </c>
      <c r="T25" s="77">
        <v>0</v>
      </c>
      <c r="U25" s="90">
        <v>0</v>
      </c>
      <c r="V25" s="77">
        <v>0</v>
      </c>
      <c r="W25" s="90">
        <v>0</v>
      </c>
      <c r="X25" s="77">
        <v>0</v>
      </c>
      <c r="Y25" s="90">
        <v>0</v>
      </c>
      <c r="Z25" s="77">
        <v>0</v>
      </c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498" t="s">
        <v>25</v>
      </c>
      <c r="B26" s="499"/>
      <c r="C26" s="80" t="s">
        <v>29</v>
      </c>
      <c r="D26" s="91">
        <f t="shared" si="2"/>
        <v>93</v>
      </c>
      <c r="E26" s="92">
        <f t="shared" si="3"/>
        <v>30</v>
      </c>
      <c r="F26" s="93">
        <f t="shared" si="3"/>
        <v>63</v>
      </c>
      <c r="G26" s="94">
        <v>2</v>
      </c>
      <c r="H26" s="95">
        <v>3</v>
      </c>
      <c r="I26" s="96">
        <v>5</v>
      </c>
      <c r="J26" s="97">
        <v>7</v>
      </c>
      <c r="K26" s="94">
        <v>2</v>
      </c>
      <c r="L26" s="95">
        <v>8</v>
      </c>
      <c r="M26" s="94">
        <v>3</v>
      </c>
      <c r="N26" s="95">
        <v>4</v>
      </c>
      <c r="O26" s="94">
        <v>3</v>
      </c>
      <c r="P26" s="95">
        <v>8</v>
      </c>
      <c r="Q26" s="94">
        <v>5</v>
      </c>
      <c r="R26" s="95">
        <v>11</v>
      </c>
      <c r="S26" s="94">
        <v>2</v>
      </c>
      <c r="T26" s="95">
        <v>7</v>
      </c>
      <c r="U26" s="94">
        <v>3</v>
      </c>
      <c r="V26" s="95">
        <v>6</v>
      </c>
      <c r="W26" s="94">
        <v>3</v>
      </c>
      <c r="X26" s="95">
        <v>3</v>
      </c>
      <c r="Y26" s="94">
        <v>2</v>
      </c>
      <c r="Z26" s="95">
        <v>6</v>
      </c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480"/>
      <c r="B27" s="482"/>
      <c r="C27" s="88" t="s">
        <v>30</v>
      </c>
      <c r="D27" s="73">
        <f t="shared" si="2"/>
        <v>9</v>
      </c>
      <c r="E27" s="74">
        <f t="shared" si="3"/>
        <v>9</v>
      </c>
      <c r="F27" s="75">
        <f t="shared" si="3"/>
        <v>0</v>
      </c>
      <c r="G27" s="90">
        <v>1</v>
      </c>
      <c r="H27" s="77">
        <v>0</v>
      </c>
      <c r="I27" s="76">
        <v>0</v>
      </c>
      <c r="J27" s="89">
        <v>0</v>
      </c>
      <c r="K27" s="90">
        <v>0</v>
      </c>
      <c r="L27" s="77">
        <v>0</v>
      </c>
      <c r="M27" s="90">
        <v>1</v>
      </c>
      <c r="N27" s="77">
        <v>0</v>
      </c>
      <c r="O27" s="90">
        <v>0</v>
      </c>
      <c r="P27" s="77">
        <v>0</v>
      </c>
      <c r="Q27" s="90">
        <v>1</v>
      </c>
      <c r="R27" s="77">
        <v>0</v>
      </c>
      <c r="S27" s="90">
        <v>2</v>
      </c>
      <c r="T27" s="77">
        <v>0</v>
      </c>
      <c r="U27" s="90">
        <v>3</v>
      </c>
      <c r="V27" s="77">
        <v>0</v>
      </c>
      <c r="W27" s="90">
        <v>0</v>
      </c>
      <c r="X27" s="77">
        <v>0</v>
      </c>
      <c r="Y27" s="90">
        <v>1</v>
      </c>
      <c r="Z27" s="77">
        <v>0</v>
      </c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492" t="s">
        <v>6</v>
      </c>
      <c r="B28" s="493"/>
      <c r="C28" s="494"/>
      <c r="D28" s="98">
        <f t="shared" ref="D28:Z28" si="4">SUM(D22:D27)</f>
        <v>113</v>
      </c>
      <c r="E28" s="99">
        <f t="shared" si="4"/>
        <v>46</v>
      </c>
      <c r="F28" s="100">
        <f t="shared" si="4"/>
        <v>67</v>
      </c>
      <c r="G28" s="101">
        <f t="shared" si="4"/>
        <v>3</v>
      </c>
      <c r="H28" s="102">
        <f t="shared" si="4"/>
        <v>3</v>
      </c>
      <c r="I28" s="103">
        <f t="shared" si="4"/>
        <v>5</v>
      </c>
      <c r="J28" s="104">
        <f t="shared" si="4"/>
        <v>8</v>
      </c>
      <c r="K28" s="101">
        <f t="shared" si="4"/>
        <v>6</v>
      </c>
      <c r="L28" s="102">
        <f t="shared" si="4"/>
        <v>8</v>
      </c>
      <c r="M28" s="101">
        <f t="shared" si="4"/>
        <v>4</v>
      </c>
      <c r="N28" s="102">
        <f t="shared" si="4"/>
        <v>7</v>
      </c>
      <c r="O28" s="101">
        <f t="shared" si="4"/>
        <v>3</v>
      </c>
      <c r="P28" s="102">
        <f t="shared" si="4"/>
        <v>8</v>
      </c>
      <c r="Q28" s="101">
        <f t="shared" si="4"/>
        <v>6</v>
      </c>
      <c r="R28" s="102">
        <f t="shared" si="4"/>
        <v>11</v>
      </c>
      <c r="S28" s="101">
        <f t="shared" si="4"/>
        <v>6</v>
      </c>
      <c r="T28" s="102">
        <f t="shared" si="4"/>
        <v>7</v>
      </c>
      <c r="U28" s="101">
        <f t="shared" si="4"/>
        <v>6</v>
      </c>
      <c r="V28" s="102">
        <f t="shared" si="4"/>
        <v>6</v>
      </c>
      <c r="W28" s="101">
        <f t="shared" si="4"/>
        <v>4</v>
      </c>
      <c r="X28" s="102">
        <f t="shared" si="4"/>
        <v>3</v>
      </c>
      <c r="Y28" s="101">
        <f t="shared" si="4"/>
        <v>3</v>
      </c>
      <c r="Z28" s="102">
        <f t="shared" si="4"/>
        <v>6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501" t="s">
        <v>31</v>
      </c>
      <c r="B29" s="501"/>
      <c r="C29" s="501"/>
      <c r="D29" s="501"/>
      <c r="E29" s="501"/>
      <c r="F29" s="501"/>
      <c r="G29" s="501"/>
      <c r="H29" s="501"/>
      <c r="I29" s="501"/>
      <c r="J29" s="501"/>
      <c r="K29" s="105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502" t="s">
        <v>32</v>
      </c>
      <c r="B30" s="502"/>
      <c r="C30" s="502"/>
      <c r="D30" s="361" t="s">
        <v>6</v>
      </c>
      <c r="E30" s="107" t="s">
        <v>33</v>
      </c>
      <c r="F30" s="359" t="s">
        <v>34</v>
      </c>
      <c r="G30" s="109"/>
      <c r="H30" s="110"/>
      <c r="I30" s="110"/>
      <c r="J30" s="111"/>
      <c r="K30" s="105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503" t="s">
        <v>35</v>
      </c>
      <c r="B31" s="504" t="s">
        <v>36</v>
      </c>
      <c r="C31" s="505"/>
      <c r="D31" s="112">
        <f t="shared" ref="D31:D43" si="5">SUM(E31+F31)</f>
        <v>0</v>
      </c>
      <c r="E31" s="113"/>
      <c r="F31" s="11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496"/>
      <c r="B32" s="506" t="s">
        <v>37</v>
      </c>
      <c r="C32" s="507"/>
      <c r="D32" s="115">
        <f t="shared" si="5"/>
        <v>0</v>
      </c>
      <c r="E32" s="116"/>
      <c r="F32" s="1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496"/>
      <c r="B33" s="506" t="s">
        <v>38</v>
      </c>
      <c r="C33" s="507"/>
      <c r="D33" s="115">
        <f t="shared" si="5"/>
        <v>0</v>
      </c>
      <c r="E33" s="116"/>
      <c r="F33" s="1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496"/>
      <c r="B34" s="506" t="s">
        <v>39</v>
      </c>
      <c r="C34" s="507"/>
      <c r="D34" s="115">
        <f t="shared" si="5"/>
        <v>0</v>
      </c>
      <c r="E34" s="118"/>
      <c r="F34" s="11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496"/>
      <c r="B35" s="506" t="s">
        <v>40</v>
      </c>
      <c r="C35" s="507"/>
      <c r="D35" s="115">
        <f t="shared" si="5"/>
        <v>0</v>
      </c>
      <c r="E35" s="118"/>
      <c r="F35" s="11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496"/>
      <c r="B36" s="506" t="s">
        <v>41</v>
      </c>
      <c r="C36" s="507"/>
      <c r="D36" s="115">
        <f t="shared" si="5"/>
        <v>0</v>
      </c>
      <c r="E36" s="118"/>
      <c r="F36" s="11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496"/>
      <c r="B37" s="506" t="s">
        <v>42</v>
      </c>
      <c r="C37" s="507"/>
      <c r="D37" s="115">
        <f t="shared" si="5"/>
        <v>0</v>
      </c>
      <c r="E37" s="118"/>
      <c r="F37" s="11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496"/>
      <c r="B38" s="506" t="s">
        <v>43</v>
      </c>
      <c r="C38" s="507"/>
      <c r="D38" s="115">
        <f t="shared" si="5"/>
        <v>0</v>
      </c>
      <c r="E38" s="118"/>
      <c r="F38" s="11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497"/>
      <c r="B39" s="512" t="s">
        <v>44</v>
      </c>
      <c r="C39" s="513"/>
      <c r="D39" s="120">
        <f t="shared" si="5"/>
        <v>0</v>
      </c>
      <c r="E39" s="121"/>
      <c r="F39" s="12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503" t="s">
        <v>45</v>
      </c>
      <c r="B40" s="503" t="s">
        <v>46</v>
      </c>
      <c r="C40" s="23" t="s">
        <v>47</v>
      </c>
      <c r="D40" s="112">
        <f t="shared" si="5"/>
        <v>6</v>
      </c>
      <c r="E40" s="123">
        <v>0</v>
      </c>
      <c r="F40" s="124">
        <v>6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496"/>
      <c r="B41" s="497"/>
      <c r="C41" s="353" t="s">
        <v>48</v>
      </c>
      <c r="D41" s="120">
        <f t="shared" si="5"/>
        <v>0</v>
      </c>
      <c r="E41" s="125"/>
      <c r="F41" s="122"/>
      <c r="G41" s="2"/>
      <c r="H41" s="2"/>
      <c r="I41" s="126"/>
      <c r="J41" s="126"/>
      <c r="K41" s="12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496"/>
      <c r="B42" s="503" t="s">
        <v>49</v>
      </c>
      <c r="C42" s="23" t="s">
        <v>47</v>
      </c>
      <c r="D42" s="112">
        <f t="shared" si="5"/>
        <v>6</v>
      </c>
      <c r="E42" s="123">
        <v>1</v>
      </c>
      <c r="F42" s="124">
        <v>5</v>
      </c>
      <c r="G42" s="2"/>
      <c r="H42" s="2"/>
      <c r="I42" s="126"/>
      <c r="J42" s="126"/>
      <c r="K42" s="1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497"/>
      <c r="B43" s="497"/>
      <c r="C43" s="127" t="s">
        <v>48</v>
      </c>
      <c r="D43" s="120">
        <f t="shared" si="5"/>
        <v>0</v>
      </c>
      <c r="E43" s="125"/>
      <c r="F43" s="122"/>
      <c r="G43" s="2"/>
      <c r="H43" s="2"/>
      <c r="I43" s="126"/>
      <c r="J43" s="126"/>
      <c r="K43" s="12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501" t="s">
        <v>50</v>
      </c>
      <c r="B44" s="501"/>
      <c r="C44" s="501"/>
      <c r="D44" s="501"/>
      <c r="E44" s="501"/>
      <c r="F44" s="501"/>
      <c r="G44" s="501"/>
      <c r="H44" s="501"/>
      <c r="I44" s="128"/>
      <c r="J44" s="128"/>
      <c r="K44" s="129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508" t="s">
        <v>51</v>
      </c>
      <c r="B45" s="510" t="s">
        <v>6</v>
      </c>
      <c r="C45" s="10"/>
      <c r="D45" s="2"/>
      <c r="E45" s="2"/>
      <c r="F45" s="2"/>
      <c r="G45" s="2"/>
      <c r="H45" s="2"/>
      <c r="I45" s="126"/>
      <c r="J45" s="126"/>
      <c r="K45" s="12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509"/>
      <c r="B46" s="511"/>
      <c r="C46" s="130"/>
      <c r="D46" s="10"/>
      <c r="E46" s="2"/>
      <c r="F46" s="2"/>
      <c r="G46" s="2"/>
      <c r="H46" s="2"/>
      <c r="I46" s="126"/>
      <c r="J46" s="126"/>
      <c r="K46" s="12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1"/>
      <c r="C47" s="132"/>
      <c r="D47" s="10"/>
      <c r="E47" s="2"/>
      <c r="F47" s="2"/>
      <c r="G47" s="2"/>
      <c r="H47" s="2"/>
      <c r="I47" s="126"/>
      <c r="J47" s="126"/>
      <c r="K47" s="12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7" t="s">
        <v>53</v>
      </c>
      <c r="B48" s="133"/>
      <c r="C48" s="132"/>
      <c r="D48" s="10"/>
      <c r="E48" s="2"/>
      <c r="F48" s="2"/>
      <c r="G48" s="2"/>
      <c r="H48" s="2"/>
      <c r="I48" s="126"/>
      <c r="J48" s="126"/>
      <c r="K48" s="12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346" t="s">
        <v>6</v>
      </c>
      <c r="B49" s="135">
        <f>SUM(B47+B48)</f>
        <v>0</v>
      </c>
      <c r="C49" s="136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7" t="s">
        <v>54</v>
      </c>
      <c r="B50" s="137"/>
      <c r="C50" s="137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503" t="s">
        <v>55</v>
      </c>
      <c r="B51" s="479" t="s">
        <v>5</v>
      </c>
      <c r="C51" s="503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497"/>
      <c r="B52" s="482"/>
      <c r="C52" s="497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503" t="s">
        <v>56</v>
      </c>
      <c r="B53" s="138" t="s">
        <v>57</v>
      </c>
      <c r="C53" s="131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496"/>
      <c r="B54" s="139" t="s">
        <v>58</v>
      </c>
      <c r="C54" s="140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497"/>
      <c r="B55" s="141" t="s">
        <v>59</v>
      </c>
      <c r="C55" s="133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503" t="s">
        <v>60</v>
      </c>
      <c r="B56" s="138" t="s">
        <v>61</v>
      </c>
      <c r="C56" s="131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496"/>
      <c r="B57" s="139" t="s">
        <v>62</v>
      </c>
      <c r="C57" s="140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496"/>
      <c r="B58" s="355" t="s">
        <v>63</v>
      </c>
      <c r="C58" s="140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497"/>
      <c r="B59" s="141" t="s">
        <v>64</v>
      </c>
      <c r="C59" s="133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503" t="s">
        <v>65</v>
      </c>
      <c r="B60" s="143" t="s">
        <v>66</v>
      </c>
      <c r="C60" s="131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497"/>
      <c r="B61" s="144" t="s">
        <v>67</v>
      </c>
      <c r="C61" s="133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514" t="s">
        <v>68</v>
      </c>
      <c r="B62" s="515"/>
      <c r="C62" s="145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501" t="s">
        <v>69</v>
      </c>
      <c r="B63" s="501"/>
      <c r="C63" s="501"/>
      <c r="D63" s="501"/>
      <c r="E63" s="501"/>
      <c r="F63" s="501"/>
      <c r="G63" s="501"/>
      <c r="H63" s="501"/>
      <c r="I63" s="501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516" t="s">
        <v>70</v>
      </c>
      <c r="B64" s="516"/>
      <c r="C64" s="517" t="s">
        <v>71</v>
      </c>
      <c r="D64" s="517" t="s">
        <v>72</v>
      </c>
      <c r="E64" s="518" t="s">
        <v>60</v>
      </c>
      <c r="F64" s="517"/>
      <c r="G64" s="517"/>
      <c r="H64" s="517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516"/>
      <c r="B65" s="516"/>
      <c r="C65" s="517"/>
      <c r="D65" s="517"/>
      <c r="E65" s="146" t="s">
        <v>74</v>
      </c>
      <c r="F65" s="358" t="s">
        <v>75</v>
      </c>
      <c r="G65" s="360" t="s">
        <v>76</v>
      </c>
      <c r="H65" s="518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519" t="s">
        <v>77</v>
      </c>
      <c r="B66" s="519"/>
      <c r="C66" s="149"/>
      <c r="D66" s="149"/>
      <c r="E66" s="150"/>
      <c r="F66" s="151"/>
      <c r="G66" s="152"/>
      <c r="H66" s="152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520" t="s">
        <v>78</v>
      </c>
      <c r="B67" s="520"/>
      <c r="C67" s="153"/>
      <c r="D67" s="153"/>
      <c r="E67" s="154"/>
      <c r="F67" s="155"/>
      <c r="G67" s="156"/>
      <c r="H67" s="156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521" t="s">
        <v>79</v>
      </c>
      <c r="B68" s="521"/>
      <c r="C68" s="157"/>
      <c r="D68" s="157"/>
      <c r="E68" s="76"/>
      <c r="F68" s="158"/>
      <c r="G68" s="159"/>
      <c r="H68" s="159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522" t="s">
        <v>6</v>
      </c>
      <c r="B69" s="522"/>
      <c r="C69" s="160">
        <f t="shared" ref="C69:H69" si="6">SUM(C66:C68)</f>
        <v>0</v>
      </c>
      <c r="D69" s="160">
        <f t="shared" si="6"/>
        <v>0</v>
      </c>
      <c r="E69" s="161">
        <f t="shared" si="6"/>
        <v>0</v>
      </c>
      <c r="F69" s="162">
        <f t="shared" si="6"/>
        <v>0</v>
      </c>
      <c r="G69" s="163">
        <f t="shared" si="6"/>
        <v>0</v>
      </c>
      <c r="H69" s="40">
        <f t="shared" si="6"/>
        <v>0</v>
      </c>
      <c r="I69" s="164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5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501" t="s">
        <v>81</v>
      </c>
      <c r="B71" s="501"/>
      <c r="C71" s="501"/>
      <c r="D71" s="501"/>
      <c r="E71" s="501"/>
      <c r="F71" s="501"/>
      <c r="G71" s="501"/>
      <c r="H71" s="501"/>
      <c r="I71" s="501"/>
      <c r="J71" s="501"/>
      <c r="K71" s="501"/>
      <c r="L71" s="50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516" t="s">
        <v>70</v>
      </c>
      <c r="B72" s="516"/>
      <c r="C72" s="517" t="s">
        <v>71</v>
      </c>
      <c r="D72" s="517" t="s">
        <v>72</v>
      </c>
      <c r="E72" s="523" t="s">
        <v>60</v>
      </c>
      <c r="F72" s="524"/>
      <c r="G72" s="525"/>
      <c r="H72" s="518" t="s">
        <v>73</v>
      </c>
      <c r="I72" s="10"/>
      <c r="J72" s="10"/>
      <c r="K72" s="166"/>
      <c r="L72" s="16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516"/>
      <c r="B73" s="516"/>
      <c r="C73" s="517"/>
      <c r="D73" s="517"/>
      <c r="E73" s="357" t="s">
        <v>74</v>
      </c>
      <c r="F73" s="358" t="s">
        <v>75</v>
      </c>
      <c r="G73" s="359" t="s">
        <v>76</v>
      </c>
      <c r="H73" s="518"/>
      <c r="I73" s="10"/>
      <c r="J73" s="10"/>
      <c r="K73" s="166"/>
      <c r="L73" s="16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519" t="s">
        <v>78</v>
      </c>
      <c r="B74" s="519"/>
      <c r="C74" s="149">
        <v>6</v>
      </c>
      <c r="D74" s="149">
        <v>2</v>
      </c>
      <c r="E74" s="169">
        <v>77</v>
      </c>
      <c r="F74" s="151"/>
      <c r="G74" s="170"/>
      <c r="H74" s="152">
        <v>4</v>
      </c>
      <c r="I74" s="10"/>
      <c r="J74" s="10"/>
      <c r="K74" s="166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520" t="s">
        <v>82</v>
      </c>
      <c r="B75" s="520"/>
      <c r="C75" s="140"/>
      <c r="D75" s="140"/>
      <c r="E75" s="171"/>
      <c r="F75" s="172"/>
      <c r="G75" s="85"/>
      <c r="H75" s="86"/>
      <c r="I75" s="10"/>
      <c r="J75" s="10"/>
      <c r="K75" s="166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535" t="s">
        <v>83</v>
      </c>
      <c r="B76" s="535"/>
      <c r="C76" s="140"/>
      <c r="D76" s="140"/>
      <c r="E76" s="171"/>
      <c r="F76" s="172"/>
      <c r="G76" s="85"/>
      <c r="H76" s="86"/>
      <c r="I76" s="10"/>
      <c r="J76" s="10"/>
      <c r="K76" s="166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520" t="s">
        <v>84</v>
      </c>
      <c r="B77" s="520"/>
      <c r="C77" s="140"/>
      <c r="D77" s="140">
        <v>1</v>
      </c>
      <c r="E77" s="171"/>
      <c r="F77" s="172"/>
      <c r="G77" s="85"/>
      <c r="H77" s="86"/>
      <c r="I77" s="10"/>
      <c r="J77" s="10"/>
      <c r="K77" s="166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536" t="s">
        <v>79</v>
      </c>
      <c r="B78" s="536"/>
      <c r="C78" s="157"/>
      <c r="D78" s="133">
        <v>1</v>
      </c>
      <c r="E78" s="173"/>
      <c r="F78" s="158"/>
      <c r="G78" s="77"/>
      <c r="H78" s="159"/>
      <c r="I78" s="10"/>
      <c r="J78" s="10"/>
      <c r="K78" s="166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522" t="s">
        <v>6</v>
      </c>
      <c r="B79" s="522"/>
      <c r="C79" s="160">
        <f t="shared" ref="C79:H79" si="7">SUM(C74:C78)</f>
        <v>6</v>
      </c>
      <c r="D79" s="40">
        <f t="shared" si="7"/>
        <v>4</v>
      </c>
      <c r="E79" s="161">
        <f t="shared" si="7"/>
        <v>77</v>
      </c>
      <c r="F79" s="174">
        <f t="shared" si="7"/>
        <v>0</v>
      </c>
      <c r="G79" s="175">
        <f t="shared" si="7"/>
        <v>0</v>
      </c>
      <c r="H79" s="175">
        <f t="shared" si="7"/>
        <v>4</v>
      </c>
      <c r="I79" s="164"/>
      <c r="J79" s="10"/>
      <c r="K79" s="166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5" t="s">
        <v>80</v>
      </c>
      <c r="B80" s="176"/>
      <c r="C80" s="177"/>
      <c r="D80" s="177"/>
      <c r="E80" s="177"/>
      <c r="F80" s="177"/>
      <c r="G80" s="177"/>
      <c r="H80" s="177"/>
      <c r="I80" s="10"/>
      <c r="J80" s="10"/>
      <c r="K80" s="166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526" t="s">
        <v>85</v>
      </c>
      <c r="B81" s="526"/>
      <c r="C81" s="526"/>
      <c r="D81" s="526"/>
      <c r="E81" s="526"/>
      <c r="F81" s="526"/>
      <c r="G81" s="526"/>
      <c r="H81" s="526"/>
      <c r="I81" s="10"/>
      <c r="J81" s="10"/>
      <c r="K81" s="166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527" t="s">
        <v>86</v>
      </c>
      <c r="B82" s="528"/>
      <c r="C82" s="352" t="s">
        <v>6</v>
      </c>
      <c r="D82" s="146" t="s">
        <v>87</v>
      </c>
      <c r="E82" s="358" t="s">
        <v>88</v>
      </c>
      <c r="F82" s="358" t="s">
        <v>89</v>
      </c>
      <c r="G82" s="358" t="s">
        <v>90</v>
      </c>
      <c r="H82" s="179" t="s">
        <v>91</v>
      </c>
      <c r="I82" s="10"/>
      <c r="J82" s="10"/>
      <c r="K82" s="166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529" t="s">
        <v>71</v>
      </c>
      <c r="B83" s="530"/>
      <c r="C83" s="180"/>
      <c r="D83" s="181"/>
      <c r="E83" s="182"/>
      <c r="F83" s="182"/>
      <c r="G83" s="182"/>
      <c r="H83" s="183"/>
      <c r="I83" s="10"/>
      <c r="J83" s="10"/>
      <c r="K83" s="166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503" t="s">
        <v>60</v>
      </c>
      <c r="B84" s="354" t="s">
        <v>61</v>
      </c>
      <c r="C84" s="149"/>
      <c r="D84" s="185"/>
      <c r="E84" s="186"/>
      <c r="F84" s="186"/>
      <c r="G84" s="186"/>
      <c r="H84" s="187"/>
      <c r="I84" s="10"/>
      <c r="J84" s="10"/>
      <c r="K84" s="166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496"/>
      <c r="B85" s="356" t="s">
        <v>92</v>
      </c>
      <c r="C85" s="153"/>
      <c r="D85" s="154"/>
      <c r="E85" s="155"/>
      <c r="F85" s="155"/>
      <c r="G85" s="155"/>
      <c r="H85" s="156"/>
      <c r="I85" s="10"/>
      <c r="J85" s="10"/>
      <c r="K85" s="166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497"/>
      <c r="B86" s="189" t="s">
        <v>64</v>
      </c>
      <c r="C86" s="190"/>
      <c r="D86" s="191"/>
      <c r="E86" s="192"/>
      <c r="F86" s="192"/>
      <c r="G86" s="192"/>
      <c r="H86" s="193"/>
      <c r="I86" s="10"/>
      <c r="J86" s="10"/>
      <c r="K86" s="166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531" t="s">
        <v>72</v>
      </c>
      <c r="B87" s="532"/>
      <c r="C87" s="149"/>
      <c r="D87" s="185"/>
      <c r="E87" s="186"/>
      <c r="F87" s="186"/>
      <c r="G87" s="186"/>
      <c r="H87" s="187"/>
      <c r="I87" s="10"/>
      <c r="J87" s="10"/>
      <c r="K87" s="166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533" t="s">
        <v>68</v>
      </c>
      <c r="B88" s="534"/>
      <c r="C88" s="194"/>
      <c r="D88" s="76"/>
      <c r="E88" s="158"/>
      <c r="F88" s="158"/>
      <c r="G88" s="158"/>
      <c r="H88" s="89"/>
      <c r="I88" s="10"/>
      <c r="J88" s="10"/>
      <c r="K88" s="166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5" t="s">
        <v>80</v>
      </c>
      <c r="B89" s="195"/>
      <c r="C89" s="196"/>
      <c r="D89" s="167"/>
      <c r="E89" s="167"/>
      <c r="F89" s="167"/>
      <c r="G89" s="167"/>
      <c r="H89" s="167"/>
      <c r="I89" s="10"/>
      <c r="J89" s="10"/>
      <c r="K89" s="166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501" t="s">
        <v>93</v>
      </c>
      <c r="B90" s="501"/>
      <c r="C90" s="501"/>
      <c r="D90" s="501"/>
      <c r="E90" s="501"/>
      <c r="F90" s="501"/>
      <c r="G90" s="501"/>
      <c r="H90" s="501"/>
      <c r="I90" s="501"/>
      <c r="J90" s="10"/>
      <c r="K90" s="166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541" t="s">
        <v>70</v>
      </c>
      <c r="B91" s="542"/>
      <c r="C91" s="545" t="s">
        <v>6</v>
      </c>
      <c r="D91" s="10"/>
      <c r="E91" s="197"/>
      <c r="F91" s="197"/>
      <c r="G91" s="197"/>
      <c r="H91" s="197"/>
      <c r="I91" s="197"/>
      <c r="J91" s="10"/>
      <c r="K91" s="166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543"/>
      <c r="B92" s="544"/>
      <c r="C92" s="546"/>
      <c r="D92" s="10"/>
      <c r="E92" s="197"/>
      <c r="F92" s="197"/>
      <c r="G92" s="197"/>
      <c r="H92" s="197"/>
      <c r="I92" s="197"/>
      <c r="J92" s="10"/>
      <c r="K92" s="166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529" t="s">
        <v>71</v>
      </c>
      <c r="B93" s="530"/>
      <c r="C93" s="180"/>
      <c r="D93" s="10"/>
      <c r="E93" s="197"/>
      <c r="F93" s="197"/>
      <c r="G93" s="197"/>
      <c r="H93" s="197"/>
      <c r="I93" s="197"/>
      <c r="J93" s="105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547" t="s">
        <v>60</v>
      </c>
      <c r="B94" s="349" t="s">
        <v>61</v>
      </c>
      <c r="C94" s="199"/>
      <c r="D94" s="10"/>
      <c r="E94" s="197"/>
      <c r="F94" s="197"/>
      <c r="G94" s="197"/>
      <c r="H94" s="197"/>
      <c r="I94" s="197"/>
      <c r="J94" s="164"/>
      <c r="K94" s="105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547"/>
      <c r="B95" s="200" t="s">
        <v>92</v>
      </c>
      <c r="C95" s="153"/>
      <c r="D95" s="10"/>
      <c r="E95" s="19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509"/>
      <c r="B96" s="201" t="s">
        <v>64</v>
      </c>
      <c r="C96" s="190"/>
      <c r="D96" s="10"/>
      <c r="E96" s="19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531" t="s">
        <v>72</v>
      </c>
      <c r="B97" s="532"/>
      <c r="C97" s="199"/>
      <c r="D97" s="10"/>
      <c r="E97" s="1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533" t="s">
        <v>68</v>
      </c>
      <c r="B98" s="534"/>
      <c r="C98" s="190"/>
      <c r="D98" s="10"/>
      <c r="E98" s="1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5" t="s">
        <v>80</v>
      </c>
      <c r="B99" s="195"/>
      <c r="C99" s="196"/>
      <c r="D99" s="10"/>
      <c r="E99" s="1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501" t="s">
        <v>94</v>
      </c>
      <c r="B100" s="501"/>
      <c r="C100" s="501"/>
      <c r="D100" s="501"/>
      <c r="E100" s="50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2" t="s">
        <v>95</v>
      </c>
      <c r="B101" s="203" t="s">
        <v>96</v>
      </c>
      <c r="C101" s="351"/>
      <c r="D101" s="350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356" t="s">
        <v>97</v>
      </c>
      <c r="B102" s="206"/>
      <c r="C102" s="351"/>
      <c r="D102" s="350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356" t="s">
        <v>98</v>
      </c>
      <c r="B103" s="207"/>
      <c r="C103" s="351"/>
      <c r="D103" s="350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356" t="s">
        <v>99</v>
      </c>
      <c r="B104" s="207"/>
      <c r="C104" s="351"/>
      <c r="D104" s="350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356" t="s">
        <v>100</v>
      </c>
      <c r="B105" s="207"/>
      <c r="C105" s="208"/>
      <c r="D105" s="350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89" t="s">
        <v>101</v>
      </c>
      <c r="B106" s="209"/>
      <c r="C106" s="208"/>
      <c r="D106" s="350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537" t="s">
        <v>102</v>
      </c>
      <c r="B107" s="538"/>
      <c r="C107" s="538"/>
      <c r="D107" s="53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2" t="s">
        <v>95</v>
      </c>
      <c r="B108" s="203" t="s">
        <v>96</v>
      </c>
      <c r="C108" s="351"/>
      <c r="D108" s="350"/>
      <c r="E108" s="16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356" t="s">
        <v>97</v>
      </c>
      <c r="B109" s="206"/>
      <c r="C109" s="351"/>
      <c r="D109" s="350"/>
      <c r="E109" s="351"/>
      <c r="F109" s="210"/>
      <c r="G109" s="10"/>
      <c r="H109" s="10"/>
      <c r="I109" s="350"/>
      <c r="J109" s="351"/>
      <c r="K109" s="105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356" t="s">
        <v>98</v>
      </c>
      <c r="B110" s="207"/>
      <c r="C110" s="351"/>
      <c r="D110" s="350"/>
      <c r="E110" s="351"/>
      <c r="F110" s="210"/>
      <c r="G110" s="10"/>
      <c r="H110" s="10"/>
      <c r="I110" s="350"/>
      <c r="J110" s="351"/>
      <c r="K110" s="105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356" t="s">
        <v>99</v>
      </c>
      <c r="B111" s="207"/>
      <c r="C111" s="351"/>
      <c r="D111" s="350"/>
      <c r="E111" s="351"/>
      <c r="F111" s="210"/>
      <c r="G111" s="10"/>
      <c r="H111" s="10"/>
      <c r="I111" s="350"/>
      <c r="J111" s="351"/>
      <c r="K111" s="105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356" t="s">
        <v>100</v>
      </c>
      <c r="B112" s="207"/>
      <c r="C112" s="208"/>
      <c r="D112" s="539"/>
      <c r="E112" s="540"/>
      <c r="F112" s="210"/>
      <c r="G112" s="10"/>
      <c r="H112" s="10"/>
      <c r="I112" s="350"/>
      <c r="J112" s="351"/>
      <c r="K112" s="105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89" t="s">
        <v>101</v>
      </c>
      <c r="B113" s="209"/>
      <c r="C113" s="208"/>
      <c r="D113" s="539"/>
      <c r="E113" s="540"/>
      <c r="F113" s="210"/>
      <c r="G113" s="10"/>
      <c r="H113" s="10"/>
      <c r="I113" s="350"/>
      <c r="J113" s="351"/>
      <c r="K113" s="105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1" t="s">
        <v>103</v>
      </c>
      <c r="B114" s="212"/>
      <c r="C114" s="212"/>
      <c r="D114" s="212"/>
      <c r="E114" s="212"/>
      <c r="F114" s="212"/>
      <c r="G114" s="197"/>
      <c r="H114" s="197"/>
      <c r="I114" s="197"/>
      <c r="J114" s="164"/>
      <c r="K114" s="105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527" t="s">
        <v>5</v>
      </c>
      <c r="B115" s="528"/>
      <c r="C115" s="352" t="s">
        <v>6</v>
      </c>
      <c r="D115" s="146" t="s">
        <v>104</v>
      </c>
      <c r="E115" s="358" t="s">
        <v>105</v>
      </c>
      <c r="F115" s="360" t="s">
        <v>106</v>
      </c>
      <c r="G115" s="197"/>
      <c r="H115" s="197"/>
      <c r="I115" s="197"/>
      <c r="J115" s="105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548" t="s">
        <v>71</v>
      </c>
      <c r="B116" s="549"/>
      <c r="C116" s="213">
        <f t="shared" ref="C116:C121" si="8">SUM(D116:F116)</f>
        <v>109</v>
      </c>
      <c r="D116" s="214">
        <v>109</v>
      </c>
      <c r="E116" s="215"/>
      <c r="F116" s="216"/>
      <c r="G116" s="217"/>
      <c r="H116" s="197"/>
      <c r="I116" s="197"/>
      <c r="J116" s="105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508" t="s">
        <v>60</v>
      </c>
      <c r="B117" s="348" t="s">
        <v>107</v>
      </c>
      <c r="C117" s="219">
        <f t="shared" si="8"/>
        <v>22</v>
      </c>
      <c r="D117" s="150">
        <v>22</v>
      </c>
      <c r="E117" s="151"/>
      <c r="F117" s="152"/>
      <c r="G117" s="217"/>
      <c r="H117" s="197"/>
      <c r="I117" s="197"/>
      <c r="J117" s="105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547"/>
      <c r="B118" s="200" t="s">
        <v>92</v>
      </c>
      <c r="C118" s="220">
        <f t="shared" si="8"/>
        <v>0</v>
      </c>
      <c r="D118" s="84"/>
      <c r="E118" s="172"/>
      <c r="F118" s="86"/>
      <c r="G118" s="217"/>
      <c r="H118" s="197"/>
      <c r="I118" s="197"/>
      <c r="J118" s="105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509"/>
      <c r="B119" s="201" t="s">
        <v>108</v>
      </c>
      <c r="C119" s="221">
        <f t="shared" si="8"/>
        <v>0</v>
      </c>
      <c r="D119" s="76"/>
      <c r="E119" s="158"/>
      <c r="F119" s="89"/>
      <c r="G119" s="217"/>
      <c r="H119" s="197"/>
      <c r="I119" s="197"/>
      <c r="J119" s="105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550" t="s">
        <v>72</v>
      </c>
      <c r="B120" s="551"/>
      <c r="C120" s="222">
        <f t="shared" si="8"/>
        <v>0</v>
      </c>
      <c r="D120" s="37"/>
      <c r="E120" s="223"/>
      <c r="F120" s="38"/>
      <c r="G120" s="217"/>
      <c r="H120" s="197"/>
      <c r="I120" s="197"/>
      <c r="J120" s="105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533" t="s">
        <v>68</v>
      </c>
      <c r="B121" s="534"/>
      <c r="C121" s="221">
        <f t="shared" si="8"/>
        <v>0</v>
      </c>
      <c r="D121" s="76"/>
      <c r="E121" s="158"/>
      <c r="F121" s="89"/>
      <c r="G121" s="217"/>
      <c r="H121" s="197"/>
      <c r="I121" s="197"/>
      <c r="J121" s="105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5" t="s">
        <v>80</v>
      </c>
      <c r="B122" s="224"/>
      <c r="C122" s="177"/>
      <c r="D122" s="177"/>
      <c r="E122" s="167"/>
      <c r="F122" s="10"/>
      <c r="G122" s="197"/>
      <c r="H122" s="197"/>
      <c r="I122" s="197"/>
      <c r="J122" s="105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5" t="s">
        <v>109</v>
      </c>
      <c r="B123" s="225"/>
      <c r="C123" s="177"/>
      <c r="D123" s="177"/>
      <c r="E123" s="177"/>
      <c r="F123" s="177"/>
      <c r="G123" s="197"/>
      <c r="H123" s="197"/>
      <c r="I123" s="197"/>
      <c r="J123" s="105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26"/>
      <c r="G124" s="226"/>
      <c r="H124" s="197"/>
      <c r="I124" s="197"/>
      <c r="J124" s="105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477" t="s">
        <v>111</v>
      </c>
      <c r="B125" s="479"/>
      <c r="C125" s="503" t="s">
        <v>6</v>
      </c>
      <c r="D125" s="474" t="s">
        <v>112</v>
      </c>
      <c r="E125" s="475"/>
      <c r="F125" s="474" t="s">
        <v>113</v>
      </c>
      <c r="G125" s="475"/>
      <c r="H125" s="197"/>
      <c r="I125" s="197"/>
      <c r="J125" s="105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480"/>
      <c r="B126" s="482"/>
      <c r="C126" s="497"/>
      <c r="D126" s="16" t="s">
        <v>114</v>
      </c>
      <c r="E126" s="227" t="s">
        <v>115</v>
      </c>
      <c r="F126" s="16" t="s">
        <v>116</v>
      </c>
      <c r="G126" s="227" t="s">
        <v>115</v>
      </c>
      <c r="H126" s="197"/>
      <c r="I126" s="197"/>
      <c r="J126" s="105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529" t="s">
        <v>71</v>
      </c>
      <c r="B127" s="530"/>
      <c r="C127" s="228">
        <f t="shared" ref="C127:C133" si="9">SUM(D127:G127)</f>
        <v>233</v>
      </c>
      <c r="D127" s="229">
        <v>4</v>
      </c>
      <c r="E127" s="230"/>
      <c r="F127" s="229">
        <v>229</v>
      </c>
      <c r="G127" s="230"/>
      <c r="H127" s="217"/>
      <c r="I127" s="197"/>
      <c r="J127" s="105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508" t="s">
        <v>60</v>
      </c>
      <c r="B128" s="348" t="s">
        <v>107</v>
      </c>
      <c r="C128" s="228">
        <f t="shared" si="9"/>
        <v>187</v>
      </c>
      <c r="D128" s="229"/>
      <c r="E128" s="230"/>
      <c r="F128" s="229">
        <v>187</v>
      </c>
      <c r="G128" s="230"/>
      <c r="H128" s="217"/>
      <c r="I128" s="197"/>
      <c r="J128" s="105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547"/>
      <c r="B129" s="200" t="s">
        <v>92</v>
      </c>
      <c r="C129" s="231">
        <f t="shared" si="9"/>
        <v>0</v>
      </c>
      <c r="D129" s="232"/>
      <c r="E129" s="233"/>
      <c r="F129" s="232"/>
      <c r="G129" s="233"/>
      <c r="H129" s="217"/>
      <c r="I129" s="197"/>
      <c r="J129" s="105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509"/>
      <c r="B130" s="201" t="s">
        <v>108</v>
      </c>
      <c r="C130" s="234">
        <f t="shared" si="9"/>
        <v>0</v>
      </c>
      <c r="D130" s="235"/>
      <c r="E130" s="236"/>
      <c r="F130" s="235"/>
      <c r="G130" s="236"/>
      <c r="H130" s="217"/>
      <c r="I130" s="197"/>
      <c r="J130" s="105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531" t="s">
        <v>72</v>
      </c>
      <c r="B131" s="532"/>
      <c r="C131" s="237">
        <f t="shared" si="9"/>
        <v>105</v>
      </c>
      <c r="D131" s="28"/>
      <c r="E131" s="71"/>
      <c r="F131" s="28">
        <v>105</v>
      </c>
      <c r="G131" s="71"/>
      <c r="H131" s="217"/>
      <c r="I131" s="197"/>
      <c r="J131" s="105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533" t="s">
        <v>68</v>
      </c>
      <c r="B132" s="534"/>
      <c r="C132" s="238">
        <f t="shared" si="9"/>
        <v>0</v>
      </c>
      <c r="D132" s="35"/>
      <c r="E132" s="79"/>
      <c r="F132" s="35"/>
      <c r="G132" s="79"/>
      <c r="H132" s="217"/>
      <c r="I132" s="197"/>
      <c r="J132" s="105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554" t="s">
        <v>6</v>
      </c>
      <c r="B133" s="555"/>
      <c r="C133" s="40">
        <f t="shared" si="9"/>
        <v>525</v>
      </c>
      <c r="D133" s="161">
        <f>SUM(D127:D132)</f>
        <v>4</v>
      </c>
      <c r="E133" s="239">
        <f>SUM(E127:E132)</f>
        <v>0</v>
      </c>
      <c r="F133" s="161">
        <f>SUM(F127:F132)</f>
        <v>521</v>
      </c>
      <c r="G133" s="239">
        <f>SUM(G127:G132)</f>
        <v>0</v>
      </c>
      <c r="H133" s="197"/>
      <c r="I133" s="197"/>
      <c r="J133" s="105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0" t="s">
        <v>117</v>
      </c>
      <c r="B134" s="240"/>
      <c r="C134" s="240"/>
      <c r="D134" s="226"/>
      <c r="E134" s="226"/>
      <c r="F134" s="177"/>
      <c r="G134" s="197"/>
      <c r="H134" s="197"/>
      <c r="I134" s="197"/>
      <c r="J134" s="105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477" t="s">
        <v>32</v>
      </c>
      <c r="B135" s="556"/>
      <c r="C135" s="345" t="s">
        <v>6</v>
      </c>
      <c r="D135" s="226"/>
      <c r="E135" s="226"/>
      <c r="F135" s="242"/>
      <c r="G135" s="197"/>
      <c r="H135" s="197"/>
      <c r="I135" s="197"/>
      <c r="J135" s="105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557" t="s">
        <v>118</v>
      </c>
      <c r="B136" s="243" t="s">
        <v>119</v>
      </c>
      <c r="C136" s="244">
        <v>352</v>
      </c>
      <c r="D136" s="226"/>
      <c r="E136" s="226"/>
      <c r="F136" s="242"/>
      <c r="G136" s="197"/>
      <c r="H136" s="197"/>
      <c r="I136" s="197"/>
      <c r="J136" s="105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558"/>
      <c r="B137" s="245" t="s">
        <v>120</v>
      </c>
      <c r="C137" s="246">
        <v>233</v>
      </c>
      <c r="D137" s="226"/>
      <c r="E137" s="226"/>
      <c r="F137" s="242"/>
      <c r="G137" s="197"/>
      <c r="H137" s="197"/>
      <c r="I137" s="197"/>
      <c r="J137" s="105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47" t="s">
        <v>121</v>
      </c>
      <c r="B138" s="247"/>
      <c r="C138" s="247"/>
      <c r="D138" s="226"/>
      <c r="E138" s="226"/>
      <c r="F138" s="197"/>
      <c r="G138" s="197"/>
      <c r="H138" s="197"/>
      <c r="I138" s="197"/>
      <c r="J138" s="105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503" t="s">
        <v>32</v>
      </c>
      <c r="B139" s="503" t="s">
        <v>6</v>
      </c>
      <c r="C139" s="557" t="s">
        <v>56</v>
      </c>
      <c r="D139" s="552" t="s">
        <v>65</v>
      </c>
      <c r="E139" s="479" t="s">
        <v>60</v>
      </c>
      <c r="F139" s="197"/>
      <c r="G139" s="197"/>
      <c r="H139" s="197"/>
      <c r="I139" s="197"/>
      <c r="J139" s="105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497"/>
      <c r="B140" s="497"/>
      <c r="C140" s="558"/>
      <c r="D140" s="553"/>
      <c r="E140" s="482"/>
      <c r="F140" s="197"/>
      <c r="G140" s="197"/>
      <c r="H140" s="197"/>
      <c r="I140" s="197"/>
      <c r="J140" s="164"/>
      <c r="K140" s="105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0" t="s">
        <v>122</v>
      </c>
      <c r="B141" s="80">
        <f t="shared" ref="B141:B150" si="10">SUM(C141:E141)</f>
        <v>1</v>
      </c>
      <c r="C141" s="232"/>
      <c r="D141" s="248"/>
      <c r="E141" s="249">
        <v>1</v>
      </c>
      <c r="F141" s="166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0" t="s">
        <v>123</v>
      </c>
      <c r="B142" s="80">
        <f t="shared" si="10"/>
        <v>0</v>
      </c>
      <c r="C142" s="232"/>
      <c r="D142" s="248"/>
      <c r="E142" s="249"/>
      <c r="F142" s="166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0" t="s">
        <v>124</v>
      </c>
      <c r="B143" s="80">
        <f t="shared" si="10"/>
        <v>0</v>
      </c>
      <c r="C143" s="232"/>
      <c r="D143" s="248"/>
      <c r="E143" s="249"/>
      <c r="F143" s="166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0" t="s">
        <v>125</v>
      </c>
      <c r="B144" s="80">
        <f t="shared" si="10"/>
        <v>0</v>
      </c>
      <c r="C144" s="232"/>
      <c r="D144" s="248"/>
      <c r="E144" s="249"/>
      <c r="F144" s="166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0" t="s">
        <v>126</v>
      </c>
      <c r="B145" s="80">
        <f t="shared" si="10"/>
        <v>0</v>
      </c>
      <c r="C145" s="232"/>
      <c r="D145" s="248"/>
      <c r="E145" s="249"/>
      <c r="F145" s="166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0" t="s">
        <v>127</v>
      </c>
      <c r="B146" s="80">
        <f t="shared" si="10"/>
        <v>0</v>
      </c>
      <c r="C146" s="232"/>
      <c r="D146" s="248"/>
      <c r="E146" s="249"/>
      <c r="F146" s="166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0" t="s">
        <v>128</v>
      </c>
      <c r="B147" s="80">
        <f t="shared" si="10"/>
        <v>0</v>
      </c>
      <c r="C147" s="232"/>
      <c r="D147" s="248"/>
      <c r="E147" s="249"/>
      <c r="F147" s="166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0" t="s">
        <v>129</v>
      </c>
      <c r="B148" s="80">
        <f t="shared" si="10"/>
        <v>0</v>
      </c>
      <c r="C148" s="232"/>
      <c r="D148" s="248"/>
      <c r="E148" s="249"/>
      <c r="F148" s="166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0" t="s">
        <v>130</v>
      </c>
      <c r="B149" s="80">
        <f t="shared" si="10"/>
        <v>1</v>
      </c>
      <c r="C149" s="232"/>
      <c r="D149" s="248">
        <v>1</v>
      </c>
      <c r="E149" s="249"/>
      <c r="F149" s="166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88" t="s">
        <v>131</v>
      </c>
      <c r="B150" s="88">
        <f t="shared" si="10"/>
        <v>0</v>
      </c>
      <c r="C150" s="235"/>
      <c r="D150" s="251"/>
      <c r="E150" s="252"/>
      <c r="F150" s="166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66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53" customFormat="1" ht="14.25" hidden="1" x14ac:dyDescent="0.2">
      <c r="A195" s="253">
        <f>SUM(D12:D15,D22:D27,D31:D43,B49,C69:H69,C79:H79,C83:H88,C93:C98,C116:C121,C133,B141:B150,C53:C62,B102:B106,B109:B113,D16:D17,C136:C137)</f>
        <v>2159</v>
      </c>
      <c r="B195" s="253">
        <f>SUM(CG5:CN157)</f>
        <v>0</v>
      </c>
      <c r="BY195" s="254"/>
      <c r="BZ195" s="254"/>
      <c r="CA195" s="254"/>
      <c r="CB195" s="254"/>
      <c r="CC195" s="254"/>
      <c r="CD195" s="254"/>
      <c r="CE195" s="254"/>
      <c r="CF195" s="254"/>
      <c r="CG195" s="254"/>
      <c r="CH195" s="254"/>
      <c r="CI195" s="254"/>
      <c r="CJ195" s="254"/>
      <c r="CK195" s="254"/>
      <c r="CL195" s="254"/>
      <c r="CM195" s="254"/>
      <c r="CN195" s="254"/>
      <c r="CO195" s="254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sqref="A1:XFD1048576" xr:uid="{8517F480-8956-46AB-89B3-63ECFEAF875B}">
      <formula1>0</formula1>
      <formula2>1E+28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1852-70CE-4E35-8ED8-8CCE0983EF61}">
  <dimension ref="A1:CZ196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",[11]NOMBRE!B2," - ","( ",[11]NOMBRE!C2,[11]NOMBRE!D2,[11]NOMBRE!E2,[11]NOMBRE!F2,[11]NOMBRE!G2,"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",[11]NOMBRE!B6," - ","( ",[11]NOMBRE!C6,[11]NOMBRE!D6,"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",[11]NOMBRE!B7)</f>
        <v>AÑO: 2022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476" t="s">
        <v>4</v>
      </c>
      <c r="B9" s="476" t="s">
        <v>5</v>
      </c>
      <c r="C9" s="476"/>
      <c r="D9" s="477" t="s">
        <v>6</v>
      </c>
      <c r="E9" s="478"/>
      <c r="F9" s="479"/>
      <c r="G9" s="483" t="s">
        <v>7</v>
      </c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5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476"/>
      <c r="B10" s="476"/>
      <c r="C10" s="476"/>
      <c r="D10" s="480"/>
      <c r="E10" s="481"/>
      <c r="F10" s="482"/>
      <c r="G10" s="471" t="s">
        <v>8</v>
      </c>
      <c r="H10" s="471"/>
      <c r="I10" s="471" t="s">
        <v>9</v>
      </c>
      <c r="J10" s="471"/>
      <c r="K10" s="471" t="s">
        <v>10</v>
      </c>
      <c r="L10" s="471"/>
      <c r="M10" s="471" t="s">
        <v>11</v>
      </c>
      <c r="N10" s="471"/>
      <c r="O10" s="471" t="s">
        <v>12</v>
      </c>
      <c r="P10" s="471"/>
      <c r="Q10" s="471" t="s">
        <v>13</v>
      </c>
      <c r="R10" s="471"/>
      <c r="S10" s="471" t="s">
        <v>14</v>
      </c>
      <c r="T10" s="471"/>
      <c r="U10" s="471" t="s">
        <v>15</v>
      </c>
      <c r="V10" s="471"/>
      <c r="W10" s="471" t="s">
        <v>16</v>
      </c>
      <c r="X10" s="471"/>
      <c r="Y10" s="471" t="s">
        <v>17</v>
      </c>
      <c r="Z10" s="471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476"/>
      <c r="B11" s="476"/>
      <c r="C11" s="476"/>
      <c r="D11" s="16" t="s">
        <v>18</v>
      </c>
      <c r="E11" s="17" t="s">
        <v>19</v>
      </c>
      <c r="F11" s="363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472" t="s">
        <v>21</v>
      </c>
      <c r="B12" s="23" t="s">
        <v>22</v>
      </c>
      <c r="C12" s="24" t="s">
        <v>23</v>
      </c>
      <c r="D12" s="25">
        <f>SUM(E12+F12)</f>
        <v>9</v>
      </c>
      <c r="E12" s="26">
        <f t="shared" ref="E12:F15" si="0">SUM(G12+I12+K12+M12+O12+Q12+S12+U12+W12+Y12)</f>
        <v>2</v>
      </c>
      <c r="F12" s="27">
        <f t="shared" si="0"/>
        <v>7</v>
      </c>
      <c r="G12" s="28">
        <v>1</v>
      </c>
      <c r="H12" s="29">
        <v>0</v>
      </c>
      <c r="I12" s="28">
        <v>0</v>
      </c>
      <c r="J12" s="29">
        <v>3</v>
      </c>
      <c r="K12" s="28">
        <v>0</v>
      </c>
      <c r="L12" s="29">
        <v>1</v>
      </c>
      <c r="M12" s="28">
        <v>0</v>
      </c>
      <c r="N12" s="29">
        <v>1</v>
      </c>
      <c r="O12" s="28">
        <v>0</v>
      </c>
      <c r="P12" s="29">
        <v>0</v>
      </c>
      <c r="Q12" s="28">
        <v>0</v>
      </c>
      <c r="R12" s="29">
        <v>1</v>
      </c>
      <c r="S12" s="28">
        <v>1</v>
      </c>
      <c r="T12" s="29">
        <v>0</v>
      </c>
      <c r="U12" s="28">
        <v>0</v>
      </c>
      <c r="V12" s="29">
        <v>0</v>
      </c>
      <c r="W12" s="28">
        <v>0</v>
      </c>
      <c r="X12" s="29">
        <v>1</v>
      </c>
      <c r="Y12" s="28">
        <v>0</v>
      </c>
      <c r="Z12" s="29">
        <v>0</v>
      </c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473"/>
      <c r="B13" s="364" t="s">
        <v>24</v>
      </c>
      <c r="C13" s="31" t="s">
        <v>23</v>
      </c>
      <c r="D13" s="32">
        <f>SUM(E13+F13)</f>
        <v>72</v>
      </c>
      <c r="E13" s="33">
        <f t="shared" si="0"/>
        <v>31</v>
      </c>
      <c r="F13" s="34">
        <f t="shared" si="0"/>
        <v>41</v>
      </c>
      <c r="G13" s="35">
        <v>2</v>
      </c>
      <c r="H13" s="36">
        <v>2</v>
      </c>
      <c r="I13" s="37">
        <v>3</v>
      </c>
      <c r="J13" s="38">
        <v>7</v>
      </c>
      <c r="K13" s="37">
        <v>9</v>
      </c>
      <c r="L13" s="38">
        <v>6</v>
      </c>
      <c r="M13" s="37">
        <v>4</v>
      </c>
      <c r="N13" s="39">
        <v>7</v>
      </c>
      <c r="O13" s="37">
        <v>3</v>
      </c>
      <c r="P13" s="39">
        <v>2</v>
      </c>
      <c r="Q13" s="37">
        <v>3</v>
      </c>
      <c r="R13" s="39">
        <v>8</v>
      </c>
      <c r="S13" s="37">
        <v>1</v>
      </c>
      <c r="T13" s="39">
        <v>6</v>
      </c>
      <c r="U13" s="37">
        <v>2</v>
      </c>
      <c r="V13" s="39">
        <v>1</v>
      </c>
      <c r="W13" s="37">
        <v>3</v>
      </c>
      <c r="X13" s="39">
        <v>2</v>
      </c>
      <c r="Y13" s="37">
        <v>1</v>
      </c>
      <c r="Z13" s="39">
        <v>0</v>
      </c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474" t="s">
        <v>25</v>
      </c>
      <c r="B14" s="475"/>
      <c r="C14" s="40" t="s">
        <v>23</v>
      </c>
      <c r="D14" s="41">
        <f>SUM(E14+F14)</f>
        <v>169</v>
      </c>
      <c r="E14" s="42">
        <f t="shared" si="0"/>
        <v>70</v>
      </c>
      <c r="F14" s="43">
        <f t="shared" si="0"/>
        <v>99</v>
      </c>
      <c r="G14" s="44">
        <v>2</v>
      </c>
      <c r="H14" s="45">
        <v>3</v>
      </c>
      <c r="I14" s="44">
        <v>8</v>
      </c>
      <c r="J14" s="45">
        <v>12</v>
      </c>
      <c r="K14" s="44">
        <v>10</v>
      </c>
      <c r="L14" s="45">
        <v>15</v>
      </c>
      <c r="M14" s="46">
        <v>10</v>
      </c>
      <c r="N14" s="47">
        <v>14</v>
      </c>
      <c r="O14" s="46">
        <v>11</v>
      </c>
      <c r="P14" s="47">
        <v>13</v>
      </c>
      <c r="Q14" s="46">
        <v>10</v>
      </c>
      <c r="R14" s="47">
        <v>17</v>
      </c>
      <c r="S14" s="46">
        <v>8</v>
      </c>
      <c r="T14" s="47">
        <v>11</v>
      </c>
      <c r="U14" s="46">
        <v>4</v>
      </c>
      <c r="V14" s="47">
        <v>5</v>
      </c>
      <c r="W14" s="46">
        <v>4</v>
      </c>
      <c r="X14" s="47">
        <v>8</v>
      </c>
      <c r="Y14" s="46">
        <v>3</v>
      </c>
      <c r="Z14" s="47">
        <v>1</v>
      </c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486" t="s">
        <v>6</v>
      </c>
      <c r="B15" s="487"/>
      <c r="C15" s="488"/>
      <c r="D15" s="48">
        <f>SUM(E15+F15)</f>
        <v>250</v>
      </c>
      <c r="E15" s="49">
        <f t="shared" si="0"/>
        <v>103</v>
      </c>
      <c r="F15" s="50">
        <f t="shared" si="0"/>
        <v>147</v>
      </c>
      <c r="G15" s="51">
        <f t="shared" ref="G15:Z15" si="1">SUM(G12:G14)</f>
        <v>5</v>
      </c>
      <c r="H15" s="52">
        <f t="shared" si="1"/>
        <v>5</v>
      </c>
      <c r="I15" s="51">
        <f t="shared" si="1"/>
        <v>11</v>
      </c>
      <c r="J15" s="52">
        <f t="shared" si="1"/>
        <v>22</v>
      </c>
      <c r="K15" s="51">
        <f t="shared" si="1"/>
        <v>19</v>
      </c>
      <c r="L15" s="52">
        <f t="shared" si="1"/>
        <v>22</v>
      </c>
      <c r="M15" s="53">
        <f t="shared" si="1"/>
        <v>14</v>
      </c>
      <c r="N15" s="54">
        <f t="shared" si="1"/>
        <v>22</v>
      </c>
      <c r="O15" s="53">
        <f t="shared" si="1"/>
        <v>14</v>
      </c>
      <c r="P15" s="54">
        <f t="shared" si="1"/>
        <v>15</v>
      </c>
      <c r="Q15" s="53">
        <f t="shared" si="1"/>
        <v>13</v>
      </c>
      <c r="R15" s="54">
        <f t="shared" si="1"/>
        <v>26</v>
      </c>
      <c r="S15" s="53">
        <f t="shared" si="1"/>
        <v>10</v>
      </c>
      <c r="T15" s="54">
        <f t="shared" si="1"/>
        <v>17</v>
      </c>
      <c r="U15" s="53">
        <f t="shared" si="1"/>
        <v>6</v>
      </c>
      <c r="V15" s="54">
        <f t="shared" si="1"/>
        <v>6</v>
      </c>
      <c r="W15" s="53">
        <f t="shared" si="1"/>
        <v>7</v>
      </c>
      <c r="X15" s="54">
        <f t="shared" si="1"/>
        <v>11</v>
      </c>
      <c r="Y15" s="53">
        <f t="shared" si="1"/>
        <v>4</v>
      </c>
      <c r="Z15" s="54">
        <f t="shared" si="1"/>
        <v>1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489" t="s">
        <v>26</v>
      </c>
      <c r="B16" s="490"/>
      <c r="C16" s="491"/>
      <c r="D16" s="55">
        <v>19</v>
      </c>
      <c r="E16" s="56"/>
      <c r="F16" s="57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8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492" t="s">
        <v>27</v>
      </c>
      <c r="B17" s="493"/>
      <c r="C17" s="494"/>
      <c r="D17" s="35"/>
      <c r="E17" s="59"/>
      <c r="F17" s="60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1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2" t="s">
        <v>28</v>
      </c>
      <c r="B18" s="6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476" t="s">
        <v>4</v>
      </c>
      <c r="B19" s="476" t="s">
        <v>5</v>
      </c>
      <c r="C19" s="476"/>
      <c r="D19" s="477" t="s">
        <v>6</v>
      </c>
      <c r="E19" s="478"/>
      <c r="F19" s="479"/>
      <c r="G19" s="474" t="s">
        <v>7</v>
      </c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  <c r="Y19" s="500"/>
      <c r="Z19" s="475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476"/>
      <c r="B20" s="476"/>
      <c r="C20" s="476"/>
      <c r="D20" s="480"/>
      <c r="E20" s="481"/>
      <c r="F20" s="481"/>
      <c r="G20" s="471" t="s">
        <v>8</v>
      </c>
      <c r="H20" s="471"/>
      <c r="I20" s="471" t="s">
        <v>9</v>
      </c>
      <c r="J20" s="471"/>
      <c r="K20" s="471" t="s">
        <v>10</v>
      </c>
      <c r="L20" s="471"/>
      <c r="M20" s="471" t="s">
        <v>11</v>
      </c>
      <c r="N20" s="471"/>
      <c r="O20" s="471" t="s">
        <v>12</v>
      </c>
      <c r="P20" s="471"/>
      <c r="Q20" s="471" t="s">
        <v>13</v>
      </c>
      <c r="R20" s="471"/>
      <c r="S20" s="471" t="s">
        <v>14</v>
      </c>
      <c r="T20" s="471"/>
      <c r="U20" s="471" t="s">
        <v>15</v>
      </c>
      <c r="V20" s="471"/>
      <c r="W20" s="471" t="s">
        <v>16</v>
      </c>
      <c r="X20" s="471"/>
      <c r="Y20" s="471" t="s">
        <v>17</v>
      </c>
      <c r="Z20" s="47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476"/>
      <c r="B21" s="476"/>
      <c r="C21" s="476"/>
      <c r="D21" s="16" t="s">
        <v>18</v>
      </c>
      <c r="E21" s="17" t="s">
        <v>19</v>
      </c>
      <c r="F21" s="366" t="s">
        <v>20</v>
      </c>
      <c r="G21" s="19" t="s">
        <v>19</v>
      </c>
      <c r="H21" s="20" t="s">
        <v>20</v>
      </c>
      <c r="I21" s="19" t="s">
        <v>19</v>
      </c>
      <c r="J21" s="65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473" t="s">
        <v>21</v>
      </c>
      <c r="B22" s="496" t="s">
        <v>22</v>
      </c>
      <c r="C22" s="66" t="s">
        <v>29</v>
      </c>
      <c r="D22" s="67">
        <f t="shared" ref="D22:D27" si="2">SUM(E22+F22)</f>
        <v>5</v>
      </c>
      <c r="E22" s="68">
        <f t="shared" ref="E22:F27" si="3">SUM(G22+I22+K22+M22+O22+Q22+S22+U22+W22+Y22)</f>
        <v>0</v>
      </c>
      <c r="F22" s="69">
        <f t="shared" si="3"/>
        <v>5</v>
      </c>
      <c r="G22" s="37">
        <v>0</v>
      </c>
      <c r="H22" s="39">
        <v>2</v>
      </c>
      <c r="I22" s="28">
        <v>0</v>
      </c>
      <c r="J22" s="29">
        <v>1</v>
      </c>
      <c r="K22" s="70">
        <v>0</v>
      </c>
      <c r="L22" s="71">
        <v>1</v>
      </c>
      <c r="M22" s="70">
        <v>0</v>
      </c>
      <c r="N22" s="71">
        <v>1</v>
      </c>
      <c r="O22" s="70">
        <v>0</v>
      </c>
      <c r="P22" s="71">
        <v>0</v>
      </c>
      <c r="Q22" s="70">
        <v>0</v>
      </c>
      <c r="R22" s="71">
        <v>0</v>
      </c>
      <c r="S22" s="70">
        <v>0</v>
      </c>
      <c r="T22" s="71">
        <v>0</v>
      </c>
      <c r="U22" s="70">
        <v>0</v>
      </c>
      <c r="V22" s="71">
        <v>0</v>
      </c>
      <c r="W22" s="70">
        <v>0</v>
      </c>
      <c r="X22" s="71">
        <v>0</v>
      </c>
      <c r="Y22" s="28">
        <v>0</v>
      </c>
      <c r="Z22" s="71">
        <v>0</v>
      </c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473"/>
      <c r="B23" s="497"/>
      <c r="C23" s="72" t="s">
        <v>30</v>
      </c>
      <c r="D23" s="73">
        <f t="shared" si="2"/>
        <v>1</v>
      </c>
      <c r="E23" s="74">
        <f t="shared" si="3"/>
        <v>1</v>
      </c>
      <c r="F23" s="75">
        <f t="shared" si="3"/>
        <v>0</v>
      </c>
      <c r="G23" s="76">
        <v>0</v>
      </c>
      <c r="H23" s="77">
        <v>0</v>
      </c>
      <c r="I23" s="35">
        <v>1</v>
      </c>
      <c r="J23" s="36">
        <v>0</v>
      </c>
      <c r="K23" s="78">
        <v>0</v>
      </c>
      <c r="L23" s="79">
        <v>0</v>
      </c>
      <c r="M23" s="78">
        <v>0</v>
      </c>
      <c r="N23" s="79">
        <v>0</v>
      </c>
      <c r="O23" s="78">
        <v>0</v>
      </c>
      <c r="P23" s="79">
        <v>0</v>
      </c>
      <c r="Q23" s="78">
        <v>0</v>
      </c>
      <c r="R23" s="79">
        <v>0</v>
      </c>
      <c r="S23" s="78">
        <v>0</v>
      </c>
      <c r="T23" s="79">
        <v>0</v>
      </c>
      <c r="U23" s="78">
        <v>0</v>
      </c>
      <c r="V23" s="79">
        <v>0</v>
      </c>
      <c r="W23" s="78">
        <v>0</v>
      </c>
      <c r="X23" s="79">
        <v>0</v>
      </c>
      <c r="Y23" s="78">
        <v>0</v>
      </c>
      <c r="Z23" s="79">
        <v>0</v>
      </c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473"/>
      <c r="B24" s="496" t="s">
        <v>24</v>
      </c>
      <c r="C24" s="80" t="s">
        <v>29</v>
      </c>
      <c r="D24" s="81">
        <f t="shared" si="2"/>
        <v>13</v>
      </c>
      <c r="E24" s="82">
        <f t="shared" si="3"/>
        <v>4</v>
      </c>
      <c r="F24" s="83">
        <f t="shared" si="3"/>
        <v>9</v>
      </c>
      <c r="G24" s="84">
        <v>0</v>
      </c>
      <c r="H24" s="85">
        <v>1</v>
      </c>
      <c r="I24" s="84">
        <v>2</v>
      </c>
      <c r="J24" s="86">
        <v>2</v>
      </c>
      <c r="K24" s="87">
        <v>1</v>
      </c>
      <c r="L24" s="85">
        <v>1</v>
      </c>
      <c r="M24" s="87">
        <v>0</v>
      </c>
      <c r="N24" s="85">
        <v>2</v>
      </c>
      <c r="O24" s="87">
        <v>0</v>
      </c>
      <c r="P24" s="85">
        <v>0</v>
      </c>
      <c r="Q24" s="87">
        <v>0</v>
      </c>
      <c r="R24" s="85">
        <v>1</v>
      </c>
      <c r="S24" s="87">
        <v>0</v>
      </c>
      <c r="T24" s="85">
        <v>1</v>
      </c>
      <c r="U24" s="87">
        <v>0</v>
      </c>
      <c r="V24" s="85">
        <v>0</v>
      </c>
      <c r="W24" s="87">
        <v>1</v>
      </c>
      <c r="X24" s="85">
        <v>1</v>
      </c>
      <c r="Y24" s="87">
        <v>0</v>
      </c>
      <c r="Z24" s="85">
        <v>0</v>
      </c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495"/>
      <c r="B25" s="497"/>
      <c r="C25" s="88" t="s">
        <v>30</v>
      </c>
      <c r="D25" s="73">
        <f t="shared" si="2"/>
        <v>0</v>
      </c>
      <c r="E25" s="74">
        <f t="shared" si="3"/>
        <v>0</v>
      </c>
      <c r="F25" s="75">
        <f t="shared" si="3"/>
        <v>0</v>
      </c>
      <c r="G25" s="76">
        <v>0</v>
      </c>
      <c r="H25" s="77">
        <v>0</v>
      </c>
      <c r="I25" s="76">
        <v>0</v>
      </c>
      <c r="J25" s="89">
        <v>0</v>
      </c>
      <c r="K25" s="90">
        <v>0</v>
      </c>
      <c r="L25" s="77">
        <v>0</v>
      </c>
      <c r="M25" s="90">
        <v>0</v>
      </c>
      <c r="N25" s="77">
        <v>0</v>
      </c>
      <c r="O25" s="90">
        <v>0</v>
      </c>
      <c r="P25" s="77">
        <v>0</v>
      </c>
      <c r="Q25" s="90">
        <v>0</v>
      </c>
      <c r="R25" s="77">
        <v>0</v>
      </c>
      <c r="S25" s="90">
        <v>0</v>
      </c>
      <c r="T25" s="77">
        <v>0</v>
      </c>
      <c r="U25" s="90">
        <v>0</v>
      </c>
      <c r="V25" s="77">
        <v>0</v>
      </c>
      <c r="W25" s="90">
        <v>0</v>
      </c>
      <c r="X25" s="77">
        <v>0</v>
      </c>
      <c r="Y25" s="90">
        <v>0</v>
      </c>
      <c r="Z25" s="77">
        <v>0</v>
      </c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498" t="s">
        <v>25</v>
      </c>
      <c r="B26" s="499"/>
      <c r="C26" s="80" t="s">
        <v>29</v>
      </c>
      <c r="D26" s="91">
        <f t="shared" si="2"/>
        <v>77</v>
      </c>
      <c r="E26" s="92">
        <f t="shared" si="3"/>
        <v>28</v>
      </c>
      <c r="F26" s="93">
        <f t="shared" si="3"/>
        <v>49</v>
      </c>
      <c r="G26" s="94">
        <v>0</v>
      </c>
      <c r="H26" s="95">
        <v>2</v>
      </c>
      <c r="I26" s="96">
        <v>4</v>
      </c>
      <c r="J26" s="97">
        <v>10</v>
      </c>
      <c r="K26" s="94">
        <v>6</v>
      </c>
      <c r="L26" s="95">
        <v>5</v>
      </c>
      <c r="M26" s="94">
        <v>1</v>
      </c>
      <c r="N26" s="95">
        <v>4</v>
      </c>
      <c r="O26" s="94">
        <v>7</v>
      </c>
      <c r="P26" s="95">
        <v>12</v>
      </c>
      <c r="Q26" s="94">
        <v>2</v>
      </c>
      <c r="R26" s="95">
        <v>6</v>
      </c>
      <c r="S26" s="94">
        <v>3</v>
      </c>
      <c r="T26" s="95">
        <v>5</v>
      </c>
      <c r="U26" s="94">
        <v>4</v>
      </c>
      <c r="V26" s="95">
        <v>3</v>
      </c>
      <c r="W26" s="94">
        <v>0</v>
      </c>
      <c r="X26" s="95">
        <v>1</v>
      </c>
      <c r="Y26" s="94">
        <v>1</v>
      </c>
      <c r="Z26" s="95">
        <v>1</v>
      </c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480"/>
      <c r="B27" s="482"/>
      <c r="C27" s="88" t="s">
        <v>30</v>
      </c>
      <c r="D27" s="73">
        <f t="shared" si="2"/>
        <v>3</v>
      </c>
      <c r="E27" s="74">
        <f t="shared" si="3"/>
        <v>2</v>
      </c>
      <c r="F27" s="75">
        <f t="shared" si="3"/>
        <v>1</v>
      </c>
      <c r="G27" s="90">
        <v>0</v>
      </c>
      <c r="H27" s="77">
        <v>0</v>
      </c>
      <c r="I27" s="76">
        <v>0</v>
      </c>
      <c r="J27" s="89">
        <v>0</v>
      </c>
      <c r="K27" s="90">
        <v>0</v>
      </c>
      <c r="L27" s="77">
        <v>0</v>
      </c>
      <c r="M27" s="90">
        <v>1</v>
      </c>
      <c r="N27" s="77">
        <v>0</v>
      </c>
      <c r="O27" s="90">
        <v>0</v>
      </c>
      <c r="P27" s="77">
        <v>0</v>
      </c>
      <c r="Q27" s="90">
        <v>1</v>
      </c>
      <c r="R27" s="77">
        <v>0</v>
      </c>
      <c r="S27" s="90">
        <v>0</v>
      </c>
      <c r="T27" s="77">
        <v>0</v>
      </c>
      <c r="U27" s="90">
        <v>0</v>
      </c>
      <c r="V27" s="77">
        <v>1</v>
      </c>
      <c r="W27" s="90">
        <v>0</v>
      </c>
      <c r="X27" s="77">
        <v>0</v>
      </c>
      <c r="Y27" s="90">
        <v>0</v>
      </c>
      <c r="Z27" s="77">
        <v>0</v>
      </c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492" t="s">
        <v>6</v>
      </c>
      <c r="B28" s="493"/>
      <c r="C28" s="494"/>
      <c r="D28" s="98">
        <f t="shared" ref="D28:Z28" si="4">SUM(D22:D27)</f>
        <v>99</v>
      </c>
      <c r="E28" s="99">
        <f t="shared" si="4"/>
        <v>35</v>
      </c>
      <c r="F28" s="100">
        <f t="shared" si="4"/>
        <v>64</v>
      </c>
      <c r="G28" s="101">
        <f t="shared" si="4"/>
        <v>0</v>
      </c>
      <c r="H28" s="102">
        <f t="shared" si="4"/>
        <v>5</v>
      </c>
      <c r="I28" s="103">
        <f t="shared" si="4"/>
        <v>7</v>
      </c>
      <c r="J28" s="104">
        <f t="shared" si="4"/>
        <v>13</v>
      </c>
      <c r="K28" s="101">
        <f t="shared" si="4"/>
        <v>7</v>
      </c>
      <c r="L28" s="102">
        <f t="shared" si="4"/>
        <v>7</v>
      </c>
      <c r="M28" s="101">
        <f t="shared" si="4"/>
        <v>2</v>
      </c>
      <c r="N28" s="102">
        <f t="shared" si="4"/>
        <v>7</v>
      </c>
      <c r="O28" s="101">
        <f t="shared" si="4"/>
        <v>7</v>
      </c>
      <c r="P28" s="102">
        <f t="shared" si="4"/>
        <v>12</v>
      </c>
      <c r="Q28" s="101">
        <f t="shared" si="4"/>
        <v>3</v>
      </c>
      <c r="R28" s="102">
        <f t="shared" si="4"/>
        <v>7</v>
      </c>
      <c r="S28" s="101">
        <f t="shared" si="4"/>
        <v>3</v>
      </c>
      <c r="T28" s="102">
        <f t="shared" si="4"/>
        <v>6</v>
      </c>
      <c r="U28" s="101">
        <f t="shared" si="4"/>
        <v>4</v>
      </c>
      <c r="V28" s="102">
        <f t="shared" si="4"/>
        <v>4</v>
      </c>
      <c r="W28" s="101">
        <f t="shared" si="4"/>
        <v>1</v>
      </c>
      <c r="X28" s="102">
        <f t="shared" si="4"/>
        <v>2</v>
      </c>
      <c r="Y28" s="101">
        <f t="shared" si="4"/>
        <v>1</v>
      </c>
      <c r="Z28" s="102">
        <f t="shared" si="4"/>
        <v>1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501" t="s">
        <v>31</v>
      </c>
      <c r="B29" s="501"/>
      <c r="C29" s="501"/>
      <c r="D29" s="501"/>
      <c r="E29" s="501"/>
      <c r="F29" s="501"/>
      <c r="G29" s="501"/>
      <c r="H29" s="501"/>
      <c r="I29" s="501"/>
      <c r="J29" s="501"/>
      <c r="K29" s="105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502" t="s">
        <v>32</v>
      </c>
      <c r="B30" s="502"/>
      <c r="C30" s="502"/>
      <c r="D30" s="367" t="s">
        <v>6</v>
      </c>
      <c r="E30" s="107" t="s">
        <v>33</v>
      </c>
      <c r="F30" s="374" t="s">
        <v>34</v>
      </c>
      <c r="G30" s="109"/>
      <c r="H30" s="110"/>
      <c r="I30" s="110"/>
      <c r="J30" s="111"/>
      <c r="K30" s="105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503" t="s">
        <v>35</v>
      </c>
      <c r="B31" s="504" t="s">
        <v>36</v>
      </c>
      <c r="C31" s="505"/>
      <c r="D31" s="112">
        <f t="shared" ref="D31:D43" si="5">SUM(E31+F31)</f>
        <v>0</v>
      </c>
      <c r="E31" s="113"/>
      <c r="F31" s="11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496"/>
      <c r="B32" s="506" t="s">
        <v>37</v>
      </c>
      <c r="C32" s="507"/>
      <c r="D32" s="115">
        <f t="shared" si="5"/>
        <v>0</v>
      </c>
      <c r="E32" s="116"/>
      <c r="F32" s="1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496"/>
      <c r="B33" s="506" t="s">
        <v>38</v>
      </c>
      <c r="C33" s="507"/>
      <c r="D33" s="115">
        <f t="shared" si="5"/>
        <v>0</v>
      </c>
      <c r="E33" s="116"/>
      <c r="F33" s="1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496"/>
      <c r="B34" s="506" t="s">
        <v>39</v>
      </c>
      <c r="C34" s="507"/>
      <c r="D34" s="115">
        <f t="shared" si="5"/>
        <v>0</v>
      </c>
      <c r="E34" s="118"/>
      <c r="F34" s="11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496"/>
      <c r="B35" s="506" t="s">
        <v>40</v>
      </c>
      <c r="C35" s="507"/>
      <c r="D35" s="115">
        <f t="shared" si="5"/>
        <v>0</v>
      </c>
      <c r="E35" s="118"/>
      <c r="F35" s="11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496"/>
      <c r="B36" s="506" t="s">
        <v>41</v>
      </c>
      <c r="C36" s="507"/>
      <c r="D36" s="115">
        <f t="shared" si="5"/>
        <v>0</v>
      </c>
      <c r="E36" s="118"/>
      <c r="F36" s="11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496"/>
      <c r="B37" s="506" t="s">
        <v>42</v>
      </c>
      <c r="C37" s="507"/>
      <c r="D37" s="115">
        <f t="shared" si="5"/>
        <v>0</v>
      </c>
      <c r="E37" s="118"/>
      <c r="F37" s="11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496"/>
      <c r="B38" s="506" t="s">
        <v>43</v>
      </c>
      <c r="C38" s="507"/>
      <c r="D38" s="115">
        <f t="shared" si="5"/>
        <v>0</v>
      </c>
      <c r="E38" s="118"/>
      <c r="F38" s="11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497"/>
      <c r="B39" s="512" t="s">
        <v>44</v>
      </c>
      <c r="C39" s="513"/>
      <c r="D39" s="120">
        <f t="shared" si="5"/>
        <v>0</v>
      </c>
      <c r="E39" s="121"/>
      <c r="F39" s="12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503" t="s">
        <v>45</v>
      </c>
      <c r="B40" s="503" t="s">
        <v>46</v>
      </c>
      <c r="C40" s="23" t="s">
        <v>47</v>
      </c>
      <c r="D40" s="112">
        <f t="shared" si="5"/>
        <v>3</v>
      </c>
      <c r="E40" s="123">
        <v>0</v>
      </c>
      <c r="F40" s="124">
        <v>3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496"/>
      <c r="B41" s="497"/>
      <c r="C41" s="364" t="s">
        <v>48</v>
      </c>
      <c r="D41" s="120">
        <f t="shared" si="5"/>
        <v>0</v>
      </c>
      <c r="E41" s="125"/>
      <c r="F41" s="122"/>
      <c r="G41" s="2"/>
      <c r="H41" s="2"/>
      <c r="I41" s="126"/>
      <c r="J41" s="126"/>
      <c r="K41" s="12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496"/>
      <c r="B42" s="503" t="s">
        <v>49</v>
      </c>
      <c r="C42" s="23" t="s">
        <v>47</v>
      </c>
      <c r="D42" s="112">
        <f t="shared" si="5"/>
        <v>2</v>
      </c>
      <c r="E42" s="123">
        <v>0</v>
      </c>
      <c r="F42" s="124">
        <v>2</v>
      </c>
      <c r="G42" s="2"/>
      <c r="H42" s="2"/>
      <c r="I42" s="126"/>
      <c r="J42" s="126"/>
      <c r="K42" s="1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497"/>
      <c r="B43" s="497"/>
      <c r="C43" s="127" t="s">
        <v>48</v>
      </c>
      <c r="D43" s="120">
        <f t="shared" si="5"/>
        <v>0</v>
      </c>
      <c r="E43" s="125"/>
      <c r="F43" s="122"/>
      <c r="G43" s="2"/>
      <c r="H43" s="2"/>
      <c r="I43" s="126"/>
      <c r="J43" s="126"/>
      <c r="K43" s="12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501" t="s">
        <v>50</v>
      </c>
      <c r="B44" s="501"/>
      <c r="C44" s="501"/>
      <c r="D44" s="501"/>
      <c r="E44" s="501"/>
      <c r="F44" s="501"/>
      <c r="G44" s="501"/>
      <c r="H44" s="501"/>
      <c r="I44" s="128"/>
      <c r="J44" s="128"/>
      <c r="K44" s="129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508" t="s">
        <v>51</v>
      </c>
      <c r="B45" s="510" t="s">
        <v>6</v>
      </c>
      <c r="C45" s="10"/>
      <c r="D45" s="2"/>
      <c r="E45" s="2"/>
      <c r="F45" s="2"/>
      <c r="G45" s="2"/>
      <c r="H45" s="2"/>
      <c r="I45" s="126"/>
      <c r="J45" s="126"/>
      <c r="K45" s="12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509"/>
      <c r="B46" s="511"/>
      <c r="C46" s="130"/>
      <c r="D46" s="10"/>
      <c r="E46" s="2"/>
      <c r="F46" s="2"/>
      <c r="G46" s="2"/>
      <c r="H46" s="2"/>
      <c r="I46" s="126"/>
      <c r="J46" s="126"/>
      <c r="K46" s="12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1"/>
      <c r="C47" s="132"/>
      <c r="D47" s="10"/>
      <c r="E47" s="2"/>
      <c r="F47" s="2"/>
      <c r="G47" s="2"/>
      <c r="H47" s="2"/>
      <c r="I47" s="126"/>
      <c r="J47" s="126"/>
      <c r="K47" s="12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7" t="s">
        <v>53</v>
      </c>
      <c r="B48" s="133"/>
      <c r="C48" s="132"/>
      <c r="D48" s="10"/>
      <c r="E48" s="2"/>
      <c r="F48" s="2"/>
      <c r="G48" s="2"/>
      <c r="H48" s="2"/>
      <c r="I48" s="126"/>
      <c r="J48" s="126"/>
      <c r="K48" s="12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365" t="s">
        <v>6</v>
      </c>
      <c r="B49" s="135">
        <f>SUM(B47+B48)</f>
        <v>0</v>
      </c>
      <c r="C49" s="136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7" t="s">
        <v>54</v>
      </c>
      <c r="B50" s="137"/>
      <c r="C50" s="137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503" t="s">
        <v>55</v>
      </c>
      <c r="B51" s="479" t="s">
        <v>5</v>
      </c>
      <c r="C51" s="503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497"/>
      <c r="B52" s="482"/>
      <c r="C52" s="497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503" t="s">
        <v>56</v>
      </c>
      <c r="B53" s="138" t="s">
        <v>57</v>
      </c>
      <c r="C53" s="131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496"/>
      <c r="B54" s="139" t="s">
        <v>58</v>
      </c>
      <c r="C54" s="140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497"/>
      <c r="B55" s="141" t="s">
        <v>59</v>
      </c>
      <c r="C55" s="133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503" t="s">
        <v>60</v>
      </c>
      <c r="B56" s="138" t="s">
        <v>61</v>
      </c>
      <c r="C56" s="131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496"/>
      <c r="B57" s="139" t="s">
        <v>62</v>
      </c>
      <c r="C57" s="140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496"/>
      <c r="B58" s="371" t="s">
        <v>63</v>
      </c>
      <c r="C58" s="140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497"/>
      <c r="B59" s="141" t="s">
        <v>64</v>
      </c>
      <c r="C59" s="133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503" t="s">
        <v>65</v>
      </c>
      <c r="B60" s="143" t="s">
        <v>66</v>
      </c>
      <c r="C60" s="131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497"/>
      <c r="B61" s="144" t="s">
        <v>67</v>
      </c>
      <c r="C61" s="133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514" t="s">
        <v>68</v>
      </c>
      <c r="B62" s="515"/>
      <c r="C62" s="145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501" t="s">
        <v>69</v>
      </c>
      <c r="B63" s="501"/>
      <c r="C63" s="501"/>
      <c r="D63" s="501"/>
      <c r="E63" s="501"/>
      <c r="F63" s="501"/>
      <c r="G63" s="501"/>
      <c r="H63" s="501"/>
      <c r="I63" s="501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516" t="s">
        <v>70</v>
      </c>
      <c r="B64" s="516"/>
      <c r="C64" s="517" t="s">
        <v>71</v>
      </c>
      <c r="D64" s="517" t="s">
        <v>72</v>
      </c>
      <c r="E64" s="518" t="s">
        <v>60</v>
      </c>
      <c r="F64" s="517"/>
      <c r="G64" s="517"/>
      <c r="H64" s="517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516"/>
      <c r="B65" s="516"/>
      <c r="C65" s="517"/>
      <c r="D65" s="517"/>
      <c r="E65" s="146" t="s">
        <v>74</v>
      </c>
      <c r="F65" s="373" t="s">
        <v>75</v>
      </c>
      <c r="G65" s="369" t="s">
        <v>76</v>
      </c>
      <c r="H65" s="518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519" t="s">
        <v>77</v>
      </c>
      <c r="B66" s="519"/>
      <c r="C66" s="149"/>
      <c r="D66" s="149"/>
      <c r="E66" s="150"/>
      <c r="F66" s="151"/>
      <c r="G66" s="152"/>
      <c r="H66" s="152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520" t="s">
        <v>78</v>
      </c>
      <c r="B67" s="520"/>
      <c r="C67" s="153"/>
      <c r="D67" s="153"/>
      <c r="E67" s="154"/>
      <c r="F67" s="155"/>
      <c r="G67" s="156"/>
      <c r="H67" s="156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521" t="s">
        <v>79</v>
      </c>
      <c r="B68" s="521"/>
      <c r="C68" s="157"/>
      <c r="D68" s="157"/>
      <c r="E68" s="76"/>
      <c r="F68" s="158"/>
      <c r="G68" s="159"/>
      <c r="H68" s="159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522" t="s">
        <v>6</v>
      </c>
      <c r="B69" s="522"/>
      <c r="C69" s="160">
        <f t="shared" ref="C69:H69" si="6">SUM(C66:C68)</f>
        <v>0</v>
      </c>
      <c r="D69" s="160">
        <f t="shared" si="6"/>
        <v>0</v>
      </c>
      <c r="E69" s="161">
        <f t="shared" si="6"/>
        <v>0</v>
      </c>
      <c r="F69" s="162">
        <f t="shared" si="6"/>
        <v>0</v>
      </c>
      <c r="G69" s="163">
        <f t="shared" si="6"/>
        <v>0</v>
      </c>
      <c r="H69" s="40">
        <f t="shared" si="6"/>
        <v>0</v>
      </c>
      <c r="I69" s="164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5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501" t="s">
        <v>81</v>
      </c>
      <c r="B71" s="501"/>
      <c r="C71" s="501"/>
      <c r="D71" s="501"/>
      <c r="E71" s="501"/>
      <c r="F71" s="501"/>
      <c r="G71" s="501"/>
      <c r="H71" s="501"/>
      <c r="I71" s="501"/>
      <c r="J71" s="501"/>
      <c r="K71" s="501"/>
      <c r="L71" s="50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516" t="s">
        <v>70</v>
      </c>
      <c r="B72" s="516"/>
      <c r="C72" s="517" t="s">
        <v>71</v>
      </c>
      <c r="D72" s="517" t="s">
        <v>72</v>
      </c>
      <c r="E72" s="523" t="s">
        <v>60</v>
      </c>
      <c r="F72" s="524"/>
      <c r="G72" s="525"/>
      <c r="H72" s="518" t="s">
        <v>73</v>
      </c>
      <c r="I72" s="10"/>
      <c r="J72" s="10"/>
      <c r="K72" s="166"/>
      <c r="L72" s="16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516"/>
      <c r="B73" s="516"/>
      <c r="C73" s="517"/>
      <c r="D73" s="517"/>
      <c r="E73" s="372" t="s">
        <v>74</v>
      </c>
      <c r="F73" s="373" t="s">
        <v>75</v>
      </c>
      <c r="G73" s="374" t="s">
        <v>76</v>
      </c>
      <c r="H73" s="518"/>
      <c r="I73" s="10"/>
      <c r="J73" s="10"/>
      <c r="K73" s="166"/>
      <c r="L73" s="16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519" t="s">
        <v>78</v>
      </c>
      <c r="B74" s="519"/>
      <c r="C74" s="149">
        <v>22</v>
      </c>
      <c r="D74" s="149">
        <v>18</v>
      </c>
      <c r="E74" s="169">
        <v>147</v>
      </c>
      <c r="F74" s="151"/>
      <c r="G74" s="170"/>
      <c r="H74" s="152">
        <v>20</v>
      </c>
      <c r="I74" s="10"/>
      <c r="J74" s="10"/>
      <c r="K74" s="166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520" t="s">
        <v>82</v>
      </c>
      <c r="B75" s="520"/>
      <c r="C75" s="140">
        <v>1</v>
      </c>
      <c r="D75" s="140"/>
      <c r="E75" s="171"/>
      <c r="F75" s="172"/>
      <c r="G75" s="85"/>
      <c r="H75" s="86"/>
      <c r="I75" s="10"/>
      <c r="J75" s="10"/>
      <c r="K75" s="166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535" t="s">
        <v>83</v>
      </c>
      <c r="B76" s="535"/>
      <c r="C76" s="140"/>
      <c r="D76" s="140"/>
      <c r="E76" s="171"/>
      <c r="F76" s="172"/>
      <c r="G76" s="85"/>
      <c r="H76" s="86"/>
      <c r="I76" s="10"/>
      <c r="J76" s="10"/>
      <c r="K76" s="166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520" t="s">
        <v>84</v>
      </c>
      <c r="B77" s="520"/>
      <c r="C77" s="140"/>
      <c r="D77" s="140">
        <v>8</v>
      </c>
      <c r="E77" s="171"/>
      <c r="F77" s="172"/>
      <c r="G77" s="85"/>
      <c r="H77" s="86"/>
      <c r="I77" s="10"/>
      <c r="J77" s="10"/>
      <c r="K77" s="166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536" t="s">
        <v>79</v>
      </c>
      <c r="B78" s="536"/>
      <c r="C78" s="157">
        <v>1</v>
      </c>
      <c r="D78" s="133">
        <v>5</v>
      </c>
      <c r="E78" s="173">
        <v>1</v>
      </c>
      <c r="F78" s="158"/>
      <c r="G78" s="77"/>
      <c r="H78" s="159"/>
      <c r="I78" s="10"/>
      <c r="J78" s="10"/>
      <c r="K78" s="166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522" t="s">
        <v>6</v>
      </c>
      <c r="B79" s="522"/>
      <c r="C79" s="160">
        <f t="shared" ref="C79:H79" si="7">SUM(C74:C78)</f>
        <v>24</v>
      </c>
      <c r="D79" s="40">
        <f t="shared" si="7"/>
        <v>31</v>
      </c>
      <c r="E79" s="161">
        <f t="shared" si="7"/>
        <v>148</v>
      </c>
      <c r="F79" s="174">
        <f t="shared" si="7"/>
        <v>0</v>
      </c>
      <c r="G79" s="175">
        <f t="shared" si="7"/>
        <v>0</v>
      </c>
      <c r="H79" s="175">
        <f t="shared" si="7"/>
        <v>20</v>
      </c>
      <c r="I79" s="164"/>
      <c r="J79" s="10"/>
      <c r="K79" s="166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5" t="s">
        <v>80</v>
      </c>
      <c r="B80" s="176"/>
      <c r="C80" s="177"/>
      <c r="D80" s="177"/>
      <c r="E80" s="177"/>
      <c r="F80" s="177"/>
      <c r="G80" s="177"/>
      <c r="H80" s="177"/>
      <c r="I80" s="10"/>
      <c r="J80" s="10"/>
      <c r="K80" s="166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526" t="s">
        <v>85</v>
      </c>
      <c r="B81" s="526"/>
      <c r="C81" s="526"/>
      <c r="D81" s="526"/>
      <c r="E81" s="526"/>
      <c r="F81" s="526"/>
      <c r="G81" s="526"/>
      <c r="H81" s="526"/>
      <c r="I81" s="10"/>
      <c r="J81" s="10"/>
      <c r="K81" s="166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527" t="s">
        <v>86</v>
      </c>
      <c r="B82" s="528"/>
      <c r="C82" s="379" t="s">
        <v>6</v>
      </c>
      <c r="D82" s="146" t="s">
        <v>87</v>
      </c>
      <c r="E82" s="373" t="s">
        <v>88</v>
      </c>
      <c r="F82" s="373" t="s">
        <v>89</v>
      </c>
      <c r="G82" s="373" t="s">
        <v>90</v>
      </c>
      <c r="H82" s="179" t="s">
        <v>91</v>
      </c>
      <c r="I82" s="10"/>
      <c r="J82" s="10"/>
      <c r="K82" s="166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529" t="s">
        <v>71</v>
      </c>
      <c r="B83" s="530"/>
      <c r="C83" s="180"/>
      <c r="D83" s="181"/>
      <c r="E83" s="182"/>
      <c r="F83" s="182"/>
      <c r="G83" s="182"/>
      <c r="H83" s="183"/>
      <c r="I83" s="10"/>
      <c r="J83" s="10"/>
      <c r="K83" s="166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503" t="s">
        <v>60</v>
      </c>
      <c r="B84" s="370" t="s">
        <v>61</v>
      </c>
      <c r="C84" s="149"/>
      <c r="D84" s="185"/>
      <c r="E84" s="186"/>
      <c r="F84" s="186"/>
      <c r="G84" s="186"/>
      <c r="H84" s="187"/>
      <c r="I84" s="10"/>
      <c r="J84" s="10"/>
      <c r="K84" s="166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496"/>
      <c r="B85" s="376" t="s">
        <v>92</v>
      </c>
      <c r="C85" s="153"/>
      <c r="D85" s="154"/>
      <c r="E85" s="155"/>
      <c r="F85" s="155"/>
      <c r="G85" s="155"/>
      <c r="H85" s="156"/>
      <c r="I85" s="10"/>
      <c r="J85" s="10"/>
      <c r="K85" s="166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497"/>
      <c r="B86" s="189" t="s">
        <v>64</v>
      </c>
      <c r="C86" s="190"/>
      <c r="D86" s="191"/>
      <c r="E86" s="192"/>
      <c r="F86" s="192"/>
      <c r="G86" s="192"/>
      <c r="H86" s="193"/>
      <c r="I86" s="10"/>
      <c r="J86" s="10"/>
      <c r="K86" s="166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531" t="s">
        <v>72</v>
      </c>
      <c r="B87" s="532"/>
      <c r="C87" s="149"/>
      <c r="D87" s="185"/>
      <c r="E87" s="186"/>
      <c r="F87" s="186"/>
      <c r="G87" s="186"/>
      <c r="H87" s="187"/>
      <c r="I87" s="10"/>
      <c r="J87" s="10"/>
      <c r="K87" s="166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533" t="s">
        <v>68</v>
      </c>
      <c r="B88" s="534"/>
      <c r="C88" s="194"/>
      <c r="D88" s="76"/>
      <c r="E88" s="158"/>
      <c r="F88" s="158"/>
      <c r="G88" s="158"/>
      <c r="H88" s="89"/>
      <c r="I88" s="10"/>
      <c r="J88" s="10"/>
      <c r="K88" s="166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5" t="s">
        <v>80</v>
      </c>
      <c r="B89" s="195"/>
      <c r="C89" s="196"/>
      <c r="D89" s="167"/>
      <c r="E89" s="167"/>
      <c r="F89" s="167"/>
      <c r="G89" s="167"/>
      <c r="H89" s="167"/>
      <c r="I89" s="10"/>
      <c r="J89" s="10"/>
      <c r="K89" s="166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501" t="s">
        <v>93</v>
      </c>
      <c r="B90" s="501"/>
      <c r="C90" s="501"/>
      <c r="D90" s="501"/>
      <c r="E90" s="501"/>
      <c r="F90" s="501"/>
      <c r="G90" s="501"/>
      <c r="H90" s="501"/>
      <c r="I90" s="501"/>
      <c r="J90" s="10"/>
      <c r="K90" s="166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541" t="s">
        <v>70</v>
      </c>
      <c r="B91" s="542"/>
      <c r="C91" s="545" t="s">
        <v>6</v>
      </c>
      <c r="D91" s="10"/>
      <c r="E91" s="197"/>
      <c r="F91" s="197"/>
      <c r="G91" s="197"/>
      <c r="H91" s="197"/>
      <c r="I91" s="197"/>
      <c r="J91" s="10"/>
      <c r="K91" s="166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543"/>
      <c r="B92" s="544"/>
      <c r="C92" s="546"/>
      <c r="D92" s="10"/>
      <c r="E92" s="197"/>
      <c r="F92" s="197"/>
      <c r="G92" s="197"/>
      <c r="H92" s="197"/>
      <c r="I92" s="197"/>
      <c r="J92" s="10"/>
      <c r="K92" s="166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529" t="s">
        <v>71</v>
      </c>
      <c r="B93" s="530"/>
      <c r="C93" s="180"/>
      <c r="D93" s="10"/>
      <c r="E93" s="197"/>
      <c r="F93" s="197"/>
      <c r="G93" s="197"/>
      <c r="H93" s="197"/>
      <c r="I93" s="197"/>
      <c r="J93" s="105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547" t="s">
        <v>60</v>
      </c>
      <c r="B94" s="380" t="s">
        <v>61</v>
      </c>
      <c r="C94" s="199"/>
      <c r="D94" s="10"/>
      <c r="E94" s="197"/>
      <c r="F94" s="197"/>
      <c r="G94" s="197"/>
      <c r="H94" s="197"/>
      <c r="I94" s="197"/>
      <c r="J94" s="164"/>
      <c r="K94" s="105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547"/>
      <c r="B95" s="200" t="s">
        <v>92</v>
      </c>
      <c r="C95" s="153"/>
      <c r="D95" s="10"/>
      <c r="E95" s="19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509"/>
      <c r="B96" s="201" t="s">
        <v>64</v>
      </c>
      <c r="C96" s="190"/>
      <c r="D96" s="10"/>
      <c r="E96" s="19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531" t="s">
        <v>72</v>
      </c>
      <c r="B97" s="532"/>
      <c r="C97" s="199"/>
      <c r="D97" s="10"/>
      <c r="E97" s="1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533" t="s">
        <v>68</v>
      </c>
      <c r="B98" s="534"/>
      <c r="C98" s="190"/>
      <c r="D98" s="10"/>
      <c r="E98" s="1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5" t="s">
        <v>80</v>
      </c>
      <c r="B99" s="195"/>
      <c r="C99" s="196"/>
      <c r="D99" s="10"/>
      <c r="E99" s="1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501" t="s">
        <v>94</v>
      </c>
      <c r="B100" s="501"/>
      <c r="C100" s="501"/>
      <c r="D100" s="501"/>
      <c r="E100" s="50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2" t="s">
        <v>95</v>
      </c>
      <c r="B101" s="203" t="s">
        <v>96</v>
      </c>
      <c r="C101" s="378"/>
      <c r="D101" s="37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376" t="s">
        <v>97</v>
      </c>
      <c r="B102" s="206"/>
      <c r="C102" s="378"/>
      <c r="D102" s="37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376" t="s">
        <v>98</v>
      </c>
      <c r="B103" s="207"/>
      <c r="C103" s="378"/>
      <c r="D103" s="377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376" t="s">
        <v>99</v>
      </c>
      <c r="B104" s="207"/>
      <c r="C104" s="378"/>
      <c r="D104" s="377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376" t="s">
        <v>100</v>
      </c>
      <c r="B105" s="207"/>
      <c r="C105" s="208"/>
      <c r="D105" s="377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89" t="s">
        <v>101</v>
      </c>
      <c r="B106" s="209"/>
      <c r="C106" s="208"/>
      <c r="D106" s="377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537" t="s">
        <v>102</v>
      </c>
      <c r="B107" s="538"/>
      <c r="C107" s="538"/>
      <c r="D107" s="53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2" t="s">
        <v>95</v>
      </c>
      <c r="B108" s="203" t="s">
        <v>96</v>
      </c>
      <c r="C108" s="378"/>
      <c r="D108" s="377"/>
      <c r="E108" s="16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376" t="s">
        <v>97</v>
      </c>
      <c r="B109" s="206"/>
      <c r="C109" s="378"/>
      <c r="D109" s="377"/>
      <c r="E109" s="378"/>
      <c r="F109" s="210"/>
      <c r="G109" s="10"/>
      <c r="H109" s="10"/>
      <c r="I109" s="377"/>
      <c r="J109" s="378"/>
      <c r="K109" s="105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376" t="s">
        <v>98</v>
      </c>
      <c r="B110" s="207"/>
      <c r="C110" s="378"/>
      <c r="D110" s="377"/>
      <c r="E110" s="378"/>
      <c r="F110" s="210"/>
      <c r="G110" s="10"/>
      <c r="H110" s="10"/>
      <c r="I110" s="377"/>
      <c r="J110" s="378"/>
      <c r="K110" s="105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376" t="s">
        <v>99</v>
      </c>
      <c r="B111" s="207"/>
      <c r="C111" s="378"/>
      <c r="D111" s="377"/>
      <c r="E111" s="378"/>
      <c r="F111" s="210"/>
      <c r="G111" s="10"/>
      <c r="H111" s="10"/>
      <c r="I111" s="377"/>
      <c r="J111" s="378"/>
      <c r="K111" s="105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376" t="s">
        <v>100</v>
      </c>
      <c r="B112" s="207"/>
      <c r="C112" s="208"/>
      <c r="D112" s="539"/>
      <c r="E112" s="540"/>
      <c r="F112" s="210"/>
      <c r="G112" s="10"/>
      <c r="H112" s="10"/>
      <c r="I112" s="377"/>
      <c r="J112" s="378"/>
      <c r="K112" s="105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89" t="s">
        <v>101</v>
      </c>
      <c r="B113" s="209"/>
      <c r="C113" s="208"/>
      <c r="D113" s="539"/>
      <c r="E113" s="540"/>
      <c r="F113" s="210"/>
      <c r="G113" s="10"/>
      <c r="H113" s="10"/>
      <c r="I113" s="377"/>
      <c r="J113" s="378"/>
      <c r="K113" s="105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1" t="s">
        <v>103</v>
      </c>
      <c r="B114" s="212"/>
      <c r="C114" s="212"/>
      <c r="D114" s="212"/>
      <c r="E114" s="212"/>
      <c r="F114" s="212"/>
      <c r="G114" s="197"/>
      <c r="H114" s="197"/>
      <c r="I114" s="197"/>
      <c r="J114" s="164"/>
      <c r="K114" s="105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527" t="s">
        <v>5</v>
      </c>
      <c r="B115" s="528"/>
      <c r="C115" s="379" t="s">
        <v>6</v>
      </c>
      <c r="D115" s="146" t="s">
        <v>104</v>
      </c>
      <c r="E115" s="373" t="s">
        <v>105</v>
      </c>
      <c r="F115" s="369" t="s">
        <v>106</v>
      </c>
      <c r="G115" s="197"/>
      <c r="H115" s="197"/>
      <c r="I115" s="197"/>
      <c r="J115" s="105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548" t="s">
        <v>71</v>
      </c>
      <c r="B116" s="549"/>
      <c r="C116" s="213">
        <f t="shared" ref="C116:C121" si="8">SUM(D116:F116)</f>
        <v>120</v>
      </c>
      <c r="D116" s="214">
        <v>120</v>
      </c>
      <c r="E116" s="215"/>
      <c r="F116" s="216"/>
      <c r="G116" s="217"/>
      <c r="H116" s="197"/>
      <c r="I116" s="197"/>
      <c r="J116" s="105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508" t="s">
        <v>60</v>
      </c>
      <c r="B117" s="375" t="s">
        <v>107</v>
      </c>
      <c r="C117" s="219">
        <f t="shared" si="8"/>
        <v>0</v>
      </c>
      <c r="D117" s="150"/>
      <c r="E117" s="151"/>
      <c r="F117" s="152"/>
      <c r="G117" s="217"/>
      <c r="H117" s="197"/>
      <c r="I117" s="197"/>
      <c r="J117" s="105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547"/>
      <c r="B118" s="200" t="s">
        <v>92</v>
      </c>
      <c r="C118" s="220">
        <f t="shared" si="8"/>
        <v>0</v>
      </c>
      <c r="D118" s="84"/>
      <c r="E118" s="172"/>
      <c r="F118" s="86"/>
      <c r="G118" s="217"/>
      <c r="H118" s="197"/>
      <c r="I118" s="197"/>
      <c r="J118" s="105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509"/>
      <c r="B119" s="201" t="s">
        <v>108</v>
      </c>
      <c r="C119" s="221">
        <f t="shared" si="8"/>
        <v>0</v>
      </c>
      <c r="D119" s="76"/>
      <c r="E119" s="158"/>
      <c r="F119" s="89"/>
      <c r="G119" s="217"/>
      <c r="H119" s="197"/>
      <c r="I119" s="197"/>
      <c r="J119" s="105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550" t="s">
        <v>72</v>
      </c>
      <c r="B120" s="551"/>
      <c r="C120" s="222">
        <f t="shared" si="8"/>
        <v>0</v>
      </c>
      <c r="D120" s="37"/>
      <c r="E120" s="223"/>
      <c r="F120" s="38"/>
      <c r="G120" s="217"/>
      <c r="H120" s="197"/>
      <c r="I120" s="197"/>
      <c r="J120" s="105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533" t="s">
        <v>68</v>
      </c>
      <c r="B121" s="534"/>
      <c r="C121" s="221">
        <f t="shared" si="8"/>
        <v>0</v>
      </c>
      <c r="D121" s="76"/>
      <c r="E121" s="158"/>
      <c r="F121" s="89"/>
      <c r="G121" s="217"/>
      <c r="H121" s="197"/>
      <c r="I121" s="197"/>
      <c r="J121" s="105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5" t="s">
        <v>80</v>
      </c>
      <c r="B122" s="224"/>
      <c r="C122" s="177"/>
      <c r="D122" s="177"/>
      <c r="E122" s="167"/>
      <c r="F122" s="10"/>
      <c r="G122" s="197"/>
      <c r="H122" s="197"/>
      <c r="I122" s="197"/>
      <c r="J122" s="105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5" t="s">
        <v>109</v>
      </c>
      <c r="B123" s="225"/>
      <c r="C123" s="177"/>
      <c r="D123" s="177"/>
      <c r="E123" s="177"/>
      <c r="F123" s="177"/>
      <c r="G123" s="197"/>
      <c r="H123" s="197"/>
      <c r="I123" s="197"/>
      <c r="J123" s="105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26"/>
      <c r="G124" s="226"/>
      <c r="H124" s="197"/>
      <c r="I124" s="197"/>
      <c r="J124" s="105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477" t="s">
        <v>111</v>
      </c>
      <c r="B125" s="479"/>
      <c r="C125" s="503" t="s">
        <v>6</v>
      </c>
      <c r="D125" s="474" t="s">
        <v>112</v>
      </c>
      <c r="E125" s="475"/>
      <c r="F125" s="474" t="s">
        <v>113</v>
      </c>
      <c r="G125" s="475"/>
      <c r="H125" s="197"/>
      <c r="I125" s="197"/>
      <c r="J125" s="105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480"/>
      <c r="B126" s="482"/>
      <c r="C126" s="497"/>
      <c r="D126" s="16" t="s">
        <v>114</v>
      </c>
      <c r="E126" s="227" t="s">
        <v>115</v>
      </c>
      <c r="F126" s="16" t="s">
        <v>116</v>
      </c>
      <c r="G126" s="227" t="s">
        <v>115</v>
      </c>
      <c r="H126" s="197"/>
      <c r="I126" s="197"/>
      <c r="J126" s="105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529" t="s">
        <v>71</v>
      </c>
      <c r="B127" s="530"/>
      <c r="C127" s="228">
        <f t="shared" ref="C127:C133" si="9">SUM(D127:G127)</f>
        <v>232</v>
      </c>
      <c r="D127" s="229">
        <v>2</v>
      </c>
      <c r="E127" s="230"/>
      <c r="F127" s="229">
        <v>230</v>
      </c>
      <c r="G127" s="230"/>
      <c r="H127" s="217"/>
      <c r="I127" s="197"/>
      <c r="J127" s="105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508" t="s">
        <v>60</v>
      </c>
      <c r="B128" s="375" t="s">
        <v>107</v>
      </c>
      <c r="C128" s="228">
        <f t="shared" si="9"/>
        <v>116</v>
      </c>
      <c r="D128" s="229"/>
      <c r="E128" s="230"/>
      <c r="F128" s="229">
        <v>116</v>
      </c>
      <c r="G128" s="230"/>
      <c r="H128" s="217"/>
      <c r="I128" s="197"/>
      <c r="J128" s="105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547"/>
      <c r="B129" s="200" t="s">
        <v>92</v>
      </c>
      <c r="C129" s="231">
        <f t="shared" si="9"/>
        <v>0</v>
      </c>
      <c r="D129" s="232"/>
      <c r="E129" s="233"/>
      <c r="F129" s="232"/>
      <c r="G129" s="233"/>
      <c r="H129" s="217"/>
      <c r="I129" s="197"/>
      <c r="J129" s="105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509"/>
      <c r="B130" s="201" t="s">
        <v>108</v>
      </c>
      <c r="C130" s="234">
        <f t="shared" si="9"/>
        <v>0</v>
      </c>
      <c r="D130" s="235"/>
      <c r="E130" s="236"/>
      <c r="F130" s="235"/>
      <c r="G130" s="236"/>
      <c r="H130" s="217"/>
      <c r="I130" s="197"/>
      <c r="J130" s="105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531" t="s">
        <v>72</v>
      </c>
      <c r="B131" s="532"/>
      <c r="C131" s="237">
        <f t="shared" si="9"/>
        <v>85</v>
      </c>
      <c r="D131" s="28"/>
      <c r="E131" s="71"/>
      <c r="F131" s="28">
        <v>85</v>
      </c>
      <c r="G131" s="71"/>
      <c r="H131" s="217"/>
      <c r="I131" s="197"/>
      <c r="J131" s="105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533" t="s">
        <v>68</v>
      </c>
      <c r="B132" s="534"/>
      <c r="C132" s="238">
        <f t="shared" si="9"/>
        <v>6</v>
      </c>
      <c r="D132" s="35"/>
      <c r="E132" s="79"/>
      <c r="F132" s="35">
        <v>6</v>
      </c>
      <c r="G132" s="79"/>
      <c r="H132" s="217"/>
      <c r="I132" s="197"/>
      <c r="J132" s="105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554" t="s">
        <v>6</v>
      </c>
      <c r="B133" s="555"/>
      <c r="C133" s="40">
        <f t="shared" si="9"/>
        <v>439</v>
      </c>
      <c r="D133" s="161">
        <f>SUM(D127:D132)</f>
        <v>2</v>
      </c>
      <c r="E133" s="239">
        <f>SUM(E127:E132)</f>
        <v>0</v>
      </c>
      <c r="F133" s="161">
        <f>SUM(F127:F132)</f>
        <v>437</v>
      </c>
      <c r="G133" s="239">
        <f>SUM(G127:G132)</f>
        <v>0</v>
      </c>
      <c r="H133" s="197"/>
      <c r="I133" s="197"/>
      <c r="J133" s="105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0" t="s">
        <v>117</v>
      </c>
      <c r="B134" s="240"/>
      <c r="C134" s="240"/>
      <c r="D134" s="226"/>
      <c r="E134" s="226"/>
      <c r="F134" s="177"/>
      <c r="G134" s="197"/>
      <c r="H134" s="197"/>
      <c r="I134" s="197"/>
      <c r="J134" s="105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477" t="s">
        <v>32</v>
      </c>
      <c r="B135" s="556"/>
      <c r="C135" s="368" t="s">
        <v>6</v>
      </c>
      <c r="D135" s="226"/>
      <c r="E135" s="226"/>
      <c r="F135" s="242"/>
      <c r="G135" s="197"/>
      <c r="H135" s="197"/>
      <c r="I135" s="197"/>
      <c r="J135" s="105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557" t="s">
        <v>118</v>
      </c>
      <c r="B136" s="243" t="s">
        <v>119</v>
      </c>
      <c r="C136" s="244">
        <v>330</v>
      </c>
      <c r="D136" s="226"/>
      <c r="E136" s="226"/>
      <c r="F136" s="242"/>
      <c r="G136" s="197"/>
      <c r="H136" s="197"/>
      <c r="I136" s="197"/>
      <c r="J136" s="105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558"/>
      <c r="B137" s="245" t="s">
        <v>120</v>
      </c>
      <c r="C137" s="246">
        <v>232</v>
      </c>
      <c r="D137" s="226"/>
      <c r="E137" s="226"/>
      <c r="F137" s="242"/>
      <c r="G137" s="197"/>
      <c r="H137" s="197"/>
      <c r="I137" s="197"/>
      <c r="J137" s="105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47" t="s">
        <v>121</v>
      </c>
      <c r="B138" s="247"/>
      <c r="C138" s="247"/>
      <c r="D138" s="226"/>
      <c r="E138" s="226"/>
      <c r="F138" s="197"/>
      <c r="G138" s="197"/>
      <c r="H138" s="197"/>
      <c r="I138" s="197"/>
      <c r="J138" s="105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503" t="s">
        <v>32</v>
      </c>
      <c r="B139" s="503" t="s">
        <v>6</v>
      </c>
      <c r="C139" s="557" t="s">
        <v>56</v>
      </c>
      <c r="D139" s="552" t="s">
        <v>65</v>
      </c>
      <c r="E139" s="479" t="s">
        <v>60</v>
      </c>
      <c r="F139" s="197"/>
      <c r="G139" s="197"/>
      <c r="H139" s="197"/>
      <c r="I139" s="197"/>
      <c r="J139" s="105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497"/>
      <c r="B140" s="497"/>
      <c r="C140" s="558"/>
      <c r="D140" s="553"/>
      <c r="E140" s="482"/>
      <c r="F140" s="197"/>
      <c r="G140" s="197"/>
      <c r="H140" s="197"/>
      <c r="I140" s="197"/>
      <c r="J140" s="164"/>
      <c r="K140" s="105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0" t="s">
        <v>122</v>
      </c>
      <c r="B141" s="80">
        <f t="shared" ref="B141:B150" si="10">SUM(C141:E141)</f>
        <v>0</v>
      </c>
      <c r="C141" s="232"/>
      <c r="D141" s="248"/>
      <c r="E141" s="249"/>
      <c r="F141" s="166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0" t="s">
        <v>123</v>
      </c>
      <c r="B142" s="80">
        <f t="shared" si="10"/>
        <v>0</v>
      </c>
      <c r="C142" s="232"/>
      <c r="D142" s="248"/>
      <c r="E142" s="249"/>
      <c r="F142" s="166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0" t="s">
        <v>124</v>
      </c>
      <c r="B143" s="80">
        <f t="shared" si="10"/>
        <v>0</v>
      </c>
      <c r="C143" s="232"/>
      <c r="D143" s="248"/>
      <c r="E143" s="249"/>
      <c r="F143" s="166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0" t="s">
        <v>125</v>
      </c>
      <c r="B144" s="80">
        <f t="shared" si="10"/>
        <v>0</v>
      </c>
      <c r="C144" s="232"/>
      <c r="D144" s="248"/>
      <c r="E144" s="249"/>
      <c r="F144" s="166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0" t="s">
        <v>126</v>
      </c>
      <c r="B145" s="80">
        <f t="shared" si="10"/>
        <v>0</v>
      </c>
      <c r="C145" s="232"/>
      <c r="D145" s="248"/>
      <c r="E145" s="249"/>
      <c r="F145" s="166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0" t="s">
        <v>127</v>
      </c>
      <c r="B146" s="80">
        <f t="shared" si="10"/>
        <v>0</v>
      </c>
      <c r="C146" s="232"/>
      <c r="D146" s="248"/>
      <c r="E146" s="249"/>
      <c r="F146" s="166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0" t="s">
        <v>128</v>
      </c>
      <c r="B147" s="80">
        <f t="shared" si="10"/>
        <v>0</v>
      </c>
      <c r="C147" s="232"/>
      <c r="D147" s="248"/>
      <c r="E147" s="249"/>
      <c r="F147" s="166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0" t="s">
        <v>129</v>
      </c>
      <c r="B148" s="80">
        <f t="shared" si="10"/>
        <v>0</v>
      </c>
      <c r="C148" s="232"/>
      <c r="D148" s="248"/>
      <c r="E148" s="249"/>
      <c r="F148" s="166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0" t="s">
        <v>130</v>
      </c>
      <c r="B149" s="80">
        <f t="shared" si="10"/>
        <v>0</v>
      </c>
      <c r="C149" s="232"/>
      <c r="D149" s="248"/>
      <c r="E149" s="249"/>
      <c r="F149" s="166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88" t="s">
        <v>131</v>
      </c>
      <c r="B150" s="88">
        <f t="shared" si="10"/>
        <v>0</v>
      </c>
      <c r="C150" s="235"/>
      <c r="D150" s="251"/>
      <c r="E150" s="252"/>
      <c r="F150" s="166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66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53" customFormat="1" ht="14.25" hidden="1" x14ac:dyDescent="0.2">
      <c r="A195" s="253">
        <f>SUM(D12:D15,D22:D27,D31:D43,B49,C69:H69,C79:H79,C83:H88,C93:C98,C116:C121,C133,B141:B150,C53:C62,B102:B106,B109:B113,D16:D17,C136:C137)</f>
        <v>1967</v>
      </c>
      <c r="B195" s="253">
        <f>SUM(CG5:CN157)</f>
        <v>0</v>
      </c>
      <c r="BY195" s="254"/>
      <c r="BZ195" s="254"/>
      <c r="CA195" s="254"/>
      <c r="CB195" s="254"/>
      <c r="CC195" s="254"/>
      <c r="CD195" s="254"/>
      <c r="CE195" s="254"/>
      <c r="CF195" s="254"/>
      <c r="CG195" s="254"/>
      <c r="CH195" s="254"/>
      <c r="CI195" s="254"/>
      <c r="CJ195" s="254"/>
      <c r="CK195" s="254"/>
      <c r="CL195" s="254"/>
      <c r="CM195" s="254"/>
      <c r="CN195" s="254"/>
      <c r="CO195" s="254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sqref="A1:XFD1048576" xr:uid="{6403A879-506E-471E-9AF4-688E61332B68}">
      <formula1>0</formula1>
      <formula2>1E+28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4EE57-C2A6-4D9D-9E4B-9196EE977546}">
  <dimension ref="A1:CZ196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",[12]NOMBRE!B2," - ","( ",[12]NOMBRE!C2,[12]NOMBRE!D2,[12]NOMBRE!E2,[12]NOMBRE!F2,[12]NOMBRE!G2,"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",[12]NOMBRE!B6," - ","( ",[12]NOMBRE!C6,[12]NOMBRE!D6,"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",[12]NOMBRE!B7)</f>
        <v>AÑO: 2022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476" t="s">
        <v>4</v>
      </c>
      <c r="B9" s="476" t="s">
        <v>5</v>
      </c>
      <c r="C9" s="476"/>
      <c r="D9" s="477" t="s">
        <v>6</v>
      </c>
      <c r="E9" s="478"/>
      <c r="F9" s="479"/>
      <c r="G9" s="483" t="s">
        <v>7</v>
      </c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5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476"/>
      <c r="B10" s="476"/>
      <c r="C10" s="476"/>
      <c r="D10" s="480"/>
      <c r="E10" s="481"/>
      <c r="F10" s="482"/>
      <c r="G10" s="471" t="s">
        <v>8</v>
      </c>
      <c r="H10" s="471"/>
      <c r="I10" s="471" t="s">
        <v>9</v>
      </c>
      <c r="J10" s="471"/>
      <c r="K10" s="471" t="s">
        <v>10</v>
      </c>
      <c r="L10" s="471"/>
      <c r="M10" s="471" t="s">
        <v>11</v>
      </c>
      <c r="N10" s="471"/>
      <c r="O10" s="471" t="s">
        <v>12</v>
      </c>
      <c r="P10" s="471"/>
      <c r="Q10" s="471" t="s">
        <v>13</v>
      </c>
      <c r="R10" s="471"/>
      <c r="S10" s="471" t="s">
        <v>14</v>
      </c>
      <c r="T10" s="471"/>
      <c r="U10" s="471" t="s">
        <v>15</v>
      </c>
      <c r="V10" s="471"/>
      <c r="W10" s="471" t="s">
        <v>16</v>
      </c>
      <c r="X10" s="471"/>
      <c r="Y10" s="471" t="s">
        <v>17</v>
      </c>
      <c r="Z10" s="471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476"/>
      <c r="B11" s="476"/>
      <c r="C11" s="476"/>
      <c r="D11" s="16" t="s">
        <v>18</v>
      </c>
      <c r="E11" s="17" t="s">
        <v>19</v>
      </c>
      <c r="F11" s="435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472" t="s">
        <v>21</v>
      </c>
      <c r="B12" s="23" t="s">
        <v>22</v>
      </c>
      <c r="C12" s="24" t="s">
        <v>23</v>
      </c>
      <c r="D12" s="25">
        <f>SUM(E12+F12)</f>
        <v>4</v>
      </c>
      <c r="E12" s="26">
        <f t="shared" ref="E12:F15" si="0">SUM(G12+I12+K12+M12+O12+Q12+S12+U12+W12+Y12)</f>
        <v>2</v>
      </c>
      <c r="F12" s="27">
        <f t="shared" si="0"/>
        <v>2</v>
      </c>
      <c r="G12" s="28">
        <v>0</v>
      </c>
      <c r="H12" s="29">
        <v>0</v>
      </c>
      <c r="I12" s="28">
        <v>0</v>
      </c>
      <c r="J12" s="29">
        <v>2</v>
      </c>
      <c r="K12" s="28">
        <v>1</v>
      </c>
      <c r="L12" s="29">
        <v>0</v>
      </c>
      <c r="M12" s="28">
        <v>1</v>
      </c>
      <c r="N12" s="29">
        <v>0</v>
      </c>
      <c r="O12" s="28">
        <v>0</v>
      </c>
      <c r="P12" s="29">
        <v>0</v>
      </c>
      <c r="Q12" s="28">
        <v>0</v>
      </c>
      <c r="R12" s="29">
        <v>0</v>
      </c>
      <c r="S12" s="28">
        <v>0</v>
      </c>
      <c r="T12" s="29">
        <v>0</v>
      </c>
      <c r="U12" s="28">
        <v>0</v>
      </c>
      <c r="V12" s="29">
        <v>0</v>
      </c>
      <c r="W12" s="28">
        <v>0</v>
      </c>
      <c r="X12" s="29">
        <v>0</v>
      </c>
      <c r="Y12" s="28">
        <v>0</v>
      </c>
      <c r="Z12" s="29">
        <v>0</v>
      </c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473"/>
      <c r="B13" s="436" t="s">
        <v>24</v>
      </c>
      <c r="C13" s="31" t="s">
        <v>23</v>
      </c>
      <c r="D13" s="32">
        <f>SUM(E13+F13)</f>
        <v>62</v>
      </c>
      <c r="E13" s="33">
        <f t="shared" si="0"/>
        <v>23</v>
      </c>
      <c r="F13" s="34">
        <f t="shared" si="0"/>
        <v>39</v>
      </c>
      <c r="G13" s="35">
        <v>0</v>
      </c>
      <c r="H13" s="36">
        <v>1</v>
      </c>
      <c r="I13" s="37">
        <v>0</v>
      </c>
      <c r="J13" s="38">
        <v>5</v>
      </c>
      <c r="K13" s="37">
        <v>4</v>
      </c>
      <c r="L13" s="38">
        <v>9</v>
      </c>
      <c r="M13" s="37">
        <v>3</v>
      </c>
      <c r="N13" s="39">
        <v>6</v>
      </c>
      <c r="O13" s="37">
        <v>4</v>
      </c>
      <c r="P13" s="39">
        <v>3</v>
      </c>
      <c r="Q13" s="37">
        <v>7</v>
      </c>
      <c r="R13" s="39">
        <v>5</v>
      </c>
      <c r="S13" s="37">
        <v>0</v>
      </c>
      <c r="T13" s="39">
        <v>3</v>
      </c>
      <c r="U13" s="37">
        <v>3</v>
      </c>
      <c r="V13" s="39">
        <v>3</v>
      </c>
      <c r="W13" s="37">
        <v>2</v>
      </c>
      <c r="X13" s="39">
        <v>2</v>
      </c>
      <c r="Y13" s="37">
        <v>0</v>
      </c>
      <c r="Z13" s="39">
        <v>2</v>
      </c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474" t="s">
        <v>25</v>
      </c>
      <c r="B14" s="475"/>
      <c r="C14" s="40" t="s">
        <v>23</v>
      </c>
      <c r="D14" s="41">
        <f>SUM(E14+F14)</f>
        <v>189</v>
      </c>
      <c r="E14" s="42">
        <f t="shared" si="0"/>
        <v>97</v>
      </c>
      <c r="F14" s="43">
        <f t="shared" si="0"/>
        <v>92</v>
      </c>
      <c r="G14" s="44">
        <v>2</v>
      </c>
      <c r="H14" s="45">
        <v>0</v>
      </c>
      <c r="I14" s="44">
        <v>10</v>
      </c>
      <c r="J14" s="45">
        <v>9</v>
      </c>
      <c r="K14" s="44">
        <v>10</v>
      </c>
      <c r="L14" s="45">
        <v>12</v>
      </c>
      <c r="M14" s="46">
        <v>13</v>
      </c>
      <c r="N14" s="47">
        <v>17</v>
      </c>
      <c r="O14" s="46">
        <v>11</v>
      </c>
      <c r="P14" s="47">
        <v>13</v>
      </c>
      <c r="Q14" s="46">
        <v>11</v>
      </c>
      <c r="R14" s="47">
        <v>13</v>
      </c>
      <c r="S14" s="46">
        <v>14</v>
      </c>
      <c r="T14" s="47">
        <v>11</v>
      </c>
      <c r="U14" s="46">
        <v>13</v>
      </c>
      <c r="V14" s="47">
        <v>11</v>
      </c>
      <c r="W14" s="46">
        <v>9</v>
      </c>
      <c r="X14" s="47">
        <v>3</v>
      </c>
      <c r="Y14" s="46">
        <v>4</v>
      </c>
      <c r="Z14" s="47">
        <v>3</v>
      </c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486" t="s">
        <v>6</v>
      </c>
      <c r="B15" s="487"/>
      <c r="C15" s="488"/>
      <c r="D15" s="48">
        <f>SUM(E15+F15)</f>
        <v>255</v>
      </c>
      <c r="E15" s="49">
        <f t="shared" si="0"/>
        <v>122</v>
      </c>
      <c r="F15" s="50">
        <f t="shared" si="0"/>
        <v>133</v>
      </c>
      <c r="G15" s="51">
        <f t="shared" ref="G15:Z15" si="1">SUM(G12:G14)</f>
        <v>2</v>
      </c>
      <c r="H15" s="52">
        <f t="shared" si="1"/>
        <v>1</v>
      </c>
      <c r="I15" s="51">
        <f t="shared" si="1"/>
        <v>10</v>
      </c>
      <c r="J15" s="52">
        <f t="shared" si="1"/>
        <v>16</v>
      </c>
      <c r="K15" s="51">
        <f t="shared" si="1"/>
        <v>15</v>
      </c>
      <c r="L15" s="52">
        <f t="shared" si="1"/>
        <v>21</v>
      </c>
      <c r="M15" s="53">
        <f t="shared" si="1"/>
        <v>17</v>
      </c>
      <c r="N15" s="54">
        <f t="shared" si="1"/>
        <v>23</v>
      </c>
      <c r="O15" s="53">
        <f t="shared" si="1"/>
        <v>15</v>
      </c>
      <c r="P15" s="54">
        <f t="shared" si="1"/>
        <v>16</v>
      </c>
      <c r="Q15" s="53">
        <f t="shared" si="1"/>
        <v>18</v>
      </c>
      <c r="R15" s="54">
        <f t="shared" si="1"/>
        <v>18</v>
      </c>
      <c r="S15" s="53">
        <f t="shared" si="1"/>
        <v>14</v>
      </c>
      <c r="T15" s="54">
        <f t="shared" si="1"/>
        <v>14</v>
      </c>
      <c r="U15" s="53">
        <f t="shared" si="1"/>
        <v>16</v>
      </c>
      <c r="V15" s="54">
        <f t="shared" si="1"/>
        <v>14</v>
      </c>
      <c r="W15" s="53">
        <f t="shared" si="1"/>
        <v>11</v>
      </c>
      <c r="X15" s="54">
        <f t="shared" si="1"/>
        <v>5</v>
      </c>
      <c r="Y15" s="53">
        <f t="shared" si="1"/>
        <v>4</v>
      </c>
      <c r="Z15" s="54">
        <f t="shared" si="1"/>
        <v>5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489" t="s">
        <v>26</v>
      </c>
      <c r="B16" s="490"/>
      <c r="C16" s="491"/>
      <c r="D16" s="55">
        <v>21</v>
      </c>
      <c r="E16" s="56"/>
      <c r="F16" s="57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8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492" t="s">
        <v>27</v>
      </c>
      <c r="B17" s="493"/>
      <c r="C17" s="494"/>
      <c r="D17" s="35"/>
      <c r="E17" s="59"/>
      <c r="F17" s="60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1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2" t="s">
        <v>28</v>
      </c>
      <c r="B18" s="6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476" t="s">
        <v>4</v>
      </c>
      <c r="B19" s="476" t="s">
        <v>5</v>
      </c>
      <c r="C19" s="476"/>
      <c r="D19" s="477" t="s">
        <v>6</v>
      </c>
      <c r="E19" s="478"/>
      <c r="F19" s="479"/>
      <c r="G19" s="474" t="s">
        <v>7</v>
      </c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  <c r="Y19" s="500"/>
      <c r="Z19" s="475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476"/>
      <c r="B20" s="476"/>
      <c r="C20" s="476"/>
      <c r="D20" s="480"/>
      <c r="E20" s="481"/>
      <c r="F20" s="481"/>
      <c r="G20" s="471" t="s">
        <v>8</v>
      </c>
      <c r="H20" s="471"/>
      <c r="I20" s="471" t="s">
        <v>9</v>
      </c>
      <c r="J20" s="471"/>
      <c r="K20" s="471" t="s">
        <v>10</v>
      </c>
      <c r="L20" s="471"/>
      <c r="M20" s="471" t="s">
        <v>11</v>
      </c>
      <c r="N20" s="471"/>
      <c r="O20" s="471" t="s">
        <v>12</v>
      </c>
      <c r="P20" s="471"/>
      <c r="Q20" s="471" t="s">
        <v>13</v>
      </c>
      <c r="R20" s="471"/>
      <c r="S20" s="471" t="s">
        <v>14</v>
      </c>
      <c r="T20" s="471"/>
      <c r="U20" s="471" t="s">
        <v>15</v>
      </c>
      <c r="V20" s="471"/>
      <c r="W20" s="471" t="s">
        <v>16</v>
      </c>
      <c r="X20" s="471"/>
      <c r="Y20" s="471" t="s">
        <v>17</v>
      </c>
      <c r="Z20" s="47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476"/>
      <c r="B21" s="476"/>
      <c r="C21" s="476"/>
      <c r="D21" s="16" t="s">
        <v>18</v>
      </c>
      <c r="E21" s="17" t="s">
        <v>19</v>
      </c>
      <c r="F21" s="438" t="s">
        <v>20</v>
      </c>
      <c r="G21" s="19" t="s">
        <v>19</v>
      </c>
      <c r="H21" s="20" t="s">
        <v>20</v>
      </c>
      <c r="I21" s="19" t="s">
        <v>19</v>
      </c>
      <c r="J21" s="65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473" t="s">
        <v>21</v>
      </c>
      <c r="B22" s="496" t="s">
        <v>22</v>
      </c>
      <c r="C22" s="66" t="s">
        <v>29</v>
      </c>
      <c r="D22" s="67">
        <f t="shared" ref="D22:D27" si="2">SUM(E22+F22)</f>
        <v>2</v>
      </c>
      <c r="E22" s="68">
        <f t="shared" ref="E22:F27" si="3">SUM(G22+I22+K22+M22+O22+Q22+S22+U22+W22+Y22)</f>
        <v>0</v>
      </c>
      <c r="F22" s="69">
        <f t="shared" si="3"/>
        <v>2</v>
      </c>
      <c r="G22" s="37">
        <v>0</v>
      </c>
      <c r="H22" s="39">
        <v>1</v>
      </c>
      <c r="I22" s="28">
        <v>0</v>
      </c>
      <c r="J22" s="29">
        <v>0</v>
      </c>
      <c r="K22" s="70">
        <v>0</v>
      </c>
      <c r="L22" s="71">
        <v>0</v>
      </c>
      <c r="M22" s="70">
        <v>0</v>
      </c>
      <c r="N22" s="71">
        <v>0</v>
      </c>
      <c r="O22" s="70">
        <v>0</v>
      </c>
      <c r="P22" s="71">
        <v>0</v>
      </c>
      <c r="Q22" s="70">
        <v>0</v>
      </c>
      <c r="R22" s="71">
        <v>1</v>
      </c>
      <c r="S22" s="70">
        <v>0</v>
      </c>
      <c r="T22" s="71">
        <v>0</v>
      </c>
      <c r="U22" s="70">
        <v>0</v>
      </c>
      <c r="V22" s="71">
        <v>0</v>
      </c>
      <c r="W22" s="70">
        <v>0</v>
      </c>
      <c r="X22" s="71">
        <v>0</v>
      </c>
      <c r="Y22" s="28">
        <v>0</v>
      </c>
      <c r="Z22" s="71">
        <v>0</v>
      </c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473"/>
      <c r="B23" s="497"/>
      <c r="C23" s="72" t="s">
        <v>30</v>
      </c>
      <c r="D23" s="73">
        <f t="shared" si="2"/>
        <v>1</v>
      </c>
      <c r="E23" s="74">
        <f t="shared" si="3"/>
        <v>1</v>
      </c>
      <c r="F23" s="75">
        <f t="shared" si="3"/>
        <v>0</v>
      </c>
      <c r="G23" s="76">
        <v>0</v>
      </c>
      <c r="H23" s="77">
        <v>0</v>
      </c>
      <c r="I23" s="35">
        <v>0</v>
      </c>
      <c r="J23" s="36">
        <v>0</v>
      </c>
      <c r="K23" s="78">
        <v>0</v>
      </c>
      <c r="L23" s="79">
        <v>0</v>
      </c>
      <c r="M23" s="78">
        <v>0</v>
      </c>
      <c r="N23" s="79">
        <v>0</v>
      </c>
      <c r="O23" s="78">
        <v>0</v>
      </c>
      <c r="P23" s="79">
        <v>0</v>
      </c>
      <c r="Q23" s="78">
        <v>0</v>
      </c>
      <c r="R23" s="79">
        <v>0</v>
      </c>
      <c r="S23" s="78">
        <v>1</v>
      </c>
      <c r="T23" s="79">
        <v>0</v>
      </c>
      <c r="U23" s="78">
        <v>0</v>
      </c>
      <c r="V23" s="79">
        <v>0</v>
      </c>
      <c r="W23" s="78">
        <v>0</v>
      </c>
      <c r="X23" s="79">
        <v>0</v>
      </c>
      <c r="Y23" s="78">
        <v>0</v>
      </c>
      <c r="Z23" s="79">
        <v>0</v>
      </c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473"/>
      <c r="B24" s="496" t="s">
        <v>24</v>
      </c>
      <c r="C24" s="80" t="s">
        <v>29</v>
      </c>
      <c r="D24" s="81">
        <f t="shared" si="2"/>
        <v>13</v>
      </c>
      <c r="E24" s="82">
        <f t="shared" si="3"/>
        <v>5</v>
      </c>
      <c r="F24" s="83">
        <f t="shared" si="3"/>
        <v>8</v>
      </c>
      <c r="G24" s="84">
        <v>0</v>
      </c>
      <c r="H24" s="85">
        <v>0</v>
      </c>
      <c r="I24" s="84">
        <v>1</v>
      </c>
      <c r="J24" s="86">
        <v>2</v>
      </c>
      <c r="K24" s="87">
        <v>0</v>
      </c>
      <c r="L24" s="85">
        <v>1</v>
      </c>
      <c r="M24" s="87">
        <v>3</v>
      </c>
      <c r="N24" s="85">
        <v>3</v>
      </c>
      <c r="O24" s="87">
        <v>0</v>
      </c>
      <c r="P24" s="85">
        <v>1</v>
      </c>
      <c r="Q24" s="87">
        <v>1</v>
      </c>
      <c r="R24" s="85">
        <v>1</v>
      </c>
      <c r="S24" s="87">
        <v>0</v>
      </c>
      <c r="T24" s="85">
        <v>0</v>
      </c>
      <c r="U24" s="87">
        <v>0</v>
      </c>
      <c r="V24" s="85">
        <v>0</v>
      </c>
      <c r="W24" s="87">
        <v>0</v>
      </c>
      <c r="X24" s="85">
        <v>0</v>
      </c>
      <c r="Y24" s="87">
        <v>0</v>
      </c>
      <c r="Z24" s="85">
        <v>0</v>
      </c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495"/>
      <c r="B25" s="497"/>
      <c r="C25" s="88" t="s">
        <v>30</v>
      </c>
      <c r="D25" s="73">
        <f t="shared" si="2"/>
        <v>0</v>
      </c>
      <c r="E25" s="74">
        <f t="shared" si="3"/>
        <v>0</v>
      </c>
      <c r="F25" s="75">
        <f t="shared" si="3"/>
        <v>0</v>
      </c>
      <c r="G25" s="76">
        <v>0</v>
      </c>
      <c r="H25" s="77">
        <v>0</v>
      </c>
      <c r="I25" s="76">
        <v>0</v>
      </c>
      <c r="J25" s="89">
        <v>0</v>
      </c>
      <c r="K25" s="90">
        <v>0</v>
      </c>
      <c r="L25" s="77">
        <v>0</v>
      </c>
      <c r="M25" s="90">
        <v>0</v>
      </c>
      <c r="N25" s="77">
        <v>0</v>
      </c>
      <c r="O25" s="90">
        <v>0</v>
      </c>
      <c r="P25" s="77">
        <v>0</v>
      </c>
      <c r="Q25" s="90">
        <v>0</v>
      </c>
      <c r="R25" s="77">
        <v>0</v>
      </c>
      <c r="S25" s="90">
        <v>0</v>
      </c>
      <c r="T25" s="77">
        <v>0</v>
      </c>
      <c r="U25" s="90">
        <v>0</v>
      </c>
      <c r="V25" s="77">
        <v>0</v>
      </c>
      <c r="W25" s="90">
        <v>0</v>
      </c>
      <c r="X25" s="77">
        <v>0</v>
      </c>
      <c r="Y25" s="90">
        <v>0</v>
      </c>
      <c r="Z25" s="77">
        <v>0</v>
      </c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498" t="s">
        <v>25</v>
      </c>
      <c r="B26" s="499"/>
      <c r="C26" s="80" t="s">
        <v>29</v>
      </c>
      <c r="D26" s="91">
        <f t="shared" si="2"/>
        <v>70</v>
      </c>
      <c r="E26" s="92">
        <f t="shared" si="3"/>
        <v>26</v>
      </c>
      <c r="F26" s="93">
        <f t="shared" si="3"/>
        <v>44</v>
      </c>
      <c r="G26" s="94">
        <v>0</v>
      </c>
      <c r="H26" s="95">
        <v>2</v>
      </c>
      <c r="I26" s="96">
        <v>2</v>
      </c>
      <c r="J26" s="97">
        <v>11</v>
      </c>
      <c r="K26" s="94">
        <v>5</v>
      </c>
      <c r="L26" s="95">
        <v>8</v>
      </c>
      <c r="M26" s="94">
        <v>6</v>
      </c>
      <c r="N26" s="95">
        <v>5</v>
      </c>
      <c r="O26" s="94">
        <v>2</v>
      </c>
      <c r="P26" s="95">
        <v>6</v>
      </c>
      <c r="Q26" s="94">
        <v>5</v>
      </c>
      <c r="R26" s="95">
        <v>3</v>
      </c>
      <c r="S26" s="94">
        <v>2</v>
      </c>
      <c r="T26" s="95">
        <v>3</v>
      </c>
      <c r="U26" s="94">
        <v>2</v>
      </c>
      <c r="V26" s="95">
        <v>5</v>
      </c>
      <c r="W26" s="94">
        <v>0</v>
      </c>
      <c r="X26" s="95">
        <v>0</v>
      </c>
      <c r="Y26" s="94">
        <v>2</v>
      </c>
      <c r="Z26" s="95">
        <v>1</v>
      </c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480"/>
      <c r="B27" s="482"/>
      <c r="C27" s="88" t="s">
        <v>30</v>
      </c>
      <c r="D27" s="73">
        <f t="shared" si="2"/>
        <v>1</v>
      </c>
      <c r="E27" s="74">
        <f t="shared" si="3"/>
        <v>1</v>
      </c>
      <c r="F27" s="75">
        <f t="shared" si="3"/>
        <v>0</v>
      </c>
      <c r="G27" s="90">
        <v>0</v>
      </c>
      <c r="H27" s="77">
        <v>0</v>
      </c>
      <c r="I27" s="76">
        <v>0</v>
      </c>
      <c r="J27" s="89">
        <v>0</v>
      </c>
      <c r="K27" s="90">
        <v>0</v>
      </c>
      <c r="L27" s="77">
        <v>0</v>
      </c>
      <c r="M27" s="90">
        <v>0</v>
      </c>
      <c r="N27" s="77">
        <v>0</v>
      </c>
      <c r="O27" s="90">
        <v>0</v>
      </c>
      <c r="P27" s="77">
        <v>0</v>
      </c>
      <c r="Q27" s="90">
        <v>0</v>
      </c>
      <c r="R27" s="77">
        <v>0</v>
      </c>
      <c r="S27" s="90">
        <v>1</v>
      </c>
      <c r="T27" s="77">
        <v>0</v>
      </c>
      <c r="U27" s="90">
        <v>0</v>
      </c>
      <c r="V27" s="77">
        <v>0</v>
      </c>
      <c r="W27" s="90">
        <v>0</v>
      </c>
      <c r="X27" s="77">
        <v>0</v>
      </c>
      <c r="Y27" s="90">
        <v>0</v>
      </c>
      <c r="Z27" s="77">
        <v>0</v>
      </c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492" t="s">
        <v>6</v>
      </c>
      <c r="B28" s="493"/>
      <c r="C28" s="494"/>
      <c r="D28" s="98">
        <f t="shared" ref="D28:Z28" si="4">SUM(D22:D27)</f>
        <v>87</v>
      </c>
      <c r="E28" s="99">
        <f t="shared" si="4"/>
        <v>33</v>
      </c>
      <c r="F28" s="100">
        <f t="shared" si="4"/>
        <v>54</v>
      </c>
      <c r="G28" s="101">
        <f t="shared" si="4"/>
        <v>0</v>
      </c>
      <c r="H28" s="102">
        <f t="shared" si="4"/>
        <v>3</v>
      </c>
      <c r="I28" s="103">
        <f t="shared" si="4"/>
        <v>3</v>
      </c>
      <c r="J28" s="104">
        <f t="shared" si="4"/>
        <v>13</v>
      </c>
      <c r="K28" s="101">
        <f t="shared" si="4"/>
        <v>5</v>
      </c>
      <c r="L28" s="102">
        <f t="shared" si="4"/>
        <v>9</v>
      </c>
      <c r="M28" s="101">
        <f t="shared" si="4"/>
        <v>9</v>
      </c>
      <c r="N28" s="102">
        <f t="shared" si="4"/>
        <v>8</v>
      </c>
      <c r="O28" s="101">
        <f t="shared" si="4"/>
        <v>2</v>
      </c>
      <c r="P28" s="102">
        <f t="shared" si="4"/>
        <v>7</v>
      </c>
      <c r="Q28" s="101">
        <f t="shared" si="4"/>
        <v>6</v>
      </c>
      <c r="R28" s="102">
        <f t="shared" si="4"/>
        <v>5</v>
      </c>
      <c r="S28" s="101">
        <f t="shared" si="4"/>
        <v>4</v>
      </c>
      <c r="T28" s="102">
        <f t="shared" si="4"/>
        <v>3</v>
      </c>
      <c r="U28" s="101">
        <f t="shared" si="4"/>
        <v>2</v>
      </c>
      <c r="V28" s="102">
        <f t="shared" si="4"/>
        <v>5</v>
      </c>
      <c r="W28" s="101">
        <f t="shared" si="4"/>
        <v>0</v>
      </c>
      <c r="X28" s="102">
        <f t="shared" si="4"/>
        <v>0</v>
      </c>
      <c r="Y28" s="101">
        <f t="shared" si="4"/>
        <v>2</v>
      </c>
      <c r="Z28" s="102">
        <f t="shared" si="4"/>
        <v>1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501" t="s">
        <v>31</v>
      </c>
      <c r="B29" s="501"/>
      <c r="C29" s="501"/>
      <c r="D29" s="501"/>
      <c r="E29" s="501"/>
      <c r="F29" s="501"/>
      <c r="G29" s="501"/>
      <c r="H29" s="501"/>
      <c r="I29" s="501"/>
      <c r="J29" s="501"/>
      <c r="K29" s="105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502" t="s">
        <v>32</v>
      </c>
      <c r="B30" s="502"/>
      <c r="C30" s="502"/>
      <c r="D30" s="439" t="s">
        <v>6</v>
      </c>
      <c r="E30" s="107" t="s">
        <v>33</v>
      </c>
      <c r="F30" s="446" t="s">
        <v>34</v>
      </c>
      <c r="G30" s="109"/>
      <c r="H30" s="110"/>
      <c r="I30" s="110"/>
      <c r="J30" s="111"/>
      <c r="K30" s="105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503" t="s">
        <v>35</v>
      </c>
      <c r="B31" s="504" t="s">
        <v>36</v>
      </c>
      <c r="C31" s="505"/>
      <c r="D31" s="112">
        <f t="shared" ref="D31:D43" si="5">SUM(E31+F31)</f>
        <v>0</v>
      </c>
      <c r="E31" s="113"/>
      <c r="F31" s="11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496"/>
      <c r="B32" s="506" t="s">
        <v>37</v>
      </c>
      <c r="C32" s="507"/>
      <c r="D32" s="115">
        <f t="shared" si="5"/>
        <v>0</v>
      </c>
      <c r="E32" s="116"/>
      <c r="F32" s="1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496"/>
      <c r="B33" s="506" t="s">
        <v>38</v>
      </c>
      <c r="C33" s="507"/>
      <c r="D33" s="115">
        <f t="shared" si="5"/>
        <v>0</v>
      </c>
      <c r="E33" s="116"/>
      <c r="F33" s="1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496"/>
      <c r="B34" s="506" t="s">
        <v>39</v>
      </c>
      <c r="C34" s="507"/>
      <c r="D34" s="115">
        <f t="shared" si="5"/>
        <v>0</v>
      </c>
      <c r="E34" s="118"/>
      <c r="F34" s="11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496"/>
      <c r="B35" s="506" t="s">
        <v>40</v>
      </c>
      <c r="C35" s="507"/>
      <c r="D35" s="115">
        <f t="shared" si="5"/>
        <v>0</v>
      </c>
      <c r="E35" s="118"/>
      <c r="F35" s="11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496"/>
      <c r="B36" s="506" t="s">
        <v>41</v>
      </c>
      <c r="C36" s="507"/>
      <c r="D36" s="115">
        <f t="shared" si="5"/>
        <v>0</v>
      </c>
      <c r="E36" s="118"/>
      <c r="F36" s="11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496"/>
      <c r="B37" s="506" t="s">
        <v>42</v>
      </c>
      <c r="C37" s="507"/>
      <c r="D37" s="115">
        <f t="shared" si="5"/>
        <v>0</v>
      </c>
      <c r="E37" s="118"/>
      <c r="F37" s="11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496"/>
      <c r="B38" s="506" t="s">
        <v>43</v>
      </c>
      <c r="C38" s="507"/>
      <c r="D38" s="115">
        <f t="shared" si="5"/>
        <v>0</v>
      </c>
      <c r="E38" s="118"/>
      <c r="F38" s="11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497"/>
      <c r="B39" s="512" t="s">
        <v>44</v>
      </c>
      <c r="C39" s="513"/>
      <c r="D39" s="120">
        <f t="shared" si="5"/>
        <v>0</v>
      </c>
      <c r="E39" s="121"/>
      <c r="F39" s="12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503" t="s">
        <v>45</v>
      </c>
      <c r="B40" s="503" t="s">
        <v>46</v>
      </c>
      <c r="C40" s="23" t="s">
        <v>47</v>
      </c>
      <c r="D40" s="112">
        <f t="shared" si="5"/>
        <v>6</v>
      </c>
      <c r="E40" s="123">
        <v>1</v>
      </c>
      <c r="F40" s="124">
        <v>5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496"/>
      <c r="B41" s="497"/>
      <c r="C41" s="436" t="s">
        <v>48</v>
      </c>
      <c r="D41" s="120">
        <f t="shared" si="5"/>
        <v>0</v>
      </c>
      <c r="E41" s="125"/>
      <c r="F41" s="122"/>
      <c r="G41" s="2"/>
      <c r="H41" s="2"/>
      <c r="I41" s="126"/>
      <c r="J41" s="126"/>
      <c r="K41" s="12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496"/>
      <c r="B42" s="503" t="s">
        <v>49</v>
      </c>
      <c r="C42" s="23" t="s">
        <v>47</v>
      </c>
      <c r="D42" s="112">
        <f t="shared" si="5"/>
        <v>6</v>
      </c>
      <c r="E42" s="123">
        <v>1</v>
      </c>
      <c r="F42" s="124">
        <v>5</v>
      </c>
      <c r="G42" s="2"/>
      <c r="H42" s="2"/>
      <c r="I42" s="126"/>
      <c r="J42" s="126"/>
      <c r="K42" s="1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497"/>
      <c r="B43" s="497"/>
      <c r="C43" s="127" t="s">
        <v>48</v>
      </c>
      <c r="D43" s="120">
        <f t="shared" si="5"/>
        <v>0</v>
      </c>
      <c r="E43" s="125"/>
      <c r="F43" s="122"/>
      <c r="G43" s="2"/>
      <c r="H43" s="2"/>
      <c r="I43" s="126"/>
      <c r="J43" s="126"/>
      <c r="K43" s="12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501" t="s">
        <v>50</v>
      </c>
      <c r="B44" s="501"/>
      <c r="C44" s="501"/>
      <c r="D44" s="501"/>
      <c r="E44" s="501"/>
      <c r="F44" s="501"/>
      <c r="G44" s="501"/>
      <c r="H44" s="501"/>
      <c r="I44" s="128"/>
      <c r="J44" s="128"/>
      <c r="K44" s="129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508" t="s">
        <v>51</v>
      </c>
      <c r="B45" s="510" t="s">
        <v>6</v>
      </c>
      <c r="C45" s="10"/>
      <c r="D45" s="2"/>
      <c r="E45" s="2"/>
      <c r="F45" s="2"/>
      <c r="G45" s="2"/>
      <c r="H45" s="2"/>
      <c r="I45" s="126"/>
      <c r="J45" s="126"/>
      <c r="K45" s="12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509"/>
      <c r="B46" s="511"/>
      <c r="C46" s="130"/>
      <c r="D46" s="10"/>
      <c r="E46" s="2"/>
      <c r="F46" s="2"/>
      <c r="G46" s="2"/>
      <c r="H46" s="2"/>
      <c r="I46" s="126"/>
      <c r="J46" s="126"/>
      <c r="K46" s="12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1"/>
      <c r="C47" s="132"/>
      <c r="D47" s="10"/>
      <c r="E47" s="2"/>
      <c r="F47" s="2"/>
      <c r="G47" s="2"/>
      <c r="H47" s="2"/>
      <c r="I47" s="126"/>
      <c r="J47" s="126"/>
      <c r="K47" s="12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7" t="s">
        <v>53</v>
      </c>
      <c r="B48" s="133"/>
      <c r="C48" s="132"/>
      <c r="D48" s="10"/>
      <c r="E48" s="2"/>
      <c r="F48" s="2"/>
      <c r="G48" s="2"/>
      <c r="H48" s="2"/>
      <c r="I48" s="126"/>
      <c r="J48" s="126"/>
      <c r="K48" s="12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437" t="s">
        <v>6</v>
      </c>
      <c r="B49" s="135">
        <f>SUM(B47+B48)</f>
        <v>0</v>
      </c>
      <c r="C49" s="136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7" t="s">
        <v>54</v>
      </c>
      <c r="B50" s="137"/>
      <c r="C50" s="137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503" t="s">
        <v>55</v>
      </c>
      <c r="B51" s="479" t="s">
        <v>5</v>
      </c>
      <c r="C51" s="503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497"/>
      <c r="B52" s="482"/>
      <c r="C52" s="497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503" t="s">
        <v>56</v>
      </c>
      <c r="B53" s="138" t="s">
        <v>57</v>
      </c>
      <c r="C53" s="131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496"/>
      <c r="B54" s="139" t="s">
        <v>58</v>
      </c>
      <c r="C54" s="140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497"/>
      <c r="B55" s="141" t="s">
        <v>59</v>
      </c>
      <c r="C55" s="133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503" t="s">
        <v>60</v>
      </c>
      <c r="B56" s="138" t="s">
        <v>61</v>
      </c>
      <c r="C56" s="131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496"/>
      <c r="B57" s="139" t="s">
        <v>62</v>
      </c>
      <c r="C57" s="140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496"/>
      <c r="B58" s="443" t="s">
        <v>63</v>
      </c>
      <c r="C58" s="140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497"/>
      <c r="B59" s="141" t="s">
        <v>64</v>
      </c>
      <c r="C59" s="133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503" t="s">
        <v>65</v>
      </c>
      <c r="B60" s="143" t="s">
        <v>66</v>
      </c>
      <c r="C60" s="131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497"/>
      <c r="B61" s="144" t="s">
        <v>67</v>
      </c>
      <c r="C61" s="133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514" t="s">
        <v>68</v>
      </c>
      <c r="B62" s="515"/>
      <c r="C62" s="145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501" t="s">
        <v>69</v>
      </c>
      <c r="B63" s="501"/>
      <c r="C63" s="501"/>
      <c r="D63" s="501"/>
      <c r="E63" s="501"/>
      <c r="F63" s="501"/>
      <c r="G63" s="501"/>
      <c r="H63" s="501"/>
      <c r="I63" s="501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516" t="s">
        <v>70</v>
      </c>
      <c r="B64" s="516"/>
      <c r="C64" s="517" t="s">
        <v>71</v>
      </c>
      <c r="D64" s="517" t="s">
        <v>72</v>
      </c>
      <c r="E64" s="518" t="s">
        <v>60</v>
      </c>
      <c r="F64" s="517"/>
      <c r="G64" s="517"/>
      <c r="H64" s="517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516"/>
      <c r="B65" s="516"/>
      <c r="C65" s="517"/>
      <c r="D65" s="517"/>
      <c r="E65" s="146" t="s">
        <v>74</v>
      </c>
      <c r="F65" s="445" t="s">
        <v>75</v>
      </c>
      <c r="G65" s="441" t="s">
        <v>76</v>
      </c>
      <c r="H65" s="518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519" t="s">
        <v>77</v>
      </c>
      <c r="B66" s="519"/>
      <c r="C66" s="149"/>
      <c r="D66" s="149"/>
      <c r="E66" s="150"/>
      <c r="F66" s="151"/>
      <c r="G66" s="152"/>
      <c r="H66" s="152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520" t="s">
        <v>78</v>
      </c>
      <c r="B67" s="520"/>
      <c r="C67" s="153"/>
      <c r="D67" s="153"/>
      <c r="E67" s="154"/>
      <c r="F67" s="155"/>
      <c r="G67" s="156"/>
      <c r="H67" s="156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521" t="s">
        <v>79</v>
      </c>
      <c r="B68" s="521"/>
      <c r="C68" s="157"/>
      <c r="D68" s="157"/>
      <c r="E68" s="76"/>
      <c r="F68" s="158"/>
      <c r="G68" s="159"/>
      <c r="H68" s="159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522" t="s">
        <v>6</v>
      </c>
      <c r="B69" s="522"/>
      <c r="C69" s="160">
        <f t="shared" ref="C69:H69" si="6">SUM(C66:C68)</f>
        <v>0</v>
      </c>
      <c r="D69" s="160">
        <f t="shared" si="6"/>
        <v>0</v>
      </c>
      <c r="E69" s="161">
        <f t="shared" si="6"/>
        <v>0</v>
      </c>
      <c r="F69" s="162">
        <f t="shared" si="6"/>
        <v>0</v>
      </c>
      <c r="G69" s="163">
        <f t="shared" si="6"/>
        <v>0</v>
      </c>
      <c r="H69" s="40">
        <f t="shared" si="6"/>
        <v>0</v>
      </c>
      <c r="I69" s="164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5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501" t="s">
        <v>81</v>
      </c>
      <c r="B71" s="501"/>
      <c r="C71" s="501"/>
      <c r="D71" s="501"/>
      <c r="E71" s="501"/>
      <c r="F71" s="501"/>
      <c r="G71" s="501"/>
      <c r="H71" s="501"/>
      <c r="I71" s="501"/>
      <c r="J71" s="501"/>
      <c r="K71" s="501"/>
      <c r="L71" s="50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516" t="s">
        <v>70</v>
      </c>
      <c r="B72" s="516"/>
      <c r="C72" s="517" t="s">
        <v>71</v>
      </c>
      <c r="D72" s="517" t="s">
        <v>72</v>
      </c>
      <c r="E72" s="523" t="s">
        <v>60</v>
      </c>
      <c r="F72" s="524"/>
      <c r="G72" s="525"/>
      <c r="H72" s="518" t="s">
        <v>73</v>
      </c>
      <c r="I72" s="10"/>
      <c r="J72" s="10"/>
      <c r="K72" s="166"/>
      <c r="L72" s="16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516"/>
      <c r="B73" s="516"/>
      <c r="C73" s="517"/>
      <c r="D73" s="517"/>
      <c r="E73" s="444" t="s">
        <v>74</v>
      </c>
      <c r="F73" s="445" t="s">
        <v>75</v>
      </c>
      <c r="G73" s="446" t="s">
        <v>76</v>
      </c>
      <c r="H73" s="518"/>
      <c r="I73" s="10"/>
      <c r="J73" s="10"/>
      <c r="K73" s="166"/>
      <c r="L73" s="16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519" t="s">
        <v>78</v>
      </c>
      <c r="B74" s="519"/>
      <c r="C74" s="149">
        <v>12</v>
      </c>
      <c r="D74" s="149">
        <v>9</v>
      </c>
      <c r="E74" s="169">
        <v>98</v>
      </c>
      <c r="F74" s="151"/>
      <c r="G74" s="170"/>
      <c r="H74" s="152">
        <v>5</v>
      </c>
      <c r="I74" s="10"/>
      <c r="J74" s="10"/>
      <c r="K74" s="166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520" t="s">
        <v>82</v>
      </c>
      <c r="B75" s="520"/>
      <c r="C75" s="140"/>
      <c r="D75" s="140"/>
      <c r="E75" s="171"/>
      <c r="F75" s="172"/>
      <c r="G75" s="85"/>
      <c r="H75" s="86"/>
      <c r="I75" s="10"/>
      <c r="J75" s="10"/>
      <c r="K75" s="166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535" t="s">
        <v>83</v>
      </c>
      <c r="B76" s="535"/>
      <c r="C76" s="140"/>
      <c r="D76" s="140"/>
      <c r="E76" s="171"/>
      <c r="F76" s="172"/>
      <c r="G76" s="85"/>
      <c r="H76" s="86"/>
      <c r="I76" s="10"/>
      <c r="J76" s="10"/>
      <c r="K76" s="166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520" t="s">
        <v>84</v>
      </c>
      <c r="B77" s="520"/>
      <c r="C77" s="140"/>
      <c r="D77" s="140">
        <v>1</v>
      </c>
      <c r="E77" s="171"/>
      <c r="F77" s="172"/>
      <c r="G77" s="85"/>
      <c r="H77" s="86"/>
      <c r="I77" s="10"/>
      <c r="J77" s="10"/>
      <c r="K77" s="166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536" t="s">
        <v>79</v>
      </c>
      <c r="B78" s="536"/>
      <c r="C78" s="157">
        <v>2</v>
      </c>
      <c r="D78" s="133">
        <v>6</v>
      </c>
      <c r="E78" s="173"/>
      <c r="F78" s="158"/>
      <c r="G78" s="77"/>
      <c r="H78" s="159"/>
      <c r="I78" s="10"/>
      <c r="J78" s="10"/>
      <c r="K78" s="166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522" t="s">
        <v>6</v>
      </c>
      <c r="B79" s="522"/>
      <c r="C79" s="160">
        <f t="shared" ref="C79:H79" si="7">SUM(C74:C78)</f>
        <v>14</v>
      </c>
      <c r="D79" s="40">
        <f t="shared" si="7"/>
        <v>16</v>
      </c>
      <c r="E79" s="161">
        <f t="shared" si="7"/>
        <v>98</v>
      </c>
      <c r="F79" s="174">
        <f t="shared" si="7"/>
        <v>0</v>
      </c>
      <c r="G79" s="175">
        <f t="shared" si="7"/>
        <v>0</v>
      </c>
      <c r="H79" s="175">
        <f t="shared" si="7"/>
        <v>5</v>
      </c>
      <c r="I79" s="164"/>
      <c r="J79" s="10"/>
      <c r="K79" s="166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5" t="s">
        <v>80</v>
      </c>
      <c r="B80" s="176"/>
      <c r="C80" s="177"/>
      <c r="D80" s="177"/>
      <c r="E80" s="177"/>
      <c r="F80" s="177"/>
      <c r="G80" s="177"/>
      <c r="H80" s="177"/>
      <c r="I80" s="10"/>
      <c r="J80" s="10"/>
      <c r="K80" s="166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526" t="s">
        <v>85</v>
      </c>
      <c r="B81" s="526"/>
      <c r="C81" s="526"/>
      <c r="D81" s="526"/>
      <c r="E81" s="526"/>
      <c r="F81" s="526"/>
      <c r="G81" s="526"/>
      <c r="H81" s="526"/>
      <c r="I81" s="10"/>
      <c r="J81" s="10"/>
      <c r="K81" s="166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527" t="s">
        <v>86</v>
      </c>
      <c r="B82" s="528"/>
      <c r="C82" s="451" t="s">
        <v>6</v>
      </c>
      <c r="D82" s="146" t="s">
        <v>87</v>
      </c>
      <c r="E82" s="445" t="s">
        <v>88</v>
      </c>
      <c r="F82" s="445" t="s">
        <v>89</v>
      </c>
      <c r="G82" s="445" t="s">
        <v>90</v>
      </c>
      <c r="H82" s="179" t="s">
        <v>91</v>
      </c>
      <c r="I82" s="10"/>
      <c r="J82" s="10"/>
      <c r="K82" s="166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529" t="s">
        <v>71</v>
      </c>
      <c r="B83" s="530"/>
      <c r="C83" s="180"/>
      <c r="D83" s="181"/>
      <c r="E83" s="182"/>
      <c r="F83" s="182"/>
      <c r="G83" s="182"/>
      <c r="H83" s="183"/>
      <c r="I83" s="10"/>
      <c r="J83" s="10"/>
      <c r="K83" s="166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503" t="s">
        <v>60</v>
      </c>
      <c r="B84" s="442" t="s">
        <v>61</v>
      </c>
      <c r="C84" s="149"/>
      <c r="D84" s="185"/>
      <c r="E84" s="186"/>
      <c r="F84" s="186"/>
      <c r="G84" s="186"/>
      <c r="H84" s="187"/>
      <c r="I84" s="10"/>
      <c r="J84" s="10"/>
      <c r="K84" s="166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496"/>
      <c r="B85" s="448" t="s">
        <v>92</v>
      </c>
      <c r="C85" s="153"/>
      <c r="D85" s="154"/>
      <c r="E85" s="155"/>
      <c r="F85" s="155"/>
      <c r="G85" s="155"/>
      <c r="H85" s="156"/>
      <c r="I85" s="10"/>
      <c r="J85" s="10"/>
      <c r="K85" s="166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497"/>
      <c r="B86" s="189" t="s">
        <v>64</v>
      </c>
      <c r="C86" s="190"/>
      <c r="D86" s="191"/>
      <c r="E86" s="192"/>
      <c r="F86" s="192"/>
      <c r="G86" s="192"/>
      <c r="H86" s="193"/>
      <c r="I86" s="10"/>
      <c r="J86" s="10"/>
      <c r="K86" s="166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531" t="s">
        <v>72</v>
      </c>
      <c r="B87" s="532"/>
      <c r="C87" s="149"/>
      <c r="D87" s="185"/>
      <c r="E87" s="186"/>
      <c r="F87" s="186"/>
      <c r="G87" s="186"/>
      <c r="H87" s="187"/>
      <c r="I87" s="10"/>
      <c r="J87" s="10"/>
      <c r="K87" s="166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533" t="s">
        <v>68</v>
      </c>
      <c r="B88" s="534"/>
      <c r="C88" s="194"/>
      <c r="D88" s="76"/>
      <c r="E88" s="158"/>
      <c r="F88" s="158"/>
      <c r="G88" s="158"/>
      <c r="H88" s="89"/>
      <c r="I88" s="10"/>
      <c r="J88" s="10"/>
      <c r="K88" s="166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5" t="s">
        <v>80</v>
      </c>
      <c r="B89" s="195"/>
      <c r="C89" s="196"/>
      <c r="D89" s="167"/>
      <c r="E89" s="167"/>
      <c r="F89" s="167"/>
      <c r="G89" s="167"/>
      <c r="H89" s="167"/>
      <c r="I89" s="10"/>
      <c r="J89" s="10"/>
      <c r="K89" s="166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501" t="s">
        <v>93</v>
      </c>
      <c r="B90" s="501"/>
      <c r="C90" s="501"/>
      <c r="D90" s="501"/>
      <c r="E90" s="501"/>
      <c r="F90" s="501"/>
      <c r="G90" s="501"/>
      <c r="H90" s="501"/>
      <c r="I90" s="501"/>
      <c r="J90" s="10"/>
      <c r="K90" s="166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541" t="s">
        <v>70</v>
      </c>
      <c r="B91" s="542"/>
      <c r="C91" s="545" t="s">
        <v>6</v>
      </c>
      <c r="D91" s="10"/>
      <c r="E91" s="197"/>
      <c r="F91" s="197"/>
      <c r="G91" s="197"/>
      <c r="H91" s="197"/>
      <c r="I91" s="197"/>
      <c r="J91" s="10"/>
      <c r="K91" s="166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543"/>
      <c r="B92" s="544"/>
      <c r="C92" s="546"/>
      <c r="D92" s="10"/>
      <c r="E92" s="197"/>
      <c r="F92" s="197"/>
      <c r="G92" s="197"/>
      <c r="H92" s="197"/>
      <c r="I92" s="197"/>
      <c r="J92" s="10"/>
      <c r="K92" s="166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529" t="s">
        <v>71</v>
      </c>
      <c r="B93" s="530"/>
      <c r="C93" s="180"/>
      <c r="D93" s="10"/>
      <c r="E93" s="197"/>
      <c r="F93" s="197"/>
      <c r="G93" s="197"/>
      <c r="H93" s="197"/>
      <c r="I93" s="197"/>
      <c r="J93" s="105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547" t="s">
        <v>60</v>
      </c>
      <c r="B94" s="452" t="s">
        <v>61</v>
      </c>
      <c r="C94" s="199"/>
      <c r="D94" s="10"/>
      <c r="E94" s="197"/>
      <c r="F94" s="197"/>
      <c r="G94" s="197"/>
      <c r="H94" s="197"/>
      <c r="I94" s="197"/>
      <c r="J94" s="164"/>
      <c r="K94" s="105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547"/>
      <c r="B95" s="200" t="s">
        <v>92</v>
      </c>
      <c r="C95" s="153"/>
      <c r="D95" s="10"/>
      <c r="E95" s="19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509"/>
      <c r="B96" s="201" t="s">
        <v>64</v>
      </c>
      <c r="C96" s="190"/>
      <c r="D96" s="10"/>
      <c r="E96" s="19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531" t="s">
        <v>72</v>
      </c>
      <c r="B97" s="532"/>
      <c r="C97" s="199"/>
      <c r="D97" s="10"/>
      <c r="E97" s="1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533" t="s">
        <v>68</v>
      </c>
      <c r="B98" s="534"/>
      <c r="C98" s="190"/>
      <c r="D98" s="10"/>
      <c r="E98" s="1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5" t="s">
        <v>80</v>
      </c>
      <c r="B99" s="195"/>
      <c r="C99" s="196"/>
      <c r="D99" s="10"/>
      <c r="E99" s="1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501" t="s">
        <v>94</v>
      </c>
      <c r="B100" s="501"/>
      <c r="C100" s="501"/>
      <c r="D100" s="501"/>
      <c r="E100" s="50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2" t="s">
        <v>95</v>
      </c>
      <c r="B101" s="203" t="s">
        <v>96</v>
      </c>
      <c r="C101" s="450"/>
      <c r="D101" s="449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448" t="s">
        <v>97</v>
      </c>
      <c r="B102" s="206"/>
      <c r="C102" s="450"/>
      <c r="D102" s="449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448" t="s">
        <v>98</v>
      </c>
      <c r="B103" s="207"/>
      <c r="C103" s="450"/>
      <c r="D103" s="449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448" t="s">
        <v>99</v>
      </c>
      <c r="B104" s="207"/>
      <c r="C104" s="450"/>
      <c r="D104" s="449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448" t="s">
        <v>100</v>
      </c>
      <c r="B105" s="207"/>
      <c r="C105" s="208"/>
      <c r="D105" s="449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89" t="s">
        <v>101</v>
      </c>
      <c r="B106" s="209"/>
      <c r="C106" s="208"/>
      <c r="D106" s="449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537" t="s">
        <v>102</v>
      </c>
      <c r="B107" s="538"/>
      <c r="C107" s="538"/>
      <c r="D107" s="53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2" t="s">
        <v>95</v>
      </c>
      <c r="B108" s="203" t="s">
        <v>96</v>
      </c>
      <c r="C108" s="450"/>
      <c r="D108" s="449"/>
      <c r="E108" s="16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448" t="s">
        <v>97</v>
      </c>
      <c r="B109" s="206"/>
      <c r="C109" s="450"/>
      <c r="D109" s="449"/>
      <c r="E109" s="450"/>
      <c r="F109" s="210"/>
      <c r="G109" s="10"/>
      <c r="H109" s="10"/>
      <c r="I109" s="449"/>
      <c r="J109" s="450"/>
      <c r="K109" s="105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448" t="s">
        <v>98</v>
      </c>
      <c r="B110" s="207"/>
      <c r="C110" s="450"/>
      <c r="D110" s="449"/>
      <c r="E110" s="450"/>
      <c r="F110" s="210"/>
      <c r="G110" s="10"/>
      <c r="H110" s="10"/>
      <c r="I110" s="449"/>
      <c r="J110" s="450"/>
      <c r="K110" s="105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448" t="s">
        <v>99</v>
      </c>
      <c r="B111" s="207"/>
      <c r="C111" s="450"/>
      <c r="D111" s="449"/>
      <c r="E111" s="450"/>
      <c r="F111" s="210"/>
      <c r="G111" s="10"/>
      <c r="H111" s="10"/>
      <c r="I111" s="449"/>
      <c r="J111" s="450"/>
      <c r="K111" s="105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448" t="s">
        <v>100</v>
      </c>
      <c r="B112" s="207"/>
      <c r="C112" s="208"/>
      <c r="D112" s="539"/>
      <c r="E112" s="540"/>
      <c r="F112" s="210"/>
      <c r="G112" s="10"/>
      <c r="H112" s="10"/>
      <c r="I112" s="449"/>
      <c r="J112" s="450"/>
      <c r="K112" s="105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89" t="s">
        <v>101</v>
      </c>
      <c r="B113" s="209"/>
      <c r="C113" s="208"/>
      <c r="D113" s="539"/>
      <c r="E113" s="540"/>
      <c r="F113" s="210"/>
      <c r="G113" s="10"/>
      <c r="H113" s="10"/>
      <c r="I113" s="449"/>
      <c r="J113" s="450"/>
      <c r="K113" s="105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1" t="s">
        <v>103</v>
      </c>
      <c r="B114" s="212"/>
      <c r="C114" s="212"/>
      <c r="D114" s="212"/>
      <c r="E114" s="212"/>
      <c r="F114" s="212"/>
      <c r="G114" s="197"/>
      <c r="H114" s="197"/>
      <c r="I114" s="197"/>
      <c r="J114" s="164"/>
      <c r="K114" s="105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527" t="s">
        <v>5</v>
      </c>
      <c r="B115" s="528"/>
      <c r="C115" s="451" t="s">
        <v>6</v>
      </c>
      <c r="D115" s="146" t="s">
        <v>104</v>
      </c>
      <c r="E115" s="445" t="s">
        <v>105</v>
      </c>
      <c r="F115" s="441" t="s">
        <v>106</v>
      </c>
      <c r="G115" s="197"/>
      <c r="H115" s="197"/>
      <c r="I115" s="197"/>
      <c r="J115" s="105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548" t="s">
        <v>71</v>
      </c>
      <c r="B116" s="549"/>
      <c r="C116" s="213">
        <f t="shared" ref="C116:C121" si="8">SUM(D116:F116)</f>
        <v>111</v>
      </c>
      <c r="D116" s="214">
        <v>111</v>
      </c>
      <c r="E116" s="215"/>
      <c r="F116" s="216"/>
      <c r="G116" s="217"/>
      <c r="H116" s="197"/>
      <c r="I116" s="197"/>
      <c r="J116" s="105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508" t="s">
        <v>60</v>
      </c>
      <c r="B117" s="447" t="s">
        <v>107</v>
      </c>
      <c r="C117" s="219">
        <f t="shared" si="8"/>
        <v>18</v>
      </c>
      <c r="D117" s="150">
        <v>18</v>
      </c>
      <c r="E117" s="151"/>
      <c r="F117" s="152"/>
      <c r="G117" s="217"/>
      <c r="H117" s="197"/>
      <c r="I117" s="197"/>
      <c r="J117" s="105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547"/>
      <c r="B118" s="200" t="s">
        <v>92</v>
      </c>
      <c r="C118" s="220">
        <f t="shared" si="8"/>
        <v>0</v>
      </c>
      <c r="D118" s="84"/>
      <c r="E118" s="172"/>
      <c r="F118" s="86"/>
      <c r="G118" s="217"/>
      <c r="H118" s="197"/>
      <c r="I118" s="197"/>
      <c r="J118" s="105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509"/>
      <c r="B119" s="201" t="s">
        <v>108</v>
      </c>
      <c r="C119" s="221">
        <f t="shared" si="8"/>
        <v>0</v>
      </c>
      <c r="D119" s="76"/>
      <c r="E119" s="158"/>
      <c r="F119" s="89"/>
      <c r="G119" s="217"/>
      <c r="H119" s="197"/>
      <c r="I119" s="197"/>
      <c r="J119" s="105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550" t="s">
        <v>72</v>
      </c>
      <c r="B120" s="551"/>
      <c r="C120" s="222">
        <f t="shared" si="8"/>
        <v>21</v>
      </c>
      <c r="D120" s="37">
        <v>21</v>
      </c>
      <c r="E120" s="223"/>
      <c r="F120" s="38"/>
      <c r="G120" s="217"/>
      <c r="H120" s="197"/>
      <c r="I120" s="197"/>
      <c r="J120" s="105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533" t="s">
        <v>68</v>
      </c>
      <c r="B121" s="534"/>
      <c r="C121" s="221">
        <f t="shared" si="8"/>
        <v>0</v>
      </c>
      <c r="D121" s="76"/>
      <c r="E121" s="158"/>
      <c r="F121" s="89"/>
      <c r="G121" s="217"/>
      <c r="H121" s="197"/>
      <c r="I121" s="197"/>
      <c r="J121" s="105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5" t="s">
        <v>80</v>
      </c>
      <c r="B122" s="224"/>
      <c r="C122" s="177"/>
      <c r="D122" s="177"/>
      <c r="E122" s="167"/>
      <c r="F122" s="10"/>
      <c r="G122" s="197"/>
      <c r="H122" s="197"/>
      <c r="I122" s="197"/>
      <c r="J122" s="105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5" t="s">
        <v>109</v>
      </c>
      <c r="B123" s="225"/>
      <c r="C123" s="177"/>
      <c r="D123" s="177"/>
      <c r="E123" s="177"/>
      <c r="F123" s="177"/>
      <c r="G123" s="197"/>
      <c r="H123" s="197"/>
      <c r="I123" s="197"/>
      <c r="J123" s="105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26"/>
      <c r="G124" s="226"/>
      <c r="H124" s="197"/>
      <c r="I124" s="197"/>
      <c r="J124" s="105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477" t="s">
        <v>111</v>
      </c>
      <c r="B125" s="479"/>
      <c r="C125" s="503" t="s">
        <v>6</v>
      </c>
      <c r="D125" s="474" t="s">
        <v>112</v>
      </c>
      <c r="E125" s="475"/>
      <c r="F125" s="474" t="s">
        <v>113</v>
      </c>
      <c r="G125" s="475"/>
      <c r="H125" s="197"/>
      <c r="I125" s="197"/>
      <c r="J125" s="105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480"/>
      <c r="B126" s="482"/>
      <c r="C126" s="497"/>
      <c r="D126" s="16" t="s">
        <v>114</v>
      </c>
      <c r="E126" s="227" t="s">
        <v>115</v>
      </c>
      <c r="F126" s="16" t="s">
        <v>116</v>
      </c>
      <c r="G126" s="227" t="s">
        <v>115</v>
      </c>
      <c r="H126" s="197"/>
      <c r="I126" s="197"/>
      <c r="J126" s="105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529" t="s">
        <v>71</v>
      </c>
      <c r="B127" s="530"/>
      <c r="C127" s="228">
        <f t="shared" ref="C127:C133" si="9">SUM(D127:G127)</f>
        <v>237</v>
      </c>
      <c r="D127" s="229"/>
      <c r="E127" s="230"/>
      <c r="F127" s="229">
        <v>237</v>
      </c>
      <c r="G127" s="230"/>
      <c r="H127" s="217"/>
      <c r="I127" s="197"/>
      <c r="J127" s="105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508" t="s">
        <v>60</v>
      </c>
      <c r="B128" s="447" t="s">
        <v>107</v>
      </c>
      <c r="C128" s="228">
        <f t="shared" si="9"/>
        <v>148</v>
      </c>
      <c r="D128" s="229"/>
      <c r="E128" s="230"/>
      <c r="F128" s="229">
        <v>148</v>
      </c>
      <c r="G128" s="230"/>
      <c r="H128" s="217"/>
      <c r="I128" s="197"/>
      <c r="J128" s="105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547"/>
      <c r="B129" s="200" t="s">
        <v>92</v>
      </c>
      <c r="C129" s="231">
        <f t="shared" si="9"/>
        <v>0</v>
      </c>
      <c r="D129" s="232"/>
      <c r="E129" s="233"/>
      <c r="F129" s="232"/>
      <c r="G129" s="233"/>
      <c r="H129" s="217"/>
      <c r="I129" s="197"/>
      <c r="J129" s="105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509"/>
      <c r="B130" s="201" t="s">
        <v>108</v>
      </c>
      <c r="C130" s="234">
        <f t="shared" si="9"/>
        <v>0</v>
      </c>
      <c r="D130" s="235"/>
      <c r="E130" s="236"/>
      <c r="F130" s="235"/>
      <c r="G130" s="236"/>
      <c r="H130" s="217"/>
      <c r="I130" s="197"/>
      <c r="J130" s="105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531" t="s">
        <v>72</v>
      </c>
      <c r="B131" s="532"/>
      <c r="C131" s="237">
        <f t="shared" si="9"/>
        <v>103</v>
      </c>
      <c r="D131" s="28"/>
      <c r="E131" s="71"/>
      <c r="F131" s="28">
        <v>103</v>
      </c>
      <c r="G131" s="71"/>
      <c r="H131" s="217"/>
      <c r="I131" s="197"/>
      <c r="J131" s="105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533" t="s">
        <v>68</v>
      </c>
      <c r="B132" s="534"/>
      <c r="C132" s="238">
        <f t="shared" si="9"/>
        <v>0</v>
      </c>
      <c r="D132" s="35"/>
      <c r="E132" s="79"/>
      <c r="F132" s="35"/>
      <c r="G132" s="79"/>
      <c r="H132" s="217"/>
      <c r="I132" s="197"/>
      <c r="J132" s="105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554" t="s">
        <v>6</v>
      </c>
      <c r="B133" s="555"/>
      <c r="C133" s="40">
        <f t="shared" si="9"/>
        <v>488</v>
      </c>
      <c r="D133" s="161">
        <f>SUM(D127:D132)</f>
        <v>0</v>
      </c>
      <c r="E133" s="239">
        <f>SUM(E127:E132)</f>
        <v>0</v>
      </c>
      <c r="F133" s="161">
        <f>SUM(F127:F132)</f>
        <v>488</v>
      </c>
      <c r="G133" s="239">
        <f>SUM(G127:G132)</f>
        <v>0</v>
      </c>
      <c r="H133" s="197"/>
      <c r="I133" s="197"/>
      <c r="J133" s="105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0" t="s">
        <v>117</v>
      </c>
      <c r="B134" s="240"/>
      <c r="C134" s="240"/>
      <c r="D134" s="226"/>
      <c r="E134" s="226"/>
      <c r="F134" s="177"/>
      <c r="G134" s="197"/>
      <c r="H134" s="197"/>
      <c r="I134" s="197"/>
      <c r="J134" s="105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477" t="s">
        <v>32</v>
      </c>
      <c r="B135" s="556"/>
      <c r="C135" s="440" t="s">
        <v>6</v>
      </c>
      <c r="D135" s="226"/>
      <c r="E135" s="226"/>
      <c r="F135" s="242"/>
      <c r="G135" s="197"/>
      <c r="H135" s="197"/>
      <c r="I135" s="197"/>
      <c r="J135" s="105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557" t="s">
        <v>118</v>
      </c>
      <c r="B136" s="243" t="s">
        <v>119</v>
      </c>
      <c r="C136" s="244">
        <v>374</v>
      </c>
      <c r="D136" s="226"/>
      <c r="E136" s="226"/>
      <c r="F136" s="242"/>
      <c r="G136" s="197"/>
      <c r="H136" s="197"/>
      <c r="I136" s="197"/>
      <c r="J136" s="105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558"/>
      <c r="B137" s="245" t="s">
        <v>120</v>
      </c>
      <c r="C137" s="246">
        <v>237</v>
      </c>
      <c r="D137" s="226"/>
      <c r="E137" s="226"/>
      <c r="F137" s="242"/>
      <c r="G137" s="197"/>
      <c r="H137" s="197"/>
      <c r="I137" s="197"/>
      <c r="J137" s="105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47" t="s">
        <v>121</v>
      </c>
      <c r="B138" s="247"/>
      <c r="C138" s="247"/>
      <c r="D138" s="226"/>
      <c r="E138" s="226"/>
      <c r="F138" s="197"/>
      <c r="G138" s="197"/>
      <c r="H138" s="197"/>
      <c r="I138" s="197"/>
      <c r="J138" s="105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503" t="s">
        <v>32</v>
      </c>
      <c r="B139" s="503" t="s">
        <v>6</v>
      </c>
      <c r="C139" s="557" t="s">
        <v>56</v>
      </c>
      <c r="D139" s="552" t="s">
        <v>65</v>
      </c>
      <c r="E139" s="479" t="s">
        <v>60</v>
      </c>
      <c r="F139" s="197"/>
      <c r="G139" s="197"/>
      <c r="H139" s="197"/>
      <c r="I139" s="197"/>
      <c r="J139" s="105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497"/>
      <c r="B140" s="497"/>
      <c r="C140" s="558"/>
      <c r="D140" s="553"/>
      <c r="E140" s="482"/>
      <c r="F140" s="197"/>
      <c r="G140" s="197"/>
      <c r="H140" s="197"/>
      <c r="I140" s="197"/>
      <c r="J140" s="164"/>
      <c r="K140" s="105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0" t="s">
        <v>122</v>
      </c>
      <c r="B141" s="80">
        <f t="shared" ref="B141:B150" si="10">SUM(C141:E141)</f>
        <v>0</v>
      </c>
      <c r="C141" s="232"/>
      <c r="D141" s="248"/>
      <c r="E141" s="249"/>
      <c r="F141" s="166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0" t="s">
        <v>123</v>
      </c>
      <c r="B142" s="80">
        <f t="shared" si="10"/>
        <v>1</v>
      </c>
      <c r="C142" s="232"/>
      <c r="D142" s="248">
        <v>1</v>
      </c>
      <c r="E142" s="249"/>
      <c r="F142" s="166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0" t="s">
        <v>124</v>
      </c>
      <c r="B143" s="80">
        <f t="shared" si="10"/>
        <v>2</v>
      </c>
      <c r="C143" s="232">
        <v>1</v>
      </c>
      <c r="D143" s="248"/>
      <c r="E143" s="249">
        <v>1</v>
      </c>
      <c r="F143" s="166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0" t="s">
        <v>125</v>
      </c>
      <c r="B144" s="80">
        <f t="shared" si="10"/>
        <v>0</v>
      </c>
      <c r="C144" s="232"/>
      <c r="D144" s="248"/>
      <c r="E144" s="249"/>
      <c r="F144" s="166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0" t="s">
        <v>126</v>
      </c>
      <c r="B145" s="80">
        <f t="shared" si="10"/>
        <v>0</v>
      </c>
      <c r="C145" s="232"/>
      <c r="D145" s="248"/>
      <c r="E145" s="249"/>
      <c r="F145" s="166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0" t="s">
        <v>127</v>
      </c>
      <c r="B146" s="80">
        <f t="shared" si="10"/>
        <v>0</v>
      </c>
      <c r="C146" s="232"/>
      <c r="D146" s="248"/>
      <c r="E146" s="249"/>
      <c r="F146" s="166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0" t="s">
        <v>128</v>
      </c>
      <c r="B147" s="80">
        <f t="shared" si="10"/>
        <v>0</v>
      </c>
      <c r="C147" s="232"/>
      <c r="D147" s="248"/>
      <c r="E147" s="249"/>
      <c r="F147" s="166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0" t="s">
        <v>129</v>
      </c>
      <c r="B148" s="80">
        <f t="shared" si="10"/>
        <v>0</v>
      </c>
      <c r="C148" s="232"/>
      <c r="D148" s="248"/>
      <c r="E148" s="249"/>
      <c r="F148" s="166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0" t="s">
        <v>130</v>
      </c>
      <c r="B149" s="80">
        <f t="shared" si="10"/>
        <v>0</v>
      </c>
      <c r="C149" s="232"/>
      <c r="D149" s="248"/>
      <c r="E149" s="249"/>
      <c r="F149" s="166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88" t="s">
        <v>131</v>
      </c>
      <c r="B150" s="88">
        <f t="shared" si="10"/>
        <v>0</v>
      </c>
      <c r="C150" s="235"/>
      <c r="D150" s="251"/>
      <c r="E150" s="252"/>
      <c r="F150" s="166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66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53" customFormat="1" ht="14.25" hidden="1" x14ac:dyDescent="0.2">
      <c r="A195" s="253">
        <f>SUM(D12:D15,D22:D27,D31:D43,B49,C69:H69,C79:H79,C83:H88,C93:C98,C116:C121,C133,B141:B150,C53:C62,B102:B106,B109:B113,D16:D17,C136:C137)</f>
        <v>2015</v>
      </c>
      <c r="B195" s="253">
        <f>SUM(CG5:CN157)</f>
        <v>0</v>
      </c>
      <c r="BY195" s="254"/>
      <c r="BZ195" s="254"/>
      <c r="CA195" s="254"/>
      <c r="CB195" s="254"/>
      <c r="CC195" s="254"/>
      <c r="CD195" s="254"/>
      <c r="CE195" s="254"/>
      <c r="CF195" s="254"/>
      <c r="CG195" s="254"/>
      <c r="CH195" s="254"/>
      <c r="CI195" s="254"/>
      <c r="CJ195" s="254"/>
      <c r="CK195" s="254"/>
      <c r="CL195" s="254"/>
      <c r="CM195" s="254"/>
      <c r="CN195" s="254"/>
      <c r="CO195" s="254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sqref="A1:XFD1048576" xr:uid="{F2B5091E-06B6-4FC6-B661-F0897D697115}">
      <formula1>0</formula1>
      <formula2>1E+28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65EE4-38D8-4295-B45D-4278C20A344C}">
  <dimension ref="A1:CZ196"/>
  <sheetViews>
    <sheetView tabSelected="1" workbookViewId="0">
      <selection activeCell="F6" sqref="F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",[13]NOMBRE!B2," - ","( ",[13]NOMBRE!C2,[13]NOMBRE!D2,[13]NOMBRE!E2,[13]NOMBRE!F2,[13]NOMBRE!G2,"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",[13]NOMBRE!B6," - ","( ",[13]NOMBRE!C6,[13]NOMBRE!D6," )")</f>
        <v>MES: DICIEMBRE - ( 12 )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",[13]NOMBRE!B7)</f>
        <v>AÑO: 2022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476" t="s">
        <v>4</v>
      </c>
      <c r="B9" s="476" t="s">
        <v>5</v>
      </c>
      <c r="C9" s="476"/>
      <c r="D9" s="477" t="s">
        <v>6</v>
      </c>
      <c r="E9" s="478"/>
      <c r="F9" s="479"/>
      <c r="G9" s="483" t="s">
        <v>7</v>
      </c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5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476"/>
      <c r="B10" s="476"/>
      <c r="C10" s="476"/>
      <c r="D10" s="480"/>
      <c r="E10" s="481"/>
      <c r="F10" s="482"/>
      <c r="G10" s="471" t="s">
        <v>8</v>
      </c>
      <c r="H10" s="471"/>
      <c r="I10" s="471" t="s">
        <v>9</v>
      </c>
      <c r="J10" s="471"/>
      <c r="K10" s="471" t="s">
        <v>10</v>
      </c>
      <c r="L10" s="471"/>
      <c r="M10" s="471" t="s">
        <v>11</v>
      </c>
      <c r="N10" s="471"/>
      <c r="O10" s="471" t="s">
        <v>12</v>
      </c>
      <c r="P10" s="471"/>
      <c r="Q10" s="471" t="s">
        <v>13</v>
      </c>
      <c r="R10" s="471"/>
      <c r="S10" s="471" t="s">
        <v>14</v>
      </c>
      <c r="T10" s="471"/>
      <c r="U10" s="471" t="s">
        <v>15</v>
      </c>
      <c r="V10" s="471"/>
      <c r="W10" s="471" t="s">
        <v>16</v>
      </c>
      <c r="X10" s="471"/>
      <c r="Y10" s="471" t="s">
        <v>17</v>
      </c>
      <c r="Z10" s="471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476"/>
      <c r="B11" s="476"/>
      <c r="C11" s="476"/>
      <c r="D11" s="16" t="s">
        <v>18</v>
      </c>
      <c r="E11" s="17" t="s">
        <v>19</v>
      </c>
      <c r="F11" s="455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472" t="s">
        <v>21</v>
      </c>
      <c r="B12" s="23" t="s">
        <v>22</v>
      </c>
      <c r="C12" s="24" t="s">
        <v>23</v>
      </c>
      <c r="D12" s="25">
        <f>SUM(E12+F12)</f>
        <v>3</v>
      </c>
      <c r="E12" s="26">
        <f t="shared" ref="E12:F15" si="0">SUM(G12+I12+K12+M12+O12+Q12+S12+U12+W12+Y12)</f>
        <v>1</v>
      </c>
      <c r="F12" s="27">
        <f t="shared" si="0"/>
        <v>2</v>
      </c>
      <c r="G12" s="28">
        <v>0</v>
      </c>
      <c r="H12" s="29">
        <v>2</v>
      </c>
      <c r="I12" s="28">
        <v>0</v>
      </c>
      <c r="J12" s="29">
        <v>0</v>
      </c>
      <c r="K12" s="28">
        <v>0</v>
      </c>
      <c r="L12" s="29">
        <v>0</v>
      </c>
      <c r="M12" s="28">
        <v>0</v>
      </c>
      <c r="N12" s="29">
        <v>0</v>
      </c>
      <c r="O12" s="28">
        <v>0</v>
      </c>
      <c r="P12" s="29">
        <v>0</v>
      </c>
      <c r="Q12" s="28">
        <v>0</v>
      </c>
      <c r="R12" s="29">
        <v>0</v>
      </c>
      <c r="S12" s="28">
        <v>1</v>
      </c>
      <c r="T12" s="29">
        <v>0</v>
      </c>
      <c r="U12" s="28">
        <v>0</v>
      </c>
      <c r="V12" s="29">
        <v>0</v>
      </c>
      <c r="W12" s="28">
        <v>0</v>
      </c>
      <c r="X12" s="29">
        <v>0</v>
      </c>
      <c r="Y12" s="28">
        <v>0</v>
      </c>
      <c r="Z12" s="29">
        <v>0</v>
      </c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473"/>
      <c r="B13" s="461" t="s">
        <v>24</v>
      </c>
      <c r="C13" s="31" t="s">
        <v>23</v>
      </c>
      <c r="D13" s="32">
        <f>SUM(E13+F13)</f>
        <v>64</v>
      </c>
      <c r="E13" s="33">
        <f t="shared" si="0"/>
        <v>30</v>
      </c>
      <c r="F13" s="34">
        <f t="shared" si="0"/>
        <v>34</v>
      </c>
      <c r="G13" s="35">
        <v>1</v>
      </c>
      <c r="H13" s="36">
        <v>2</v>
      </c>
      <c r="I13" s="37">
        <v>4</v>
      </c>
      <c r="J13" s="38">
        <v>3</v>
      </c>
      <c r="K13" s="37">
        <v>5</v>
      </c>
      <c r="L13" s="38">
        <v>7</v>
      </c>
      <c r="M13" s="37">
        <v>6</v>
      </c>
      <c r="N13" s="39">
        <v>1</v>
      </c>
      <c r="O13" s="37">
        <v>1</v>
      </c>
      <c r="P13" s="39">
        <v>4</v>
      </c>
      <c r="Q13" s="37">
        <v>6</v>
      </c>
      <c r="R13" s="39">
        <v>6</v>
      </c>
      <c r="S13" s="37">
        <v>5</v>
      </c>
      <c r="T13" s="39">
        <v>3</v>
      </c>
      <c r="U13" s="37">
        <v>1</v>
      </c>
      <c r="V13" s="39">
        <v>3</v>
      </c>
      <c r="W13" s="37">
        <v>1</v>
      </c>
      <c r="X13" s="39">
        <v>4</v>
      </c>
      <c r="Y13" s="37">
        <v>0</v>
      </c>
      <c r="Z13" s="39">
        <v>1</v>
      </c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474" t="s">
        <v>25</v>
      </c>
      <c r="B14" s="475"/>
      <c r="C14" s="40" t="s">
        <v>23</v>
      </c>
      <c r="D14" s="41">
        <f>SUM(E14+F14)</f>
        <v>162</v>
      </c>
      <c r="E14" s="42">
        <f t="shared" si="0"/>
        <v>84</v>
      </c>
      <c r="F14" s="43">
        <f t="shared" si="0"/>
        <v>78</v>
      </c>
      <c r="G14" s="44">
        <v>6</v>
      </c>
      <c r="H14" s="45">
        <v>9</v>
      </c>
      <c r="I14" s="44">
        <v>9</v>
      </c>
      <c r="J14" s="45">
        <v>10</v>
      </c>
      <c r="K14" s="44">
        <v>13</v>
      </c>
      <c r="L14" s="45">
        <v>7</v>
      </c>
      <c r="M14" s="46">
        <v>15</v>
      </c>
      <c r="N14" s="47">
        <v>12</v>
      </c>
      <c r="O14" s="46">
        <v>12</v>
      </c>
      <c r="P14" s="47">
        <v>9</v>
      </c>
      <c r="Q14" s="46">
        <v>11</v>
      </c>
      <c r="R14" s="47">
        <v>11</v>
      </c>
      <c r="S14" s="46">
        <v>2</v>
      </c>
      <c r="T14" s="47">
        <v>9</v>
      </c>
      <c r="U14" s="46">
        <v>7</v>
      </c>
      <c r="V14" s="47">
        <v>7</v>
      </c>
      <c r="W14" s="46">
        <v>6</v>
      </c>
      <c r="X14" s="47">
        <v>2</v>
      </c>
      <c r="Y14" s="46">
        <v>3</v>
      </c>
      <c r="Z14" s="47">
        <v>2</v>
      </c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486" t="s">
        <v>6</v>
      </c>
      <c r="B15" s="487"/>
      <c r="C15" s="488"/>
      <c r="D15" s="48">
        <f>SUM(E15+F15)</f>
        <v>229</v>
      </c>
      <c r="E15" s="49">
        <f t="shared" si="0"/>
        <v>115</v>
      </c>
      <c r="F15" s="50">
        <f t="shared" si="0"/>
        <v>114</v>
      </c>
      <c r="G15" s="51">
        <f t="shared" ref="G15:Z15" si="1">SUM(G12:G14)</f>
        <v>7</v>
      </c>
      <c r="H15" s="52">
        <f t="shared" si="1"/>
        <v>13</v>
      </c>
      <c r="I15" s="51">
        <f t="shared" si="1"/>
        <v>13</v>
      </c>
      <c r="J15" s="52">
        <f t="shared" si="1"/>
        <v>13</v>
      </c>
      <c r="K15" s="51">
        <f t="shared" si="1"/>
        <v>18</v>
      </c>
      <c r="L15" s="52">
        <f t="shared" si="1"/>
        <v>14</v>
      </c>
      <c r="M15" s="53">
        <f t="shared" si="1"/>
        <v>21</v>
      </c>
      <c r="N15" s="54">
        <f t="shared" si="1"/>
        <v>13</v>
      </c>
      <c r="O15" s="53">
        <f t="shared" si="1"/>
        <v>13</v>
      </c>
      <c r="P15" s="54">
        <f t="shared" si="1"/>
        <v>13</v>
      </c>
      <c r="Q15" s="53">
        <f t="shared" si="1"/>
        <v>17</v>
      </c>
      <c r="R15" s="54">
        <f t="shared" si="1"/>
        <v>17</v>
      </c>
      <c r="S15" s="53">
        <f t="shared" si="1"/>
        <v>8</v>
      </c>
      <c r="T15" s="54">
        <f t="shared" si="1"/>
        <v>12</v>
      </c>
      <c r="U15" s="53">
        <f t="shared" si="1"/>
        <v>8</v>
      </c>
      <c r="V15" s="54">
        <f t="shared" si="1"/>
        <v>10</v>
      </c>
      <c r="W15" s="53">
        <f t="shared" si="1"/>
        <v>7</v>
      </c>
      <c r="X15" s="54">
        <f t="shared" si="1"/>
        <v>6</v>
      </c>
      <c r="Y15" s="53">
        <f t="shared" si="1"/>
        <v>3</v>
      </c>
      <c r="Z15" s="54">
        <f t="shared" si="1"/>
        <v>3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489" t="s">
        <v>26</v>
      </c>
      <c r="B16" s="490"/>
      <c r="C16" s="491"/>
      <c r="D16" s="55">
        <v>21</v>
      </c>
      <c r="E16" s="56"/>
      <c r="F16" s="57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8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492" t="s">
        <v>27</v>
      </c>
      <c r="B17" s="493"/>
      <c r="C17" s="494"/>
      <c r="D17" s="35"/>
      <c r="E17" s="59"/>
      <c r="F17" s="60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1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2" t="s">
        <v>28</v>
      </c>
      <c r="B18" s="6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476" t="s">
        <v>4</v>
      </c>
      <c r="B19" s="476" t="s">
        <v>5</v>
      </c>
      <c r="C19" s="476"/>
      <c r="D19" s="477" t="s">
        <v>6</v>
      </c>
      <c r="E19" s="478"/>
      <c r="F19" s="479"/>
      <c r="G19" s="474" t="s">
        <v>7</v>
      </c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  <c r="Y19" s="500"/>
      <c r="Z19" s="475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476"/>
      <c r="B20" s="476"/>
      <c r="C20" s="476"/>
      <c r="D20" s="480"/>
      <c r="E20" s="481"/>
      <c r="F20" s="481"/>
      <c r="G20" s="471" t="s">
        <v>8</v>
      </c>
      <c r="H20" s="471"/>
      <c r="I20" s="471" t="s">
        <v>9</v>
      </c>
      <c r="J20" s="471"/>
      <c r="K20" s="471" t="s">
        <v>10</v>
      </c>
      <c r="L20" s="471"/>
      <c r="M20" s="471" t="s">
        <v>11</v>
      </c>
      <c r="N20" s="471"/>
      <c r="O20" s="471" t="s">
        <v>12</v>
      </c>
      <c r="P20" s="471"/>
      <c r="Q20" s="471" t="s">
        <v>13</v>
      </c>
      <c r="R20" s="471"/>
      <c r="S20" s="471" t="s">
        <v>14</v>
      </c>
      <c r="T20" s="471"/>
      <c r="U20" s="471" t="s">
        <v>15</v>
      </c>
      <c r="V20" s="471"/>
      <c r="W20" s="471" t="s">
        <v>16</v>
      </c>
      <c r="X20" s="471"/>
      <c r="Y20" s="471" t="s">
        <v>17</v>
      </c>
      <c r="Z20" s="47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476"/>
      <c r="B21" s="476"/>
      <c r="C21" s="476"/>
      <c r="D21" s="16" t="s">
        <v>18</v>
      </c>
      <c r="E21" s="17" t="s">
        <v>19</v>
      </c>
      <c r="F21" s="470" t="s">
        <v>20</v>
      </c>
      <c r="G21" s="19" t="s">
        <v>19</v>
      </c>
      <c r="H21" s="20" t="s">
        <v>20</v>
      </c>
      <c r="I21" s="19" t="s">
        <v>19</v>
      </c>
      <c r="J21" s="65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473" t="s">
        <v>21</v>
      </c>
      <c r="B22" s="496" t="s">
        <v>22</v>
      </c>
      <c r="C22" s="66" t="s">
        <v>29</v>
      </c>
      <c r="D22" s="67">
        <f t="shared" ref="D22:D27" si="2">SUM(E22+F22)</f>
        <v>7</v>
      </c>
      <c r="E22" s="68">
        <f t="shared" ref="E22:F27" si="3">SUM(G22+I22+K22+M22+O22+Q22+S22+U22+W22+Y22)</f>
        <v>3</v>
      </c>
      <c r="F22" s="69">
        <f t="shared" si="3"/>
        <v>4</v>
      </c>
      <c r="G22" s="37">
        <v>1</v>
      </c>
      <c r="H22" s="39">
        <v>1</v>
      </c>
      <c r="I22" s="28">
        <v>0</v>
      </c>
      <c r="J22" s="29">
        <v>2</v>
      </c>
      <c r="K22" s="70">
        <v>1</v>
      </c>
      <c r="L22" s="71">
        <v>0</v>
      </c>
      <c r="M22" s="70">
        <v>0</v>
      </c>
      <c r="N22" s="71">
        <v>1</v>
      </c>
      <c r="O22" s="70">
        <v>0</v>
      </c>
      <c r="P22" s="71">
        <v>0</v>
      </c>
      <c r="Q22" s="70">
        <v>0</v>
      </c>
      <c r="R22" s="71">
        <v>0</v>
      </c>
      <c r="S22" s="70">
        <v>0</v>
      </c>
      <c r="T22" s="71">
        <v>0</v>
      </c>
      <c r="U22" s="70">
        <v>0</v>
      </c>
      <c r="V22" s="71">
        <v>0</v>
      </c>
      <c r="W22" s="70">
        <v>1</v>
      </c>
      <c r="X22" s="71">
        <v>0</v>
      </c>
      <c r="Y22" s="28">
        <v>0</v>
      </c>
      <c r="Z22" s="71">
        <v>0</v>
      </c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473"/>
      <c r="B23" s="497"/>
      <c r="C23" s="72" t="s">
        <v>30</v>
      </c>
      <c r="D23" s="73">
        <f t="shared" si="2"/>
        <v>0</v>
      </c>
      <c r="E23" s="74">
        <f t="shared" si="3"/>
        <v>0</v>
      </c>
      <c r="F23" s="75">
        <f t="shared" si="3"/>
        <v>0</v>
      </c>
      <c r="G23" s="76">
        <v>0</v>
      </c>
      <c r="H23" s="77">
        <v>0</v>
      </c>
      <c r="I23" s="35">
        <v>0</v>
      </c>
      <c r="J23" s="36">
        <v>0</v>
      </c>
      <c r="K23" s="78">
        <v>0</v>
      </c>
      <c r="L23" s="79">
        <v>0</v>
      </c>
      <c r="M23" s="78">
        <v>0</v>
      </c>
      <c r="N23" s="79">
        <v>0</v>
      </c>
      <c r="O23" s="78">
        <v>0</v>
      </c>
      <c r="P23" s="79">
        <v>0</v>
      </c>
      <c r="Q23" s="78">
        <v>0</v>
      </c>
      <c r="R23" s="79">
        <v>0</v>
      </c>
      <c r="S23" s="78">
        <v>0</v>
      </c>
      <c r="T23" s="79">
        <v>0</v>
      </c>
      <c r="U23" s="78">
        <v>0</v>
      </c>
      <c r="V23" s="79">
        <v>0</v>
      </c>
      <c r="W23" s="78">
        <v>0</v>
      </c>
      <c r="X23" s="79">
        <v>0</v>
      </c>
      <c r="Y23" s="78">
        <v>0</v>
      </c>
      <c r="Z23" s="79">
        <v>0</v>
      </c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473"/>
      <c r="B24" s="496" t="s">
        <v>24</v>
      </c>
      <c r="C24" s="80" t="s">
        <v>29</v>
      </c>
      <c r="D24" s="81">
        <f t="shared" si="2"/>
        <v>14</v>
      </c>
      <c r="E24" s="82">
        <f t="shared" si="3"/>
        <v>4</v>
      </c>
      <c r="F24" s="83">
        <f t="shared" si="3"/>
        <v>10</v>
      </c>
      <c r="G24" s="84">
        <v>0</v>
      </c>
      <c r="H24" s="85">
        <v>1</v>
      </c>
      <c r="I24" s="84">
        <v>0</v>
      </c>
      <c r="J24" s="86">
        <v>3</v>
      </c>
      <c r="K24" s="87">
        <v>1</v>
      </c>
      <c r="L24" s="85">
        <v>1</v>
      </c>
      <c r="M24" s="87">
        <v>1</v>
      </c>
      <c r="N24" s="85">
        <v>3</v>
      </c>
      <c r="O24" s="87">
        <v>0</v>
      </c>
      <c r="P24" s="85">
        <v>1</v>
      </c>
      <c r="Q24" s="87">
        <v>0</v>
      </c>
      <c r="R24" s="85">
        <v>0</v>
      </c>
      <c r="S24" s="87">
        <v>1</v>
      </c>
      <c r="T24" s="85">
        <v>0</v>
      </c>
      <c r="U24" s="87">
        <v>0</v>
      </c>
      <c r="V24" s="85">
        <v>0</v>
      </c>
      <c r="W24" s="87">
        <v>1</v>
      </c>
      <c r="X24" s="85">
        <v>0</v>
      </c>
      <c r="Y24" s="87">
        <v>0</v>
      </c>
      <c r="Z24" s="85">
        <v>1</v>
      </c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495"/>
      <c r="B25" s="497"/>
      <c r="C25" s="88" t="s">
        <v>30</v>
      </c>
      <c r="D25" s="73">
        <f t="shared" si="2"/>
        <v>1</v>
      </c>
      <c r="E25" s="74">
        <f t="shared" si="3"/>
        <v>1</v>
      </c>
      <c r="F25" s="75">
        <f t="shared" si="3"/>
        <v>0</v>
      </c>
      <c r="G25" s="76">
        <v>0</v>
      </c>
      <c r="H25" s="77">
        <v>0</v>
      </c>
      <c r="I25" s="76">
        <v>0</v>
      </c>
      <c r="J25" s="89">
        <v>0</v>
      </c>
      <c r="K25" s="90">
        <v>0</v>
      </c>
      <c r="L25" s="77">
        <v>0</v>
      </c>
      <c r="M25" s="90">
        <v>0</v>
      </c>
      <c r="N25" s="77">
        <v>0</v>
      </c>
      <c r="O25" s="90">
        <v>0</v>
      </c>
      <c r="P25" s="77">
        <v>0</v>
      </c>
      <c r="Q25" s="90">
        <v>0</v>
      </c>
      <c r="R25" s="77">
        <v>0</v>
      </c>
      <c r="S25" s="90">
        <v>0</v>
      </c>
      <c r="T25" s="77">
        <v>0</v>
      </c>
      <c r="U25" s="90">
        <v>1</v>
      </c>
      <c r="V25" s="77">
        <v>0</v>
      </c>
      <c r="W25" s="90">
        <v>0</v>
      </c>
      <c r="X25" s="77">
        <v>0</v>
      </c>
      <c r="Y25" s="90">
        <v>0</v>
      </c>
      <c r="Z25" s="77">
        <v>0</v>
      </c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498" t="s">
        <v>25</v>
      </c>
      <c r="B26" s="499"/>
      <c r="C26" s="80" t="s">
        <v>29</v>
      </c>
      <c r="D26" s="91">
        <f t="shared" si="2"/>
        <v>73</v>
      </c>
      <c r="E26" s="92">
        <f t="shared" si="3"/>
        <v>32</v>
      </c>
      <c r="F26" s="93">
        <f t="shared" si="3"/>
        <v>41</v>
      </c>
      <c r="G26" s="94">
        <v>1</v>
      </c>
      <c r="H26" s="95">
        <v>9</v>
      </c>
      <c r="I26" s="96">
        <v>5</v>
      </c>
      <c r="J26" s="97">
        <v>4</v>
      </c>
      <c r="K26" s="94">
        <v>3</v>
      </c>
      <c r="L26" s="95">
        <v>3</v>
      </c>
      <c r="M26" s="94">
        <v>5</v>
      </c>
      <c r="N26" s="95">
        <v>10</v>
      </c>
      <c r="O26" s="94">
        <v>4</v>
      </c>
      <c r="P26" s="95">
        <v>6</v>
      </c>
      <c r="Q26" s="94">
        <v>4</v>
      </c>
      <c r="R26" s="95">
        <v>3</v>
      </c>
      <c r="S26" s="94">
        <v>3</v>
      </c>
      <c r="T26" s="95">
        <v>1</v>
      </c>
      <c r="U26" s="94">
        <v>2</v>
      </c>
      <c r="V26" s="95">
        <v>0</v>
      </c>
      <c r="W26" s="94">
        <v>2</v>
      </c>
      <c r="X26" s="95">
        <v>3</v>
      </c>
      <c r="Y26" s="94">
        <v>3</v>
      </c>
      <c r="Z26" s="95">
        <v>2</v>
      </c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480"/>
      <c r="B27" s="482"/>
      <c r="C27" s="88" t="s">
        <v>30</v>
      </c>
      <c r="D27" s="73">
        <f t="shared" si="2"/>
        <v>4</v>
      </c>
      <c r="E27" s="74">
        <f t="shared" si="3"/>
        <v>4</v>
      </c>
      <c r="F27" s="75">
        <f t="shared" si="3"/>
        <v>0</v>
      </c>
      <c r="G27" s="90">
        <v>0</v>
      </c>
      <c r="H27" s="77">
        <v>0</v>
      </c>
      <c r="I27" s="76">
        <v>0</v>
      </c>
      <c r="J27" s="89">
        <v>0</v>
      </c>
      <c r="K27" s="90">
        <v>1</v>
      </c>
      <c r="L27" s="77">
        <v>0</v>
      </c>
      <c r="M27" s="90">
        <v>0</v>
      </c>
      <c r="N27" s="77">
        <v>0</v>
      </c>
      <c r="O27" s="90">
        <v>2</v>
      </c>
      <c r="P27" s="77">
        <v>0</v>
      </c>
      <c r="Q27" s="90">
        <v>0</v>
      </c>
      <c r="R27" s="77">
        <v>0</v>
      </c>
      <c r="S27" s="90">
        <v>0</v>
      </c>
      <c r="T27" s="77">
        <v>0</v>
      </c>
      <c r="U27" s="90">
        <v>1</v>
      </c>
      <c r="V27" s="77">
        <v>0</v>
      </c>
      <c r="W27" s="90">
        <v>0</v>
      </c>
      <c r="X27" s="77">
        <v>0</v>
      </c>
      <c r="Y27" s="90">
        <v>0</v>
      </c>
      <c r="Z27" s="77">
        <v>0</v>
      </c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492" t="s">
        <v>6</v>
      </c>
      <c r="B28" s="493"/>
      <c r="C28" s="494"/>
      <c r="D28" s="98">
        <f t="shared" ref="D28:Z28" si="4">SUM(D22:D27)</f>
        <v>99</v>
      </c>
      <c r="E28" s="99">
        <f t="shared" si="4"/>
        <v>44</v>
      </c>
      <c r="F28" s="100">
        <f t="shared" si="4"/>
        <v>55</v>
      </c>
      <c r="G28" s="101">
        <f t="shared" si="4"/>
        <v>2</v>
      </c>
      <c r="H28" s="102">
        <f t="shared" si="4"/>
        <v>11</v>
      </c>
      <c r="I28" s="103">
        <f t="shared" si="4"/>
        <v>5</v>
      </c>
      <c r="J28" s="104">
        <f t="shared" si="4"/>
        <v>9</v>
      </c>
      <c r="K28" s="101">
        <f t="shared" si="4"/>
        <v>6</v>
      </c>
      <c r="L28" s="102">
        <f t="shared" si="4"/>
        <v>4</v>
      </c>
      <c r="M28" s="101">
        <f t="shared" si="4"/>
        <v>6</v>
      </c>
      <c r="N28" s="102">
        <f t="shared" si="4"/>
        <v>14</v>
      </c>
      <c r="O28" s="101">
        <f t="shared" si="4"/>
        <v>6</v>
      </c>
      <c r="P28" s="102">
        <f t="shared" si="4"/>
        <v>7</v>
      </c>
      <c r="Q28" s="101">
        <f t="shared" si="4"/>
        <v>4</v>
      </c>
      <c r="R28" s="102">
        <f t="shared" si="4"/>
        <v>3</v>
      </c>
      <c r="S28" s="101">
        <f t="shared" si="4"/>
        <v>4</v>
      </c>
      <c r="T28" s="102">
        <f t="shared" si="4"/>
        <v>1</v>
      </c>
      <c r="U28" s="101">
        <f t="shared" si="4"/>
        <v>4</v>
      </c>
      <c r="V28" s="102">
        <f t="shared" si="4"/>
        <v>0</v>
      </c>
      <c r="W28" s="101">
        <f t="shared" si="4"/>
        <v>4</v>
      </c>
      <c r="X28" s="102">
        <f t="shared" si="4"/>
        <v>3</v>
      </c>
      <c r="Y28" s="101">
        <f t="shared" si="4"/>
        <v>3</v>
      </c>
      <c r="Z28" s="102">
        <f t="shared" si="4"/>
        <v>3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501" t="s">
        <v>31</v>
      </c>
      <c r="B29" s="501"/>
      <c r="C29" s="501"/>
      <c r="D29" s="501"/>
      <c r="E29" s="501"/>
      <c r="F29" s="501"/>
      <c r="G29" s="501"/>
      <c r="H29" s="501"/>
      <c r="I29" s="501"/>
      <c r="J29" s="501"/>
      <c r="K29" s="105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502" t="s">
        <v>32</v>
      </c>
      <c r="B30" s="502"/>
      <c r="C30" s="502"/>
      <c r="D30" s="469" t="s">
        <v>6</v>
      </c>
      <c r="E30" s="107" t="s">
        <v>33</v>
      </c>
      <c r="F30" s="467" t="s">
        <v>34</v>
      </c>
      <c r="G30" s="109"/>
      <c r="H30" s="110"/>
      <c r="I30" s="110"/>
      <c r="J30" s="111"/>
      <c r="K30" s="105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503" t="s">
        <v>35</v>
      </c>
      <c r="B31" s="504" t="s">
        <v>36</v>
      </c>
      <c r="C31" s="505"/>
      <c r="D31" s="112">
        <f t="shared" ref="D31:D43" si="5">SUM(E31+F31)</f>
        <v>0</v>
      </c>
      <c r="E31" s="113"/>
      <c r="F31" s="11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496"/>
      <c r="B32" s="506" t="s">
        <v>37</v>
      </c>
      <c r="C32" s="507"/>
      <c r="D32" s="115">
        <f t="shared" si="5"/>
        <v>0</v>
      </c>
      <c r="E32" s="116"/>
      <c r="F32" s="1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496"/>
      <c r="B33" s="506" t="s">
        <v>38</v>
      </c>
      <c r="C33" s="507"/>
      <c r="D33" s="115">
        <f t="shared" si="5"/>
        <v>0</v>
      </c>
      <c r="E33" s="116"/>
      <c r="F33" s="1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496"/>
      <c r="B34" s="506" t="s">
        <v>39</v>
      </c>
      <c r="C34" s="507"/>
      <c r="D34" s="115">
        <f t="shared" si="5"/>
        <v>0</v>
      </c>
      <c r="E34" s="118"/>
      <c r="F34" s="11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496"/>
      <c r="B35" s="506" t="s">
        <v>40</v>
      </c>
      <c r="C35" s="507"/>
      <c r="D35" s="115">
        <f t="shared" si="5"/>
        <v>0</v>
      </c>
      <c r="E35" s="118"/>
      <c r="F35" s="11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496"/>
      <c r="B36" s="506" t="s">
        <v>41</v>
      </c>
      <c r="C36" s="507"/>
      <c r="D36" s="115">
        <f t="shared" si="5"/>
        <v>0</v>
      </c>
      <c r="E36" s="118"/>
      <c r="F36" s="11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496"/>
      <c r="B37" s="506" t="s">
        <v>42</v>
      </c>
      <c r="C37" s="507"/>
      <c r="D37" s="115">
        <f t="shared" si="5"/>
        <v>0</v>
      </c>
      <c r="E37" s="118"/>
      <c r="F37" s="11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496"/>
      <c r="B38" s="506" t="s">
        <v>43</v>
      </c>
      <c r="C38" s="507"/>
      <c r="D38" s="115">
        <f t="shared" si="5"/>
        <v>0</v>
      </c>
      <c r="E38" s="118"/>
      <c r="F38" s="11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497"/>
      <c r="B39" s="512" t="s">
        <v>44</v>
      </c>
      <c r="C39" s="513"/>
      <c r="D39" s="120">
        <f t="shared" si="5"/>
        <v>0</v>
      </c>
      <c r="E39" s="121"/>
      <c r="F39" s="12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503" t="s">
        <v>45</v>
      </c>
      <c r="B40" s="503" t="s">
        <v>46</v>
      </c>
      <c r="C40" s="23" t="s">
        <v>47</v>
      </c>
      <c r="D40" s="112">
        <f t="shared" si="5"/>
        <v>4</v>
      </c>
      <c r="E40" s="123">
        <v>0</v>
      </c>
      <c r="F40" s="124">
        <v>4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496"/>
      <c r="B41" s="497"/>
      <c r="C41" s="461" t="s">
        <v>48</v>
      </c>
      <c r="D41" s="120">
        <f t="shared" si="5"/>
        <v>0</v>
      </c>
      <c r="E41" s="125"/>
      <c r="F41" s="122"/>
      <c r="G41" s="2"/>
      <c r="H41" s="2"/>
      <c r="I41" s="126"/>
      <c r="J41" s="126"/>
      <c r="K41" s="12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496"/>
      <c r="B42" s="503" t="s">
        <v>49</v>
      </c>
      <c r="C42" s="23" t="s">
        <v>47</v>
      </c>
      <c r="D42" s="112">
        <f t="shared" si="5"/>
        <v>4</v>
      </c>
      <c r="E42" s="123">
        <v>0</v>
      </c>
      <c r="F42" s="124">
        <v>4</v>
      </c>
      <c r="G42" s="2"/>
      <c r="H42" s="2"/>
      <c r="I42" s="126"/>
      <c r="J42" s="126"/>
      <c r="K42" s="1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497"/>
      <c r="B43" s="497"/>
      <c r="C43" s="127" t="s">
        <v>48</v>
      </c>
      <c r="D43" s="120">
        <f t="shared" si="5"/>
        <v>0</v>
      </c>
      <c r="E43" s="125"/>
      <c r="F43" s="122"/>
      <c r="G43" s="2"/>
      <c r="H43" s="2"/>
      <c r="I43" s="126"/>
      <c r="J43" s="126"/>
      <c r="K43" s="12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501" t="s">
        <v>50</v>
      </c>
      <c r="B44" s="501"/>
      <c r="C44" s="501"/>
      <c r="D44" s="501"/>
      <c r="E44" s="501"/>
      <c r="F44" s="501"/>
      <c r="G44" s="501"/>
      <c r="H44" s="501"/>
      <c r="I44" s="128"/>
      <c r="J44" s="128"/>
      <c r="K44" s="129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508" t="s">
        <v>51</v>
      </c>
      <c r="B45" s="510" t="s">
        <v>6</v>
      </c>
      <c r="C45" s="10"/>
      <c r="D45" s="2"/>
      <c r="E45" s="2"/>
      <c r="F45" s="2"/>
      <c r="G45" s="2"/>
      <c r="H45" s="2"/>
      <c r="I45" s="126"/>
      <c r="J45" s="126"/>
      <c r="K45" s="12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509"/>
      <c r="B46" s="511"/>
      <c r="C46" s="130"/>
      <c r="D46" s="10"/>
      <c r="E46" s="2"/>
      <c r="F46" s="2"/>
      <c r="G46" s="2"/>
      <c r="H46" s="2"/>
      <c r="I46" s="126"/>
      <c r="J46" s="126"/>
      <c r="K46" s="12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1"/>
      <c r="C47" s="132"/>
      <c r="D47" s="10"/>
      <c r="E47" s="2"/>
      <c r="F47" s="2"/>
      <c r="G47" s="2"/>
      <c r="H47" s="2"/>
      <c r="I47" s="126"/>
      <c r="J47" s="126"/>
      <c r="K47" s="12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7" t="s">
        <v>53</v>
      </c>
      <c r="B48" s="133"/>
      <c r="C48" s="132"/>
      <c r="D48" s="10"/>
      <c r="E48" s="2"/>
      <c r="F48" s="2"/>
      <c r="G48" s="2"/>
      <c r="H48" s="2"/>
      <c r="I48" s="126"/>
      <c r="J48" s="126"/>
      <c r="K48" s="12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454" t="s">
        <v>6</v>
      </c>
      <c r="B49" s="135">
        <f>SUM(B47+B48)</f>
        <v>0</v>
      </c>
      <c r="C49" s="136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7" t="s">
        <v>54</v>
      </c>
      <c r="B50" s="137"/>
      <c r="C50" s="137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503" t="s">
        <v>55</v>
      </c>
      <c r="B51" s="479" t="s">
        <v>5</v>
      </c>
      <c r="C51" s="503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497"/>
      <c r="B52" s="482"/>
      <c r="C52" s="497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503" t="s">
        <v>56</v>
      </c>
      <c r="B53" s="138" t="s">
        <v>57</v>
      </c>
      <c r="C53" s="131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496"/>
      <c r="B54" s="139" t="s">
        <v>58</v>
      </c>
      <c r="C54" s="140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497"/>
      <c r="B55" s="141" t="s">
        <v>59</v>
      </c>
      <c r="C55" s="133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503" t="s">
        <v>60</v>
      </c>
      <c r="B56" s="138" t="s">
        <v>61</v>
      </c>
      <c r="C56" s="131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496"/>
      <c r="B57" s="139" t="s">
        <v>62</v>
      </c>
      <c r="C57" s="140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496"/>
      <c r="B58" s="463" t="s">
        <v>63</v>
      </c>
      <c r="C58" s="140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497"/>
      <c r="B59" s="141" t="s">
        <v>64</v>
      </c>
      <c r="C59" s="133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503" t="s">
        <v>65</v>
      </c>
      <c r="B60" s="143" t="s">
        <v>66</v>
      </c>
      <c r="C60" s="131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497"/>
      <c r="B61" s="144" t="s">
        <v>67</v>
      </c>
      <c r="C61" s="133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514" t="s">
        <v>68</v>
      </c>
      <c r="B62" s="515"/>
      <c r="C62" s="145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501" t="s">
        <v>69</v>
      </c>
      <c r="B63" s="501"/>
      <c r="C63" s="501"/>
      <c r="D63" s="501"/>
      <c r="E63" s="501"/>
      <c r="F63" s="501"/>
      <c r="G63" s="501"/>
      <c r="H63" s="501"/>
      <c r="I63" s="501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516" t="s">
        <v>70</v>
      </c>
      <c r="B64" s="516"/>
      <c r="C64" s="517" t="s">
        <v>71</v>
      </c>
      <c r="D64" s="517" t="s">
        <v>72</v>
      </c>
      <c r="E64" s="518" t="s">
        <v>60</v>
      </c>
      <c r="F64" s="517"/>
      <c r="G64" s="517"/>
      <c r="H64" s="517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516"/>
      <c r="B65" s="516"/>
      <c r="C65" s="517"/>
      <c r="D65" s="517"/>
      <c r="E65" s="146" t="s">
        <v>74</v>
      </c>
      <c r="F65" s="466" t="s">
        <v>75</v>
      </c>
      <c r="G65" s="468" t="s">
        <v>76</v>
      </c>
      <c r="H65" s="518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519" t="s">
        <v>77</v>
      </c>
      <c r="B66" s="519"/>
      <c r="C66" s="149"/>
      <c r="D66" s="149"/>
      <c r="E66" s="150"/>
      <c r="F66" s="151"/>
      <c r="G66" s="152"/>
      <c r="H66" s="152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520" t="s">
        <v>78</v>
      </c>
      <c r="B67" s="520"/>
      <c r="C67" s="153"/>
      <c r="D67" s="153"/>
      <c r="E67" s="154"/>
      <c r="F67" s="155"/>
      <c r="G67" s="156"/>
      <c r="H67" s="156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521" t="s">
        <v>79</v>
      </c>
      <c r="B68" s="521"/>
      <c r="C68" s="157"/>
      <c r="D68" s="157"/>
      <c r="E68" s="76"/>
      <c r="F68" s="158"/>
      <c r="G68" s="159"/>
      <c r="H68" s="159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522" t="s">
        <v>6</v>
      </c>
      <c r="B69" s="522"/>
      <c r="C69" s="160">
        <f t="shared" ref="C69:H69" si="6">SUM(C66:C68)</f>
        <v>0</v>
      </c>
      <c r="D69" s="160">
        <f t="shared" si="6"/>
        <v>0</v>
      </c>
      <c r="E69" s="161">
        <f t="shared" si="6"/>
        <v>0</v>
      </c>
      <c r="F69" s="162">
        <f t="shared" si="6"/>
        <v>0</v>
      </c>
      <c r="G69" s="163">
        <f t="shared" si="6"/>
        <v>0</v>
      </c>
      <c r="H69" s="40">
        <f t="shared" si="6"/>
        <v>0</v>
      </c>
      <c r="I69" s="164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5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501" t="s">
        <v>81</v>
      </c>
      <c r="B71" s="501"/>
      <c r="C71" s="501"/>
      <c r="D71" s="501"/>
      <c r="E71" s="501"/>
      <c r="F71" s="501"/>
      <c r="G71" s="501"/>
      <c r="H71" s="501"/>
      <c r="I71" s="501"/>
      <c r="J71" s="501"/>
      <c r="K71" s="501"/>
      <c r="L71" s="50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516" t="s">
        <v>70</v>
      </c>
      <c r="B72" s="516"/>
      <c r="C72" s="517" t="s">
        <v>71</v>
      </c>
      <c r="D72" s="517" t="s">
        <v>72</v>
      </c>
      <c r="E72" s="523" t="s">
        <v>60</v>
      </c>
      <c r="F72" s="524"/>
      <c r="G72" s="525"/>
      <c r="H72" s="518" t="s">
        <v>73</v>
      </c>
      <c r="I72" s="10"/>
      <c r="J72" s="10"/>
      <c r="K72" s="166"/>
      <c r="L72" s="16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516"/>
      <c r="B73" s="516"/>
      <c r="C73" s="517"/>
      <c r="D73" s="517"/>
      <c r="E73" s="465" t="s">
        <v>74</v>
      </c>
      <c r="F73" s="466" t="s">
        <v>75</v>
      </c>
      <c r="G73" s="467" t="s">
        <v>76</v>
      </c>
      <c r="H73" s="518"/>
      <c r="I73" s="10"/>
      <c r="J73" s="10"/>
      <c r="K73" s="166"/>
      <c r="L73" s="16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519" t="s">
        <v>78</v>
      </c>
      <c r="B74" s="519"/>
      <c r="C74" s="149">
        <v>10</v>
      </c>
      <c r="D74" s="149">
        <v>8</v>
      </c>
      <c r="E74" s="169">
        <v>116</v>
      </c>
      <c r="F74" s="151"/>
      <c r="G74" s="170"/>
      <c r="H74" s="152">
        <v>6</v>
      </c>
      <c r="I74" s="10"/>
      <c r="J74" s="10"/>
      <c r="K74" s="166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520" t="s">
        <v>82</v>
      </c>
      <c r="B75" s="520"/>
      <c r="C75" s="140"/>
      <c r="D75" s="140"/>
      <c r="E75" s="171"/>
      <c r="F75" s="172"/>
      <c r="G75" s="85"/>
      <c r="H75" s="86"/>
      <c r="I75" s="10"/>
      <c r="J75" s="10"/>
      <c r="K75" s="166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535" t="s">
        <v>83</v>
      </c>
      <c r="B76" s="535"/>
      <c r="C76" s="140"/>
      <c r="D76" s="140"/>
      <c r="E76" s="171"/>
      <c r="F76" s="172"/>
      <c r="G76" s="85"/>
      <c r="H76" s="86"/>
      <c r="I76" s="10"/>
      <c r="J76" s="10"/>
      <c r="K76" s="166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520" t="s">
        <v>84</v>
      </c>
      <c r="B77" s="520"/>
      <c r="C77" s="140"/>
      <c r="D77" s="140">
        <v>2</v>
      </c>
      <c r="E77" s="171"/>
      <c r="F77" s="172"/>
      <c r="G77" s="85"/>
      <c r="H77" s="86"/>
      <c r="I77" s="10"/>
      <c r="J77" s="10"/>
      <c r="K77" s="166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536" t="s">
        <v>79</v>
      </c>
      <c r="B78" s="536"/>
      <c r="C78" s="157">
        <v>1</v>
      </c>
      <c r="D78" s="133"/>
      <c r="E78" s="173"/>
      <c r="F78" s="158"/>
      <c r="G78" s="77"/>
      <c r="H78" s="159"/>
      <c r="I78" s="10"/>
      <c r="J78" s="10"/>
      <c r="K78" s="166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522" t="s">
        <v>6</v>
      </c>
      <c r="B79" s="522"/>
      <c r="C79" s="160">
        <f t="shared" ref="C79:H79" si="7">SUM(C74:C78)</f>
        <v>11</v>
      </c>
      <c r="D79" s="40">
        <f t="shared" si="7"/>
        <v>10</v>
      </c>
      <c r="E79" s="161">
        <f t="shared" si="7"/>
        <v>116</v>
      </c>
      <c r="F79" s="174">
        <f t="shared" si="7"/>
        <v>0</v>
      </c>
      <c r="G79" s="175">
        <f t="shared" si="7"/>
        <v>0</v>
      </c>
      <c r="H79" s="175">
        <f t="shared" si="7"/>
        <v>6</v>
      </c>
      <c r="I79" s="164"/>
      <c r="J79" s="10"/>
      <c r="K79" s="166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5" t="s">
        <v>80</v>
      </c>
      <c r="B80" s="176"/>
      <c r="C80" s="177"/>
      <c r="D80" s="177"/>
      <c r="E80" s="177"/>
      <c r="F80" s="177"/>
      <c r="G80" s="177"/>
      <c r="H80" s="177"/>
      <c r="I80" s="10"/>
      <c r="J80" s="10"/>
      <c r="K80" s="166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526" t="s">
        <v>85</v>
      </c>
      <c r="B81" s="526"/>
      <c r="C81" s="526"/>
      <c r="D81" s="526"/>
      <c r="E81" s="526"/>
      <c r="F81" s="526"/>
      <c r="G81" s="526"/>
      <c r="H81" s="526"/>
      <c r="I81" s="10"/>
      <c r="J81" s="10"/>
      <c r="K81" s="166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527" t="s">
        <v>86</v>
      </c>
      <c r="B82" s="528"/>
      <c r="C82" s="460" t="s">
        <v>6</v>
      </c>
      <c r="D82" s="146" t="s">
        <v>87</v>
      </c>
      <c r="E82" s="466" t="s">
        <v>88</v>
      </c>
      <c r="F82" s="466" t="s">
        <v>89</v>
      </c>
      <c r="G82" s="466" t="s">
        <v>90</v>
      </c>
      <c r="H82" s="179" t="s">
        <v>91</v>
      </c>
      <c r="I82" s="10"/>
      <c r="J82" s="10"/>
      <c r="K82" s="166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529" t="s">
        <v>71</v>
      </c>
      <c r="B83" s="530"/>
      <c r="C83" s="180"/>
      <c r="D83" s="181"/>
      <c r="E83" s="182"/>
      <c r="F83" s="182"/>
      <c r="G83" s="182"/>
      <c r="H83" s="183"/>
      <c r="I83" s="10"/>
      <c r="J83" s="10"/>
      <c r="K83" s="166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503" t="s">
        <v>60</v>
      </c>
      <c r="B84" s="462" t="s">
        <v>61</v>
      </c>
      <c r="C84" s="149"/>
      <c r="D84" s="185"/>
      <c r="E84" s="186"/>
      <c r="F84" s="186"/>
      <c r="G84" s="186"/>
      <c r="H84" s="187"/>
      <c r="I84" s="10"/>
      <c r="J84" s="10"/>
      <c r="K84" s="166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496"/>
      <c r="B85" s="464" t="s">
        <v>92</v>
      </c>
      <c r="C85" s="153"/>
      <c r="D85" s="154"/>
      <c r="E85" s="155"/>
      <c r="F85" s="155"/>
      <c r="G85" s="155"/>
      <c r="H85" s="156"/>
      <c r="I85" s="10"/>
      <c r="J85" s="10"/>
      <c r="K85" s="166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497"/>
      <c r="B86" s="189" t="s">
        <v>64</v>
      </c>
      <c r="C86" s="190"/>
      <c r="D86" s="191"/>
      <c r="E86" s="192"/>
      <c r="F86" s="192"/>
      <c r="G86" s="192"/>
      <c r="H86" s="193"/>
      <c r="I86" s="10"/>
      <c r="J86" s="10"/>
      <c r="K86" s="166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531" t="s">
        <v>72</v>
      </c>
      <c r="B87" s="532"/>
      <c r="C87" s="149"/>
      <c r="D87" s="185"/>
      <c r="E87" s="186"/>
      <c r="F87" s="186"/>
      <c r="G87" s="186"/>
      <c r="H87" s="187"/>
      <c r="I87" s="10"/>
      <c r="J87" s="10"/>
      <c r="K87" s="166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533" t="s">
        <v>68</v>
      </c>
      <c r="B88" s="534"/>
      <c r="C88" s="194"/>
      <c r="D88" s="76"/>
      <c r="E88" s="158"/>
      <c r="F88" s="158"/>
      <c r="G88" s="158"/>
      <c r="H88" s="89"/>
      <c r="I88" s="10"/>
      <c r="J88" s="10"/>
      <c r="K88" s="166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5" t="s">
        <v>80</v>
      </c>
      <c r="B89" s="195"/>
      <c r="C89" s="196"/>
      <c r="D89" s="167"/>
      <c r="E89" s="167"/>
      <c r="F89" s="167"/>
      <c r="G89" s="167"/>
      <c r="H89" s="167"/>
      <c r="I89" s="10"/>
      <c r="J89" s="10"/>
      <c r="K89" s="166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501" t="s">
        <v>93</v>
      </c>
      <c r="B90" s="501"/>
      <c r="C90" s="501"/>
      <c r="D90" s="501"/>
      <c r="E90" s="501"/>
      <c r="F90" s="501"/>
      <c r="G90" s="501"/>
      <c r="H90" s="501"/>
      <c r="I90" s="501"/>
      <c r="J90" s="10"/>
      <c r="K90" s="166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541" t="s">
        <v>70</v>
      </c>
      <c r="B91" s="542"/>
      <c r="C91" s="545" t="s">
        <v>6</v>
      </c>
      <c r="D91" s="10"/>
      <c r="E91" s="197"/>
      <c r="F91" s="197"/>
      <c r="G91" s="197"/>
      <c r="H91" s="197"/>
      <c r="I91" s="197"/>
      <c r="J91" s="10"/>
      <c r="K91" s="166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543"/>
      <c r="B92" s="544"/>
      <c r="C92" s="546"/>
      <c r="D92" s="10"/>
      <c r="E92" s="197"/>
      <c r="F92" s="197"/>
      <c r="G92" s="197"/>
      <c r="H92" s="197"/>
      <c r="I92" s="197"/>
      <c r="J92" s="10"/>
      <c r="K92" s="166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529" t="s">
        <v>71</v>
      </c>
      <c r="B93" s="530"/>
      <c r="C93" s="180"/>
      <c r="D93" s="10"/>
      <c r="E93" s="197"/>
      <c r="F93" s="197"/>
      <c r="G93" s="197"/>
      <c r="H93" s="197"/>
      <c r="I93" s="197"/>
      <c r="J93" s="105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547" t="s">
        <v>60</v>
      </c>
      <c r="B94" s="457" t="s">
        <v>61</v>
      </c>
      <c r="C94" s="199"/>
      <c r="D94" s="10"/>
      <c r="E94" s="197"/>
      <c r="F94" s="197"/>
      <c r="G94" s="197"/>
      <c r="H94" s="197"/>
      <c r="I94" s="197"/>
      <c r="J94" s="164"/>
      <c r="K94" s="105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547"/>
      <c r="B95" s="200" t="s">
        <v>92</v>
      </c>
      <c r="C95" s="153"/>
      <c r="D95" s="10"/>
      <c r="E95" s="19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509"/>
      <c r="B96" s="201" t="s">
        <v>64</v>
      </c>
      <c r="C96" s="190"/>
      <c r="D96" s="10"/>
      <c r="E96" s="19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531" t="s">
        <v>72</v>
      </c>
      <c r="B97" s="532"/>
      <c r="C97" s="199"/>
      <c r="D97" s="10"/>
      <c r="E97" s="1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533" t="s">
        <v>68</v>
      </c>
      <c r="B98" s="534"/>
      <c r="C98" s="190"/>
      <c r="D98" s="10"/>
      <c r="E98" s="1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5" t="s">
        <v>80</v>
      </c>
      <c r="B99" s="195"/>
      <c r="C99" s="196"/>
      <c r="D99" s="10"/>
      <c r="E99" s="1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501" t="s">
        <v>94</v>
      </c>
      <c r="B100" s="501"/>
      <c r="C100" s="501"/>
      <c r="D100" s="501"/>
      <c r="E100" s="50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2" t="s">
        <v>95</v>
      </c>
      <c r="B101" s="203" t="s">
        <v>96</v>
      </c>
      <c r="C101" s="459"/>
      <c r="D101" s="45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464" t="s">
        <v>97</v>
      </c>
      <c r="B102" s="206"/>
      <c r="C102" s="459"/>
      <c r="D102" s="458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464" t="s">
        <v>98</v>
      </c>
      <c r="B103" s="207"/>
      <c r="C103" s="459"/>
      <c r="D103" s="45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464" t="s">
        <v>99</v>
      </c>
      <c r="B104" s="207"/>
      <c r="C104" s="459"/>
      <c r="D104" s="45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464" t="s">
        <v>100</v>
      </c>
      <c r="B105" s="207"/>
      <c r="C105" s="208"/>
      <c r="D105" s="45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89" t="s">
        <v>101</v>
      </c>
      <c r="B106" s="209"/>
      <c r="C106" s="208"/>
      <c r="D106" s="458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537" t="s">
        <v>102</v>
      </c>
      <c r="B107" s="538"/>
      <c r="C107" s="538"/>
      <c r="D107" s="53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2" t="s">
        <v>95</v>
      </c>
      <c r="B108" s="203" t="s">
        <v>96</v>
      </c>
      <c r="C108" s="459"/>
      <c r="D108" s="458"/>
      <c r="E108" s="16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464" t="s">
        <v>97</v>
      </c>
      <c r="B109" s="206"/>
      <c r="C109" s="459"/>
      <c r="D109" s="458"/>
      <c r="E109" s="459"/>
      <c r="F109" s="210"/>
      <c r="G109" s="10"/>
      <c r="H109" s="10"/>
      <c r="I109" s="458"/>
      <c r="J109" s="459"/>
      <c r="K109" s="105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464" t="s">
        <v>98</v>
      </c>
      <c r="B110" s="207"/>
      <c r="C110" s="459"/>
      <c r="D110" s="458"/>
      <c r="E110" s="459"/>
      <c r="F110" s="210"/>
      <c r="G110" s="10"/>
      <c r="H110" s="10"/>
      <c r="I110" s="458"/>
      <c r="J110" s="459"/>
      <c r="K110" s="105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464" t="s">
        <v>99</v>
      </c>
      <c r="B111" s="207"/>
      <c r="C111" s="459"/>
      <c r="D111" s="458"/>
      <c r="E111" s="459"/>
      <c r="F111" s="210"/>
      <c r="G111" s="10"/>
      <c r="H111" s="10"/>
      <c r="I111" s="458"/>
      <c r="J111" s="459"/>
      <c r="K111" s="105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464" t="s">
        <v>100</v>
      </c>
      <c r="B112" s="207"/>
      <c r="C112" s="208"/>
      <c r="D112" s="539"/>
      <c r="E112" s="540"/>
      <c r="F112" s="210"/>
      <c r="G112" s="10"/>
      <c r="H112" s="10"/>
      <c r="I112" s="458"/>
      <c r="J112" s="459"/>
      <c r="K112" s="105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89" t="s">
        <v>101</v>
      </c>
      <c r="B113" s="209"/>
      <c r="C113" s="208"/>
      <c r="D113" s="539"/>
      <c r="E113" s="540"/>
      <c r="F113" s="210"/>
      <c r="G113" s="10"/>
      <c r="H113" s="10"/>
      <c r="I113" s="458"/>
      <c r="J113" s="459"/>
      <c r="K113" s="105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1" t="s">
        <v>103</v>
      </c>
      <c r="B114" s="212"/>
      <c r="C114" s="212"/>
      <c r="D114" s="212"/>
      <c r="E114" s="212"/>
      <c r="F114" s="212"/>
      <c r="G114" s="197"/>
      <c r="H114" s="197"/>
      <c r="I114" s="197"/>
      <c r="J114" s="164"/>
      <c r="K114" s="105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527" t="s">
        <v>5</v>
      </c>
      <c r="B115" s="528"/>
      <c r="C115" s="460" t="s">
        <v>6</v>
      </c>
      <c r="D115" s="146" t="s">
        <v>104</v>
      </c>
      <c r="E115" s="466" t="s">
        <v>105</v>
      </c>
      <c r="F115" s="468" t="s">
        <v>106</v>
      </c>
      <c r="G115" s="197"/>
      <c r="H115" s="197"/>
      <c r="I115" s="197"/>
      <c r="J115" s="105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548" t="s">
        <v>71</v>
      </c>
      <c r="B116" s="549"/>
      <c r="C116" s="213">
        <f t="shared" ref="C116:C121" si="8">SUM(D116:F116)</f>
        <v>138</v>
      </c>
      <c r="D116" s="214">
        <v>138</v>
      </c>
      <c r="E116" s="215"/>
      <c r="F116" s="216"/>
      <c r="G116" s="217"/>
      <c r="H116" s="197"/>
      <c r="I116" s="197"/>
      <c r="J116" s="105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508" t="s">
        <v>60</v>
      </c>
      <c r="B117" s="456" t="s">
        <v>107</v>
      </c>
      <c r="C117" s="219">
        <f t="shared" si="8"/>
        <v>12</v>
      </c>
      <c r="D117" s="150">
        <v>12</v>
      </c>
      <c r="E117" s="151"/>
      <c r="F117" s="152"/>
      <c r="G117" s="217"/>
      <c r="H117" s="197"/>
      <c r="I117" s="197"/>
      <c r="J117" s="105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547"/>
      <c r="B118" s="200" t="s">
        <v>92</v>
      </c>
      <c r="C118" s="220">
        <f t="shared" si="8"/>
        <v>0</v>
      </c>
      <c r="D118" s="84"/>
      <c r="E118" s="172"/>
      <c r="F118" s="86"/>
      <c r="G118" s="217"/>
      <c r="H118" s="197"/>
      <c r="I118" s="197"/>
      <c r="J118" s="105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509"/>
      <c r="B119" s="201" t="s">
        <v>108</v>
      </c>
      <c r="C119" s="221">
        <f t="shared" si="8"/>
        <v>0</v>
      </c>
      <c r="D119" s="76"/>
      <c r="E119" s="158"/>
      <c r="F119" s="89"/>
      <c r="G119" s="217"/>
      <c r="H119" s="197"/>
      <c r="I119" s="197"/>
      <c r="J119" s="105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550" t="s">
        <v>72</v>
      </c>
      <c r="B120" s="551"/>
      <c r="C120" s="222">
        <f t="shared" si="8"/>
        <v>0</v>
      </c>
      <c r="D120" s="37"/>
      <c r="E120" s="223"/>
      <c r="F120" s="38"/>
      <c r="G120" s="217"/>
      <c r="H120" s="197"/>
      <c r="I120" s="197"/>
      <c r="J120" s="105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533" t="s">
        <v>68</v>
      </c>
      <c r="B121" s="534"/>
      <c r="C121" s="221">
        <f t="shared" si="8"/>
        <v>0</v>
      </c>
      <c r="D121" s="76"/>
      <c r="E121" s="158"/>
      <c r="F121" s="89"/>
      <c r="G121" s="217"/>
      <c r="H121" s="197"/>
      <c r="I121" s="197"/>
      <c r="J121" s="105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5" t="s">
        <v>80</v>
      </c>
      <c r="B122" s="224"/>
      <c r="C122" s="177"/>
      <c r="D122" s="177"/>
      <c r="E122" s="167"/>
      <c r="F122" s="10"/>
      <c r="G122" s="197"/>
      <c r="H122" s="197"/>
      <c r="I122" s="197"/>
      <c r="J122" s="105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5" t="s">
        <v>109</v>
      </c>
      <c r="B123" s="225"/>
      <c r="C123" s="177"/>
      <c r="D123" s="177"/>
      <c r="E123" s="177"/>
      <c r="F123" s="177"/>
      <c r="G123" s="197"/>
      <c r="H123" s="197"/>
      <c r="I123" s="197"/>
      <c r="J123" s="105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26"/>
      <c r="G124" s="226"/>
      <c r="H124" s="197"/>
      <c r="I124" s="197"/>
      <c r="J124" s="105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477" t="s">
        <v>111</v>
      </c>
      <c r="B125" s="479"/>
      <c r="C125" s="503" t="s">
        <v>6</v>
      </c>
      <c r="D125" s="474" t="s">
        <v>112</v>
      </c>
      <c r="E125" s="475"/>
      <c r="F125" s="474" t="s">
        <v>113</v>
      </c>
      <c r="G125" s="475"/>
      <c r="H125" s="197"/>
      <c r="I125" s="197"/>
      <c r="J125" s="105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480"/>
      <c r="B126" s="482"/>
      <c r="C126" s="497"/>
      <c r="D126" s="16" t="s">
        <v>114</v>
      </c>
      <c r="E126" s="227" t="s">
        <v>115</v>
      </c>
      <c r="F126" s="16" t="s">
        <v>116</v>
      </c>
      <c r="G126" s="227" t="s">
        <v>115</v>
      </c>
      <c r="H126" s="197"/>
      <c r="I126" s="197"/>
      <c r="J126" s="105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529" t="s">
        <v>71</v>
      </c>
      <c r="B127" s="530"/>
      <c r="C127" s="228">
        <f t="shared" ref="C127:C133" si="9">SUM(D127:G127)</f>
        <v>244</v>
      </c>
      <c r="D127" s="229"/>
      <c r="E127" s="230"/>
      <c r="F127" s="229">
        <v>244</v>
      </c>
      <c r="G127" s="230"/>
      <c r="H127" s="217"/>
      <c r="I127" s="197"/>
      <c r="J127" s="105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508" t="s">
        <v>60</v>
      </c>
      <c r="B128" s="456" t="s">
        <v>107</v>
      </c>
      <c r="C128" s="228">
        <f t="shared" si="9"/>
        <v>101</v>
      </c>
      <c r="D128" s="229"/>
      <c r="E128" s="230"/>
      <c r="F128" s="229">
        <v>101</v>
      </c>
      <c r="G128" s="230"/>
      <c r="H128" s="217"/>
      <c r="I128" s="197"/>
      <c r="J128" s="105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547"/>
      <c r="B129" s="200" t="s">
        <v>92</v>
      </c>
      <c r="C129" s="231">
        <f t="shared" si="9"/>
        <v>0</v>
      </c>
      <c r="D129" s="232"/>
      <c r="E129" s="233"/>
      <c r="F129" s="232"/>
      <c r="G129" s="233"/>
      <c r="H129" s="217"/>
      <c r="I129" s="197"/>
      <c r="J129" s="105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509"/>
      <c r="B130" s="201" t="s">
        <v>108</v>
      </c>
      <c r="C130" s="234">
        <f t="shared" si="9"/>
        <v>0</v>
      </c>
      <c r="D130" s="235"/>
      <c r="E130" s="236"/>
      <c r="F130" s="235"/>
      <c r="G130" s="236"/>
      <c r="H130" s="217"/>
      <c r="I130" s="197"/>
      <c r="J130" s="105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531" t="s">
        <v>72</v>
      </c>
      <c r="B131" s="532"/>
      <c r="C131" s="237">
        <f t="shared" si="9"/>
        <v>57</v>
      </c>
      <c r="D131" s="28"/>
      <c r="E131" s="71"/>
      <c r="F131" s="28">
        <v>57</v>
      </c>
      <c r="G131" s="71"/>
      <c r="H131" s="217"/>
      <c r="I131" s="197"/>
      <c r="J131" s="105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533" t="s">
        <v>68</v>
      </c>
      <c r="B132" s="534"/>
      <c r="C132" s="238">
        <f t="shared" si="9"/>
        <v>0</v>
      </c>
      <c r="D132" s="35"/>
      <c r="E132" s="79"/>
      <c r="F132" s="35"/>
      <c r="G132" s="79"/>
      <c r="H132" s="217"/>
      <c r="I132" s="197"/>
      <c r="J132" s="105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554" t="s">
        <v>6</v>
      </c>
      <c r="B133" s="555"/>
      <c r="C133" s="40">
        <f t="shared" si="9"/>
        <v>402</v>
      </c>
      <c r="D133" s="161">
        <f>SUM(D127:D132)</f>
        <v>0</v>
      </c>
      <c r="E133" s="239">
        <f>SUM(E127:E132)</f>
        <v>0</v>
      </c>
      <c r="F133" s="161">
        <f>SUM(F127:F132)</f>
        <v>402</v>
      </c>
      <c r="G133" s="239">
        <f>SUM(G127:G132)</f>
        <v>0</v>
      </c>
      <c r="H133" s="197"/>
      <c r="I133" s="197"/>
      <c r="J133" s="105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0" t="s">
        <v>117</v>
      </c>
      <c r="B134" s="240"/>
      <c r="C134" s="240"/>
      <c r="D134" s="226"/>
      <c r="E134" s="226"/>
      <c r="F134" s="177"/>
      <c r="G134" s="197"/>
      <c r="H134" s="197"/>
      <c r="I134" s="197"/>
      <c r="J134" s="105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477" t="s">
        <v>32</v>
      </c>
      <c r="B135" s="556"/>
      <c r="C135" s="453" t="s">
        <v>6</v>
      </c>
      <c r="D135" s="226"/>
      <c r="E135" s="226"/>
      <c r="F135" s="242"/>
      <c r="G135" s="197"/>
      <c r="H135" s="197"/>
      <c r="I135" s="197"/>
      <c r="J135" s="105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557" t="s">
        <v>118</v>
      </c>
      <c r="B136" s="243" t="s">
        <v>119</v>
      </c>
      <c r="C136" s="244">
        <v>408</v>
      </c>
      <c r="D136" s="226"/>
      <c r="E136" s="226"/>
      <c r="F136" s="242"/>
      <c r="G136" s="197"/>
      <c r="H136" s="197"/>
      <c r="I136" s="197"/>
      <c r="J136" s="105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558"/>
      <c r="B137" s="245" t="s">
        <v>120</v>
      </c>
      <c r="C137" s="246">
        <v>244</v>
      </c>
      <c r="D137" s="226"/>
      <c r="E137" s="226"/>
      <c r="F137" s="242"/>
      <c r="G137" s="197"/>
      <c r="H137" s="197"/>
      <c r="I137" s="197"/>
      <c r="J137" s="105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47" t="s">
        <v>121</v>
      </c>
      <c r="B138" s="247"/>
      <c r="C138" s="247"/>
      <c r="D138" s="226"/>
      <c r="E138" s="226"/>
      <c r="F138" s="197"/>
      <c r="G138" s="197"/>
      <c r="H138" s="197"/>
      <c r="I138" s="197"/>
      <c r="J138" s="105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503" t="s">
        <v>32</v>
      </c>
      <c r="B139" s="503" t="s">
        <v>6</v>
      </c>
      <c r="C139" s="557" t="s">
        <v>56</v>
      </c>
      <c r="D139" s="552" t="s">
        <v>65</v>
      </c>
      <c r="E139" s="479" t="s">
        <v>60</v>
      </c>
      <c r="F139" s="197"/>
      <c r="G139" s="197"/>
      <c r="H139" s="197"/>
      <c r="I139" s="197"/>
      <c r="J139" s="105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497"/>
      <c r="B140" s="497"/>
      <c r="C140" s="558"/>
      <c r="D140" s="553"/>
      <c r="E140" s="482"/>
      <c r="F140" s="197"/>
      <c r="G140" s="197"/>
      <c r="H140" s="197"/>
      <c r="I140" s="197"/>
      <c r="J140" s="164"/>
      <c r="K140" s="105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0" t="s">
        <v>122</v>
      </c>
      <c r="B141" s="80">
        <f t="shared" ref="B141:B150" si="10">SUM(C141:E141)</f>
        <v>0</v>
      </c>
      <c r="C141" s="232"/>
      <c r="D141" s="248"/>
      <c r="E141" s="249"/>
      <c r="F141" s="166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0" t="s">
        <v>123</v>
      </c>
      <c r="B142" s="80">
        <f t="shared" si="10"/>
        <v>0</v>
      </c>
      <c r="C142" s="232"/>
      <c r="D142" s="248"/>
      <c r="E142" s="249"/>
      <c r="F142" s="166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0" t="s">
        <v>124</v>
      </c>
      <c r="B143" s="80">
        <f t="shared" si="10"/>
        <v>0</v>
      </c>
      <c r="C143" s="232"/>
      <c r="D143" s="248"/>
      <c r="E143" s="249"/>
      <c r="F143" s="166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0" t="s">
        <v>125</v>
      </c>
      <c r="B144" s="80">
        <f t="shared" si="10"/>
        <v>0</v>
      </c>
      <c r="C144" s="232"/>
      <c r="D144" s="248"/>
      <c r="E144" s="249"/>
      <c r="F144" s="166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0" t="s">
        <v>126</v>
      </c>
      <c r="B145" s="80">
        <f t="shared" si="10"/>
        <v>0</v>
      </c>
      <c r="C145" s="232"/>
      <c r="D145" s="248"/>
      <c r="E145" s="249"/>
      <c r="F145" s="166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0" t="s">
        <v>127</v>
      </c>
      <c r="B146" s="80">
        <f t="shared" si="10"/>
        <v>0</v>
      </c>
      <c r="C146" s="232"/>
      <c r="D146" s="248"/>
      <c r="E146" s="249"/>
      <c r="F146" s="166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0" t="s">
        <v>128</v>
      </c>
      <c r="B147" s="80">
        <f t="shared" si="10"/>
        <v>0</v>
      </c>
      <c r="C147" s="232"/>
      <c r="D147" s="248"/>
      <c r="E147" s="249"/>
      <c r="F147" s="166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0" t="s">
        <v>129</v>
      </c>
      <c r="B148" s="80">
        <f t="shared" si="10"/>
        <v>0</v>
      </c>
      <c r="C148" s="232"/>
      <c r="D148" s="248"/>
      <c r="E148" s="249"/>
      <c r="F148" s="166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0" t="s">
        <v>130</v>
      </c>
      <c r="B149" s="80">
        <f t="shared" si="10"/>
        <v>0</v>
      </c>
      <c r="C149" s="232"/>
      <c r="D149" s="248"/>
      <c r="E149" s="249"/>
      <c r="F149" s="166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88" t="s">
        <v>131</v>
      </c>
      <c r="B150" s="88">
        <f t="shared" si="10"/>
        <v>0</v>
      </c>
      <c r="C150" s="235"/>
      <c r="D150" s="251"/>
      <c r="E150" s="252"/>
      <c r="F150" s="166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66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53" customFormat="1" ht="14.25" hidden="1" x14ac:dyDescent="0.2">
      <c r="A195" s="253">
        <f>SUM(D12:D15,D22:D27,D31:D43,B49,C69:H69,C79:H79,C83:H88,C93:C98,C116:C121,C133,B141:B150,C53:C62,B102:B106,B109:B113,D16:D17,C136:C137)</f>
        <v>1933</v>
      </c>
      <c r="B195" s="253">
        <f>SUM(CG5:CN157)</f>
        <v>0</v>
      </c>
      <c r="BY195" s="254"/>
      <c r="BZ195" s="254"/>
      <c r="CA195" s="254"/>
      <c r="CB195" s="254"/>
      <c r="CC195" s="254"/>
      <c r="CD195" s="254"/>
      <c r="CE195" s="254"/>
      <c r="CF195" s="254"/>
      <c r="CG195" s="254"/>
      <c r="CH195" s="254"/>
      <c r="CI195" s="254"/>
      <c r="CJ195" s="254"/>
      <c r="CK195" s="254"/>
      <c r="CL195" s="254"/>
      <c r="CM195" s="254"/>
      <c r="CN195" s="254"/>
      <c r="CO195" s="254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sqref="A1:XFD1048576" xr:uid="{A8281D86-A658-40BC-BF06-FCC851C8C0DA}">
      <formula1>0</formula1>
      <formula2>1E+28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2022-03-18T18:58:50Z</dcterms:created>
  <dcterms:modified xsi:type="dcterms:W3CDTF">2023-01-18T19:49:59Z</dcterms:modified>
</cp:coreProperties>
</file>